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S:\Ahaettustyring\PillarIII_Additional_Disclosures\2024\Q2\"/>
    </mc:Choice>
  </mc:AlternateContent>
  <xr:revisionPtr revIDLastSave="0" documentId="13_ncr:1_{18777BAF-C334-41B7-B475-B3E6F55A0CE2}" xr6:coauthVersionLast="47" xr6:coauthVersionMax="47" xr10:uidLastSave="{00000000-0000-0000-0000-000000000000}"/>
  <bookViews>
    <workbookView xWindow="12800" yWindow="0" windowWidth="25600" windowHeight="21000" tabRatio="780" activeTab="1" xr2:uid="{00000000-000D-0000-FFFF-FFFF00000000}"/>
  </bookViews>
  <sheets>
    <sheet name="Disclaimer" sheetId="1" r:id="rId1"/>
    <sheet name="Index" sheetId="2" r:id="rId2"/>
    <sheet name="OV1" sheetId="6" r:id="rId3"/>
    <sheet name="KM1" sheetId="63" r:id="rId4"/>
    <sheet name="CC1" sheetId="88" r:id="rId5"/>
    <sheet name="CC2" sheetId="95" r:id="rId6"/>
    <sheet name="IFRS 9-FL" sheetId="101" r:id="rId7"/>
    <sheet name="CCyB1" sheetId="56" r:id="rId8"/>
    <sheet name="CCyB2" sheetId="67" r:id="rId9"/>
    <sheet name="LR1" sheetId="8" r:id="rId10"/>
    <sheet name="LR2" sheetId="107" r:id="rId11"/>
    <sheet name="LR3" sheetId="96" r:id="rId12"/>
    <sheet name="LIQ1" sheetId="22" r:id="rId13"/>
    <sheet name="LIQB" sheetId="97" r:id="rId14"/>
    <sheet name="LIQ2" sheetId="66" r:id="rId15"/>
    <sheet name="CR1" sheetId="98" r:id="rId16"/>
    <sheet name="CR1-A" sheetId="71" r:id="rId17"/>
    <sheet name="CR2" sheetId="39" r:id="rId18"/>
    <sheet name="CQ1" sheetId="73" r:id="rId19"/>
    <sheet name="CQ3" sheetId="75" r:id="rId20"/>
    <sheet name="CQ5" sheetId="100" r:id="rId21"/>
    <sheet name="CQ7" sheetId="81" r:id="rId22"/>
    <sheet name="CR3" sheetId="16" r:id="rId23"/>
    <sheet name="CR4" sheetId="47" r:id="rId24"/>
    <sheet name="CR5" sheetId="48" r:id="rId25"/>
    <sheet name="CCR1" sheetId="34" r:id="rId26"/>
    <sheet name="CCR2" sheetId="35" r:id="rId27"/>
    <sheet name="CCR3" sheetId="36" r:id="rId28"/>
    <sheet name="CCR5" sheetId="38" r:id="rId29"/>
    <sheet name="CCR6" sheetId="37" r:id="rId30"/>
    <sheet name="MR1" sheetId="15" r:id="rId31"/>
    <sheet name="IRRBB1" sheetId="108" r:id="rId32"/>
    <sheet name="ESG1" sheetId="112" r:id="rId33"/>
    <sheet name="ESG2" sheetId="113" r:id="rId34"/>
    <sheet name="ESG3" sheetId="119" r:id="rId35"/>
    <sheet name="ESG4" sheetId="114" r:id="rId36"/>
    <sheet name="ESG5" sheetId="115" r:id="rId37"/>
    <sheet name="ESG6" sheetId="116" r:id="rId38"/>
    <sheet name="ESG7" sheetId="117" r:id="rId39"/>
    <sheet name="ESG8" sheetId="118" r:id="rId40"/>
    <sheet name="ESG10" sheetId="120" r:id="rId41"/>
  </sheets>
  <externalReferences>
    <externalReference r:id="rId42"/>
    <externalReference r:id="rId43"/>
  </externalReferences>
  <definedNames>
    <definedName name="_AMO_UniqueIdentifier" hidden="1">"'715d5f73-8bbd-4e32-b869-dd806be366ab'"</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1" l="1"/>
  <c r="F10" i="71"/>
  <c r="G10" i="71"/>
  <c r="H10" i="71"/>
  <c r="D10" i="71"/>
  <c r="I9" i="71"/>
  <c r="I10" i="71" s="1"/>
  <c r="D9" i="15"/>
  <c r="D8" i="15"/>
  <c r="D7" i="15"/>
  <c r="I8" i="71" l="1"/>
  <c r="D24" i="101"/>
  <c r="D25" i="101"/>
  <c r="D17" i="101"/>
  <c r="D19" i="101"/>
  <c r="D21" i="101"/>
  <c r="D7" i="101"/>
  <c r="D9" i="101"/>
  <c r="D11" i="101"/>
</calcChain>
</file>

<file path=xl/sharedStrings.xml><?xml version="1.0" encoding="utf-8"?>
<sst xmlns="http://schemas.openxmlformats.org/spreadsheetml/2006/main" count="1905" uniqueCount="1110">
  <si>
    <t>Disclaimer</t>
  </si>
  <si>
    <t xml:space="preserve">This publication has been prepared by Landsbankinn for information purposes only. It is not an offer or solicitation to any offers to purchase or sell any securities, currency or financial instruments. Whilst reasonable care has been taken to ensure that the content of this publication is not untrue or misleading, no representation is made as to its accuracy or completeness, and no liability is accepted for any loss arising from reliance on it. Landsbankinn, its affiliates or staff may perform business services, hold, establish, change or cease to hold positions in any securities, currency or financial instrument mentioned in this publication. Landsbankinn is regulated by FSA Iceland. Copyright 2024 Landsbankinn hf. All rights reserved. This publication is protected by copyright and may not be reproduced in whole or in part without permission. </t>
  </si>
  <si>
    <t>Landsbankinn's additional Pillar III disclosures</t>
  </si>
  <si>
    <t>Disclosure of key metrics and overview of risk-weighted exposure amounts</t>
  </si>
  <si>
    <t>Template EU OV1: Overview of REAs</t>
  </si>
  <si>
    <t>OV1</t>
  </si>
  <si>
    <t>Template EU KM1: Key metrics template</t>
  </si>
  <si>
    <t>KM1</t>
  </si>
  <si>
    <t>Disclosure of own funds</t>
  </si>
  <si>
    <t>Template EU CC1: Composition of regulatory own funds</t>
  </si>
  <si>
    <t>CC1</t>
  </si>
  <si>
    <t>Template EU CC2: Reconciliation of regulatory own funds to balance sheet in the audited financial statements</t>
  </si>
  <si>
    <t>CC2</t>
  </si>
  <si>
    <t>Template EU IFRS 9-FL: Comparison of institutions' own funds and capital and leverage ratios with and without the application of transitional arrangements for IFRS 9 or analogous ECLs</t>
  </si>
  <si>
    <t>IFRS 9-FL</t>
  </si>
  <si>
    <t>Disclosure of countercyclical capital buffers</t>
  </si>
  <si>
    <t>Template EU CCyB1: Geographical distribution of credit exposures used in the countercyclical capital buffer</t>
  </si>
  <si>
    <t>CCyB1</t>
  </si>
  <si>
    <t>Template EU CCyB2: Amount of institution-specific countercyclical buffer</t>
  </si>
  <si>
    <t>CCyB2</t>
  </si>
  <si>
    <t>Disclosure of the leverage ratio</t>
  </si>
  <si>
    <t>Template EU LR1: LRSum - Summary reconciliation of accounting assets and leverage ratio exposures</t>
  </si>
  <si>
    <t>LR1</t>
  </si>
  <si>
    <t>Template EU LR2: LRCom - Leverage ratio common disclosure</t>
  </si>
  <si>
    <t>LR2</t>
  </si>
  <si>
    <t>Template EU LR3: LRSpl - Split-up of on balance sheet exposures (excluding derivatives, SFTs and exempted exposures)</t>
  </si>
  <si>
    <t>LR3</t>
  </si>
  <si>
    <t>Disclosure of liquidity requirements</t>
  </si>
  <si>
    <t>Template EU LIQ1: Quantitative information of LCR</t>
  </si>
  <si>
    <t>LIQ1</t>
  </si>
  <si>
    <t>Table EU LIQB: Qualitative information on LCR, which complements template EU LIQ1</t>
  </si>
  <si>
    <t>LIQB</t>
  </si>
  <si>
    <t>Template EU LIQ2: Net Stable Funding Ratio (NSFR)</t>
  </si>
  <si>
    <t>LIQ2</t>
  </si>
  <si>
    <t>Disclosure of credit risk quality</t>
  </si>
  <si>
    <t>Template EU CR1: Performing and non-performing exposures and related provisions</t>
  </si>
  <si>
    <t>CR1</t>
  </si>
  <si>
    <t>Template EU CR1-A: Maturity of exposures</t>
  </si>
  <si>
    <t>CR1-A</t>
  </si>
  <si>
    <t>Template EU CR2: Changes in the stock of non-performing loans and advances</t>
  </si>
  <si>
    <t>CR2</t>
  </si>
  <si>
    <t>Template EU CQ1: Credit quality of forborne exposures</t>
  </si>
  <si>
    <t>CQ1</t>
  </si>
  <si>
    <t>Template EU CQ3: Credit quality of performing and non-performing exposures by past due days</t>
  </si>
  <si>
    <t>CQ3</t>
  </si>
  <si>
    <t>Template EU CQ5: Credit quality of loans and advances to non-financial corporations by industry</t>
  </si>
  <si>
    <t>CQ5</t>
  </si>
  <si>
    <t>Template EU CQ7: Collateral obtained by taking possession and execution processes</t>
  </si>
  <si>
    <t>CQ7</t>
  </si>
  <si>
    <t>Disclosure of the use of credit risk mitigation techniques</t>
  </si>
  <si>
    <t>Template EU CR3: CRM techniques overview - Disclosure of the use of credit risk mitigation techniques</t>
  </si>
  <si>
    <t>CR3</t>
  </si>
  <si>
    <t>Disclosure of the use of the standardised approach</t>
  </si>
  <si>
    <t>Template EU CR4: Standardised approach - credit risk exposure and Credit Risk Mitigation (CRM) effects</t>
  </si>
  <si>
    <t>CR4</t>
  </si>
  <si>
    <t>Template EU CR5: Standardised approach</t>
  </si>
  <si>
    <t>CR5</t>
  </si>
  <si>
    <t>Disclosure of exposures to counterparty credit risk</t>
  </si>
  <si>
    <t>Template EU CCR1: Analysis of CCR exposure by approach</t>
  </si>
  <si>
    <t>CCR1</t>
  </si>
  <si>
    <t>Template EU CCR2: Transactions subject to own funds requirements for CVA risk</t>
  </si>
  <si>
    <t>CCR2</t>
  </si>
  <si>
    <t>Template EU CCR3: Standardised approach - CCR exposures by regulatory exposure class and risk weights</t>
  </si>
  <si>
    <t>CCR3</t>
  </si>
  <si>
    <t>Template EU CCR5: Composition of collateral for exposures to CCR</t>
  </si>
  <si>
    <t>CCR5</t>
  </si>
  <si>
    <t>Template EU CCR6: Credit derivatives exposures</t>
  </si>
  <si>
    <t>CCR6</t>
  </si>
  <si>
    <t>Disclosure of use of standardized approach and internal model for market risk</t>
  </si>
  <si>
    <t>Template EU MR1: Market risk under the standardised approach</t>
  </si>
  <si>
    <t>MR1</t>
  </si>
  <si>
    <t>Disclosure of interest rate risk of non-trading book activities</t>
  </si>
  <si>
    <t>Template EU IRRBB1: Interest rate risks of non-trading book activities</t>
  </si>
  <si>
    <t>IRRBB1</t>
  </si>
  <si>
    <t>Disclosure of sustainability risk (ESG)</t>
  </si>
  <si>
    <t>Template ESG1: Banking book - Climate Change transition risk: Credit quality of exposures by sector, emissions and residual maturity</t>
  </si>
  <si>
    <t>ESG1</t>
  </si>
  <si>
    <t>Template ESG2: Banking book - Climate change transition risk: Loans collateralised by immovable property - Energy efficiency of the collateral</t>
  </si>
  <si>
    <t>ESG2</t>
  </si>
  <si>
    <t>Template ESG3: Banking book - Climate change transition risk: Alignment metrics</t>
  </si>
  <si>
    <t>ESG3</t>
  </si>
  <si>
    <t>Template ESG4: Banking book - Climate change transition risk: Exposures to top 20 carbon-intensive firms</t>
  </si>
  <si>
    <t>ESG4</t>
  </si>
  <si>
    <t>Template ESG5: Banking book - Climate change physical risk: Exposures subject to physical risk</t>
  </si>
  <si>
    <t>ESG5</t>
  </si>
  <si>
    <t>Template ESG6: Summary of GAR KPIs</t>
  </si>
  <si>
    <t>ESG6</t>
  </si>
  <si>
    <t>Template ESG7: Mitigating actions: Assets for the calculation of GAR</t>
  </si>
  <si>
    <t>ESG7</t>
  </si>
  <si>
    <t>Template ESG8: GAR (%)</t>
  </si>
  <si>
    <t>ESG8</t>
  </si>
  <si>
    <t xml:space="preserve"> Template EU OV1: Overview of REAs</t>
  </si>
  <si>
    <t>Index</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</si>
  <si>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</si>
  <si>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</si>
  <si>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</si>
  <si>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</si>
  <si>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</si>
  <si>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</si>
  <si>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</si>
  <si>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</si>
  <si>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</si>
  <si>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</si>
  <si>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</si>
  <si>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</si>
  <si>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</si>
  <si>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</si>
  <si>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</si>
  <si>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</si>
  <si>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</si>
  <si>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</si>
  <si>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</si>
  <si>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</si>
  <si>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</si>
  <si>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</si>
  <si>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</si>
  <si>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</si>
  <si>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</si>
  <si>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</si>
  <si>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</si>
  <si>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</si>
  <si>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</si>
  <si>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</si>
  <si>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</si>
  <si>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</si>
  <si>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</si>
  <si>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</si>
  <si>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</si>
  <si>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</si>
  <si>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</si>
  <si>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</si>
  <si>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</si>
  <si>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</si>
  <si>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</si>
  <si>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</si>
  <si>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</si>
  <si>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</si>
  <si>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</si>
  <si>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</si>
  <si>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</si>
  <si>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r>
      <t>Capital ratios (as a percentage of risk</t>
    </r>
    <r>
      <rPr>
        <b/>
        <sz val="8"/>
        <rFont val="Arial"/>
        <family val="2"/>
      </rPr>
      <t>-weighted</t>
    </r>
    <r>
      <rPr>
        <b/>
        <sz val="8"/>
        <color rgb="FF000000"/>
        <rFont val="Arial"/>
        <family val="2"/>
      </rPr>
      <t xml:space="preserve"> exposure amount)</t>
    </r>
  </si>
  <si>
    <r>
      <t>Common Equity Tier</t>
    </r>
    <r>
      <rPr>
        <sz val="8"/>
        <color theme="1"/>
        <rFont val="Arial"/>
        <family val="2"/>
      </rPr>
      <t> </t>
    </r>
    <r>
      <rPr>
        <sz val="8"/>
        <color rgb="FF000000"/>
        <rFont val="Arial"/>
        <family val="2"/>
      </rPr>
      <t>1 ratio (%)</t>
    </r>
  </si>
  <si>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</si>
  <si>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</si>
  <si>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</si>
  <si>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</si>
  <si>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</si>
  <si>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</si>
  <si>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</si>
  <si>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</si>
  <si>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</si>
  <si>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</si>
  <si>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</si>
  <si>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</si>
  <si>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</si>
  <si>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</si>
  <si>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</si>
  <si>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</si>
  <si>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</si>
  <si>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</si>
  <si>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</si>
  <si>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</si>
  <si>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</si>
  <si>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</si>
  <si>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</si>
  <si>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</si>
  <si>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</si>
  <si>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</si>
  <si>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</si>
  <si>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Calibri"/>
        <family val="2"/>
        <scheme val="minor"/>
      </rPr>
      <t/>
    </r>
  </si>
  <si>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</si>
  <si>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</si>
  <si>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</si>
  <si>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</si>
  <si>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</si>
  <si>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</si>
  <si>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</si>
  <si>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</si>
  <si>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</si>
  <si>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</si>
  <si>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</si>
  <si>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</si>
  <si>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</si>
  <si>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</si>
  <si>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</si>
  <si>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</si>
  <si>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</si>
  <si>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</si>
  <si>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</si>
  <si>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</si>
  <si>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</si>
  <si>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</si>
  <si>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 (a)</t>
  </si>
  <si>
    <t>Amounts</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</si>
  <si>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</si>
  <si>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</si>
  <si>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</si>
  <si>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</si>
  <si>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</si>
  <si>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</si>
  <si>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</si>
  <si>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</si>
  <si>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</si>
  <si>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</si>
  <si>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</si>
  <si>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</si>
  <si>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</si>
  <si>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</si>
  <si>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</si>
  <si>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</si>
  <si>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</si>
  <si>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Not applicable</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</si>
  <si>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</si>
  <si>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</si>
  <si>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</si>
  <si>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</si>
  <si>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</si>
  <si>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</si>
  <si>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</si>
  <si>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</si>
  <si>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</si>
  <si>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</si>
  <si>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</si>
  <si>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</si>
  <si>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</si>
  <si>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</si>
  <si>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</si>
  <si>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</si>
  <si>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</si>
  <si>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</si>
  <si>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8"/>
        <color rgb="FFFF0000"/>
        <rFont val="Arial"/>
        <family val="2"/>
      </rPr>
      <t xml:space="preserve"> </t>
    </r>
    <r>
      <rPr>
        <sz val="8"/>
        <rFont val="Arial"/>
        <family val="2"/>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</si>
  <si>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</si>
  <si>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</si>
  <si>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</si>
  <si>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</si>
  <si>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</si>
  <si>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</si>
  <si>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</si>
  <si>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</si>
  <si>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</si>
  <si>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Calibri"/>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</si>
  <si>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</si>
  <si>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</si>
  <si>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</si>
  <si>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</si>
  <si>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</si>
  <si>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</si>
  <si>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</si>
  <si>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</si>
  <si>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</si>
  <si>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</si>
  <si>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</si>
  <si>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</si>
  <si>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</si>
  <si>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</si>
  <si>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</si>
  <si>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</si>
  <si>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</si>
  <si>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</si>
  <si>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</si>
  <si>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</si>
  <si>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</si>
  <si>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</si>
  <si>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</si>
  <si>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</si>
  <si>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</si>
  <si>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</si>
  <si>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</si>
  <si>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</si>
  <si>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</si>
  <si>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</si>
  <si>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</si>
  <si>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</si>
  <si>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</si>
  <si>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</si>
  <si>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</si>
  <si>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</si>
  <si>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</si>
  <si>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</si>
  <si>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</si>
  <si>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</si>
  <si>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</si>
  <si>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</si>
  <si>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</si>
  <si>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</si>
  <si>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</si>
  <si>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</si>
  <si>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</si>
  <si>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</si>
  <si>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</si>
  <si>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</si>
  <si>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</si>
  <si>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</si>
  <si>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</si>
  <si>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</si>
  <si>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</si>
  <si>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</si>
  <si>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</si>
  <si>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</si>
  <si>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</si>
  <si>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</si>
  <si>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</si>
  <si>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</si>
  <si>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</si>
  <si>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r>
      <t>Not applicable</t>
    </r>
    <r>
      <rPr>
        <sz val="9"/>
        <color rgb="FFFF0000"/>
        <rFont val="Calibri"/>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</si>
  <si>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</si>
  <si>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</si>
  <si>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</si>
  <si>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</si>
  <si>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</si>
  <si>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</si>
  <si>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</si>
  <si>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</si>
  <si>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</si>
  <si>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</si>
  <si>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</si>
  <si>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</si>
  <si>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</si>
  <si>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</si>
  <si>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</si>
  <si>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</si>
  <si>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</si>
  <si>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</si>
  <si>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As at period end</t>
  </si>
  <si>
    <r>
      <t xml:space="preserve">Assets - </t>
    </r>
    <r>
      <rPr>
        <i/>
        <sz val="8"/>
        <color rgb="FF000000"/>
        <rFont val="Arial"/>
        <family val="2"/>
      </rPr>
      <t>Breakdown by asset classes according to the balance sheet in the published financial statements</t>
    </r>
  </si>
  <si>
    <t>Cash and balances with Central Bank</t>
  </si>
  <si>
    <t>Bonds and debt instruments</t>
  </si>
  <si>
    <t>Equities and equity instruments</t>
  </si>
  <si>
    <t>Derivative instruments</t>
  </si>
  <si>
    <t>Loans and advances to financial institutions</t>
  </si>
  <si>
    <t>Loans and advances to customers</t>
  </si>
  <si>
    <t>Investments in equity-accounted associates</t>
  </si>
  <si>
    <t>Property and equipment</t>
  </si>
  <si>
    <t>Intangible assets</t>
  </si>
  <si>
    <t>Deferred tax assets</t>
  </si>
  <si>
    <t>Other assets</t>
  </si>
  <si>
    <t>Assets classified as held for sale</t>
  </si>
  <si>
    <t>Total assets</t>
  </si>
  <si>
    <r>
      <t>Liabilities</t>
    </r>
    <r>
      <rPr>
        <i/>
        <sz val="8"/>
        <color rgb="FF000000"/>
        <rFont val="Arial"/>
        <family val="2"/>
      </rPr>
      <t xml:space="preserve"> - Breakdown by liability classes according to the balance sheet in the published financial statements</t>
    </r>
  </si>
  <si>
    <t>Due to financial institutions and Central Bank</t>
  </si>
  <si>
    <t>Deposits from customers</t>
  </si>
  <si>
    <t>Derivative instruments and short positions</t>
  </si>
  <si>
    <t>Borrowings</t>
  </si>
  <si>
    <t>Tax liabilities</t>
  </si>
  <si>
    <t>Other liabilities</t>
  </si>
  <si>
    <t>Liabilities associated with assets classified as held for sale</t>
  </si>
  <si>
    <t>Subordinated liabilities</t>
  </si>
  <si>
    <t>Total liabilities</t>
  </si>
  <si>
    <t>Shareholders' Equity</t>
  </si>
  <si>
    <t>Share capital</t>
  </si>
  <si>
    <t>Share premium</t>
  </si>
  <si>
    <t>Reserves</t>
  </si>
  <si>
    <t>Retained earnings</t>
  </si>
  <si>
    <t>Total shareholders' equity</t>
  </si>
  <si>
    <t xml:space="preserve">  (b)</t>
  </si>
  <si>
    <t xml:space="preserve"> (c)</t>
  </si>
  <si>
    <t xml:space="preserve">  (d)</t>
  </si>
  <si>
    <t xml:space="preserve"> (e)</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</si>
  <si>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</si>
  <si>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</si>
  <si>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</si>
  <si>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</si>
  <si>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</si>
  <si>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</si>
  <si>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 exposure amount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</si>
  <si>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</si>
  <si>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</si>
  <si>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</si>
  <si>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</si>
  <si>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</si>
  <si>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</si>
  <si>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</si>
  <si>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</si>
  <si>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</si>
  <si>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f</t>
  </si>
  <si>
    <t>g</t>
  </si>
  <si>
    <t>h</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</si>
  <si>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</si>
  <si>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</si>
  <si>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</si>
  <si>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</si>
  <si>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</si>
  <si>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</si>
  <si>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</si>
  <si>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</si>
  <si>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</si>
  <si>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</si>
  <si>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</si>
  <si>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</si>
  <si>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</si>
  <si>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</si>
  <si>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</si>
  <si>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</si>
  <si>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</si>
  <si>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</si>
  <si>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</si>
  <si>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</si>
  <si>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</si>
  <si>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</si>
  <si>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Bulgaria</t>
  </si>
  <si>
    <t>Croatia</t>
  </si>
  <si>
    <t>Cyprus</t>
  </si>
  <si>
    <t>Czech Republic</t>
  </si>
  <si>
    <t>Denmark</t>
  </si>
  <si>
    <t>Estonia</t>
  </si>
  <si>
    <t>France</t>
  </si>
  <si>
    <t>Germany</t>
  </si>
  <si>
    <t>Iceland</t>
  </si>
  <si>
    <t>Ireland</t>
  </si>
  <si>
    <t>Luxembourg</t>
  </si>
  <si>
    <t>Netherlands</t>
  </si>
  <si>
    <t>Norway</t>
  </si>
  <si>
    <t>Romania</t>
  </si>
  <si>
    <t>Slovakia</t>
  </si>
  <si>
    <t>Sweden</t>
  </si>
  <si>
    <t>Lithuania</t>
  </si>
  <si>
    <t>Slovenia</t>
  </si>
  <si>
    <t>United Kingdom</t>
  </si>
  <si>
    <t>Other countries</t>
  </si>
  <si>
    <t>020</t>
  </si>
  <si>
    <t>Institution specific countercyclical buffer rate</t>
  </si>
  <si>
    <t>Institution specific countercyclical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</si>
  <si>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</si>
  <si>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</si>
  <si>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</si>
  <si>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</si>
  <si>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</si>
  <si>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</si>
  <si>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</si>
  <si>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</si>
  <si>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</si>
  <si>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</si>
  <si>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</si>
  <si>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</si>
  <si>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</si>
  <si>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</si>
  <si>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</si>
  <si>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</si>
  <si>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</si>
  <si>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r>
      <rPr>
        <b/>
        <sz val="8"/>
        <color theme="1"/>
        <rFont val="Arial"/>
        <family val="2"/>
      </rPr>
      <t>T</t>
    </r>
    <r>
      <rPr>
        <b/>
        <sz val="8"/>
        <color rgb="FF000000"/>
        <rFont val="Arial"/>
        <family val="2"/>
      </rPr>
      <t>otal exposure measure</t>
    </r>
  </si>
  <si>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</si>
  <si>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</si>
  <si>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</si>
  <si>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</si>
  <si>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</si>
  <si>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</si>
  <si>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</si>
  <si>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</si>
  <si>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</si>
  <si>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</si>
  <si>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</si>
  <si>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</si>
  <si>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</si>
  <si>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</si>
  <si>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</si>
  <si>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</si>
  <si>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</si>
  <si>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</si>
  <si>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</si>
  <si>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</si>
  <si>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</si>
  <si>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</si>
  <si>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</si>
  <si>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</si>
  <si>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</si>
  <si>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</si>
  <si>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</si>
  <si>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</si>
  <si>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</si>
  <si>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</si>
  <si>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</si>
  <si>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</si>
  <si>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</si>
  <si>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</si>
  <si>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</si>
  <si>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</si>
  <si>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</si>
  <si>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</si>
  <si>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</si>
  <si>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</si>
  <si>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</si>
  <si>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</si>
  <si>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</si>
  <si>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</si>
  <si>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</si>
  <si>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</si>
  <si>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</si>
  <si>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</si>
  <si>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</si>
  <si>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</si>
  <si>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</si>
  <si>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8"/>
        <color theme="1"/>
        <rFont val="Arial"/>
        <family val="2"/>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</si>
  <si>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</si>
  <si>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</si>
  <si>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</si>
  <si>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</si>
  <si>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</si>
  <si>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</si>
  <si>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</si>
  <si>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</si>
  <si>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</si>
  <si>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</si>
  <si>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</si>
  <si>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</si>
  <si>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</si>
  <si>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r>
      <rPr>
        <b/>
        <sz val="8"/>
        <color theme="1"/>
        <rFont val="Arial"/>
        <family val="2"/>
      </rPr>
      <t>T</t>
    </r>
    <r>
      <rPr>
        <b/>
        <sz val="8"/>
        <rFont val="Arial"/>
        <family val="2"/>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</si>
  <si>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</si>
  <si>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</si>
  <si>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</si>
  <si>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</si>
  <si>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</si>
  <si>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</si>
  <si>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</si>
  <si>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</si>
  <si>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</si>
  <si>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</si>
  <si>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</si>
  <si>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</si>
  <si>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Transitional</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</si>
  <si>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</si>
  <si>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</si>
  <si>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</si>
  <si>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</si>
  <si>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</si>
  <si>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</si>
  <si>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</si>
  <si>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</si>
  <si>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</si>
  <si>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</si>
  <si>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</si>
  <si>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</si>
  <si>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</si>
  <si>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</si>
  <si>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</si>
  <si>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</si>
  <si>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</si>
  <si>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</si>
  <si>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</si>
  <si>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</si>
  <si>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</si>
  <si>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</si>
  <si>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</si>
  <si>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</si>
  <si>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</si>
  <si>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</si>
  <si>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</si>
  <si>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</si>
  <si>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</si>
  <si>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</si>
  <si>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</si>
  <si>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</si>
  <si>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</si>
  <si>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LCR DISCLOSURE TEMPLATE - FX</t>
  </si>
  <si>
    <t>Scope of consolidation (consolidated)</t>
  </si>
  <si>
    <t xml:space="preserve">Total unweighted value </t>
  </si>
  <si>
    <t xml:space="preserve">Total weighted value </t>
  </si>
  <si>
    <t>Currency and units (ISK million)</t>
  </si>
  <si>
    <t>Quarter ending on:</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</si>
  <si>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</si>
  <si>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</si>
  <si>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</si>
  <si>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</si>
  <si>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</si>
  <si>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</si>
  <si>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</si>
  <si>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</si>
  <si>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</si>
  <si>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</si>
  <si>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</si>
  <si>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</si>
  <si>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</si>
  <si>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</si>
  <si>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</si>
  <si>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</si>
  <si>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</si>
  <si>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</si>
  <si>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</si>
  <si>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</si>
  <si>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</si>
  <si>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</si>
  <si>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</si>
  <si>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</si>
  <si>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</si>
  <si>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</si>
  <si>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</si>
  <si>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</si>
  <si>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</si>
  <si>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</si>
  <si>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</si>
  <si>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TOTAL ADJUSTED VALUE</t>
  </si>
  <si>
    <t>LIQUIDITY BUFFER</t>
  </si>
  <si>
    <t>TOTAL NET CASH OUTFLOWS</t>
  </si>
  <si>
    <t>LIQUIDITY COVERAGE RATIO (%)</t>
  </si>
  <si>
    <t>in accordance with Article 451a(2) CRR</t>
  </si>
  <si>
    <t>(a)</t>
  </si>
  <si>
    <t>Explanations on the main drivers of LCR results and the evolution of the contribution of inputs to the LCR’s calculation over time</t>
  </si>
  <si>
    <t>(b)</t>
  </si>
  <si>
    <t>Explanations on the changes in the LCR over time</t>
  </si>
  <si>
    <t>(c)</t>
  </si>
  <si>
    <t>Explanations on the actual concentration of funding sources</t>
  </si>
  <si>
    <t>(d)</t>
  </si>
  <si>
    <t>High-level description of the composition of the institution`s liquidity buffer.</t>
  </si>
  <si>
    <t>(e)</t>
  </si>
  <si>
    <t>Derivative exposures and potential collateral calls</t>
  </si>
  <si>
    <t>(f)</t>
  </si>
  <si>
    <t>Currency mismatch in the LCR</t>
  </si>
  <si>
    <t>(g)</t>
  </si>
  <si>
    <t>Other items in the LCR calculation that are not captured in the LCR disclosure template but that the institution considers relevant for its liquidity profile</t>
  </si>
  <si>
    <t>(in currency amount)</t>
  </si>
  <si>
    <t>Unweighted value by residual maturity</t>
  </si>
  <si>
    <t>Weighted value</t>
  </si>
  <si>
    <t>No maturity</t>
  </si>
  <si>
    <t>&lt; 6 months</t>
  </si>
  <si>
    <t>6 months to &lt; 1 year</t>
  </si>
  <si>
    <t>≥ 1 year</t>
  </si>
  <si>
    <t>Available stable funding (ASF) item</t>
  </si>
  <si>
    <t>Capital:</t>
  </si>
  <si>
    <t>Own funds</t>
  </si>
  <si>
    <t>Other capital instruments</t>
  </si>
  <si>
    <t>Retail deposits:</t>
  </si>
  <si>
    <t>Wholesale funding</t>
  </si>
  <si>
    <t>Operational deposits</t>
  </si>
  <si>
    <t>Other wholesale funding</t>
  </si>
  <si>
    <t>Interdependent liabilities</t>
  </si>
  <si>
    <t>Other liabilities:</t>
  </si>
  <si>
    <t>NSFR derivative liabilities</t>
  </si>
  <si>
    <t>All other liabilities and equity not included in the above categories</t>
  </si>
  <si>
    <t>Total ASF</t>
  </si>
  <si>
    <t>Required stable funding (RSF) item</t>
  </si>
  <si>
    <t>Total NSFR high-quality liquid assets (HQLA)</t>
  </si>
  <si>
    <t>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</si>
  <si>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</si>
  <si>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</si>
  <si>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</si>
  <si>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</si>
  <si>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</si>
  <si>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</si>
  <si>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</si>
  <si>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</si>
  <si>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</si>
  <si>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</si>
  <si>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Other assets:</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</si>
  <si>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</si>
  <si>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</si>
  <si>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</si>
  <si>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</si>
  <si>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</si>
  <si>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</si>
  <si>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</si>
  <si>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</si>
  <si>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</si>
  <si>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</si>
  <si>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</si>
  <si>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</si>
  <si>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</si>
  <si>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</si>
  <si>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</si>
  <si>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</si>
  <si>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</si>
  <si>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</si>
  <si>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</si>
  <si>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</si>
  <si>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</si>
  <si>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</si>
  <si>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</si>
  <si>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</si>
  <si>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</si>
  <si>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</si>
  <si>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</si>
  <si>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</si>
  <si>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</si>
  <si>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</si>
  <si>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</si>
  <si>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</si>
  <si>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</si>
  <si>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</si>
  <si>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</si>
  <si>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</si>
  <si>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 xml:space="preserve">          Of which SMEs</t>
  </si>
  <si>
    <t>080</t>
  </si>
  <si>
    <t>Households</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</si>
  <si>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</si>
  <si>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</si>
  <si>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</si>
  <si>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</si>
  <si>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</si>
  <si>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</si>
  <si>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</si>
  <si>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</si>
  <si>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</si>
  <si>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</si>
  <si>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</si>
  <si>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</si>
  <si>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</si>
  <si>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</si>
  <si>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</si>
  <si>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</si>
  <si>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</si>
  <si>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</si>
  <si>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</si>
  <si>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 5 years</t>
  </si>
  <si>
    <t>&gt; 5 years</t>
  </si>
  <si>
    <t>No stated maturity</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</si>
  <si>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</si>
  <si>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</si>
  <si>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</si>
  <si>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</si>
  <si>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</si>
  <si>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</si>
  <si>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</si>
  <si>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</si>
  <si>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</si>
  <si>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</si>
  <si>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</si>
  <si>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</si>
  <si>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Of which
collateral and
financial
guarantees
received on nonperforming
exposures with
forbearance
measures</t>
  </si>
  <si>
    <t>Of which defaulted</t>
  </si>
  <si>
    <t>Of which impaired</t>
  </si>
  <si>
    <t>Loan commitments given</t>
  </si>
  <si>
    <r>
      <t xml:space="preserve">Not past due or past due </t>
    </r>
    <r>
      <rPr>
        <sz val="8"/>
        <color theme="1"/>
        <rFont val="Calibri"/>
        <family val="2"/>
      </rPr>
      <t>≤</t>
    </r>
    <r>
      <rPr>
        <sz val="8"/>
        <color theme="1"/>
        <rFont val="Arial"/>
        <family val="2"/>
      </rPr>
      <t xml:space="preserve"> 30 days</t>
    </r>
  </si>
  <si>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</si>
  <si>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</si>
  <si>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</si>
  <si>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</si>
  <si>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</si>
  <si>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</si>
  <si>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</si>
  <si>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</si>
  <si>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Of which SMEs</t>
  </si>
  <si>
    <t>Gross carrying amount</t>
  </si>
  <si>
    <t>Accumulated impairment</t>
  </si>
  <si>
    <t>Accumulated negative changes in fair value due to credit risk on non-performing exposures</t>
  </si>
  <si>
    <t>Of which non-performing</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</si>
  <si>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</si>
  <si>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</si>
  <si>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</si>
  <si>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</si>
  <si>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</si>
  <si>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</si>
  <si>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</si>
  <si>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</si>
  <si>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</si>
  <si>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</si>
  <si>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</si>
  <si>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</si>
  <si>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</si>
  <si>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</si>
  <si>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</si>
  <si>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</si>
  <si>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</si>
  <si>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</si>
  <si>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</si>
  <si>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</si>
  <si>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Collateral obtained by taking possession</t>
  </si>
  <si>
    <t>Value at initial recognition</t>
  </si>
  <si>
    <t>Accumulated negative changes</t>
  </si>
  <si>
    <t>Collateral obtained by taking possession classified as Property Plant and Equipment (PP&amp;E)</t>
  </si>
  <si>
    <t>Collateral obtained by taking possession other than classified as PP&amp;E Property Plant and Equipment</t>
  </si>
  <si>
    <t>Residential immovable property</t>
  </si>
  <si>
    <t>Commercial Immovable property</t>
  </si>
  <si>
    <t>Movable property (auto, shipping, etc.)</t>
  </si>
  <si>
    <t>Equity and debt instruments</t>
  </si>
  <si>
    <t>Other collateral</t>
  </si>
  <si>
    <t xml:space="preserve">Unsecured carrying amount </t>
  </si>
  <si>
    <t>Secured carrying amount</t>
  </si>
  <si>
    <r>
      <rPr>
        <sz val="8"/>
        <color rgb="FF000000"/>
        <rFont val="Arial"/>
        <family val="2"/>
      </rPr>
      <t>Of which</t>
    </r>
    <r>
      <rPr>
        <b/>
        <sz val="8"/>
        <color rgb="FF000000"/>
        <rFont val="Arial"/>
        <family val="2"/>
      </rPr>
      <t xml:space="preserve"> secured by collateral </t>
    </r>
  </si>
  <si>
    <r>
      <rPr>
        <sz val="8"/>
        <color rgb="FF000000"/>
        <rFont val="Arial"/>
        <family val="2"/>
      </rPr>
      <t xml:space="preserve">Of which </t>
    </r>
    <r>
      <rPr>
        <b/>
        <sz val="8"/>
        <color rgb="FF000000"/>
        <rFont val="Arial"/>
        <family val="2"/>
      </rPr>
      <t>secured by financial guarantees</t>
    </r>
  </si>
  <si>
    <r>
      <rPr>
        <sz val="8"/>
        <color rgb="FF000000"/>
        <rFont val="Arial"/>
        <family val="2"/>
      </rPr>
      <t xml:space="preserve">Of which </t>
    </r>
    <r>
      <rPr>
        <b/>
        <sz val="8"/>
        <color rgb="FF000000"/>
        <rFont val="Arial"/>
        <family val="2"/>
      </rPr>
      <t>secured by credit derivatives</t>
    </r>
  </si>
  <si>
    <t xml:space="preserve">Debt securities </t>
  </si>
  <si>
    <t xml:space="preserve">     Of which non-performing exposures</t>
  </si>
  <si>
    <t xml:space="preserve">            Of which defaulted </t>
  </si>
  <si>
    <t>Exposures before CCF and CRM</t>
  </si>
  <si>
    <t>Exposures post CCF and CRM</t>
  </si>
  <si>
    <t>REAs and REA density</t>
  </si>
  <si>
    <t>Exposure classes</t>
  </si>
  <si>
    <t>On-balance-sheet amount
(ISK million)</t>
  </si>
  <si>
    <t>Off-balance-sheet amount
(ISK million)</t>
  </si>
  <si>
    <t>REAs
(ISK million)</t>
  </si>
  <si>
    <t>REA density</t>
  </si>
  <si>
    <t>Central governments or central banks</t>
  </si>
  <si>
    <t>Regional government or local authorities</t>
  </si>
  <si>
    <t>Public sector entities</t>
  </si>
  <si>
    <t>Multilateral development banks</t>
  </si>
  <si>
    <t> </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</si>
  <si>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</si>
  <si>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</si>
  <si>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</si>
  <si>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</si>
  <si>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</si>
  <si>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</si>
  <si>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Equity</t>
  </si>
  <si>
    <t>Other items</t>
  </si>
  <si>
    <t>Risk weight</t>
  </si>
  <si>
    <t>Total
(ISK million)</t>
  </si>
  <si>
    <t>Of which unrated
(ISK million)</t>
  </si>
  <si>
    <t>Others</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</si>
  <si>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</si>
  <si>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</si>
  <si>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</si>
  <si>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</si>
  <si>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</si>
  <si>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</si>
  <si>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</si>
  <si>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</si>
  <si>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</si>
  <si>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1.4</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</si>
  <si>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</si>
  <si>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</si>
  <si>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</si>
  <si>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</si>
  <si>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</si>
  <si>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</si>
  <si>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</si>
  <si>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</si>
  <si>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</si>
  <si>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</si>
  <si>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</si>
  <si>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</si>
  <si>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RWAs</t>
  </si>
  <si>
    <t>Total transactions subject to the Advanced method</t>
  </si>
  <si>
    <t>(i) VaR component (including the 3x multiplier)</t>
  </si>
  <si>
    <t>(ii) stressed VaR component (including the 3x multiplier)</t>
  </si>
  <si>
    <t>Transactions subject to the Standardised method</t>
  </si>
  <si>
    <t>Transactions subject to the Alternative approach (Based on the Original Exposure Method)</t>
  </si>
  <si>
    <t xml:space="preserve">Total transactions subject to own funds requirements for CVA risk </t>
  </si>
  <si>
    <t>Regional governments or local authorities</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</si>
  <si>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</si>
  <si>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</si>
  <si>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</si>
  <si>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</si>
  <si>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</si>
  <si>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</si>
  <si>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</si>
  <si>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</si>
  <si>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</si>
  <si>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</si>
  <si>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</si>
  <si>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</si>
  <si>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</si>
  <si>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</si>
  <si>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</si>
  <si>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</si>
  <si>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</si>
  <si>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</si>
  <si>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</si>
  <si>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</si>
  <si>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</si>
  <si>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</si>
  <si>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</si>
  <si>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</si>
  <si>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</si>
  <si>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</si>
  <si>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REAs                (ISK million)</t>
  </si>
  <si>
    <t>Outright products</t>
  </si>
  <si>
    <t>Interest rate risk (general and specific)</t>
  </si>
  <si>
    <t>Equity risk (general and specific)</t>
  </si>
  <si>
    <t>Foreign exchange risk</t>
  </si>
  <si>
    <t>Commodity risk</t>
  </si>
  <si>
    <t>Options</t>
  </si>
  <si>
    <t>Simplified approach</t>
  </si>
  <si>
    <t>Delta-plus approach</t>
  </si>
  <si>
    <t>Scenario approach</t>
  </si>
  <si>
    <t>Securitisation (specific risk)</t>
  </si>
  <si>
    <t>Supervisory shock scenarios</t>
  </si>
  <si>
    <t>Changes of the economic value of equity</t>
  </si>
  <si>
    <t>Changes of the net interest income</t>
  </si>
  <si>
    <t>Current period</t>
  </si>
  <si>
    <t>Last period</t>
  </si>
  <si>
    <t>Parallel up</t>
  </si>
  <si>
    <t xml:space="preserve">Parallel down </t>
  </si>
  <si>
    <t xml:space="preserve">Steepener </t>
  </si>
  <si>
    <t>Flattener</t>
  </si>
  <si>
    <t>Short rates up</t>
  </si>
  <si>
    <t>Short rates down</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</si>
  <si>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</si>
  <si>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</si>
  <si>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</si>
  <si>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</si>
  <si>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</si>
  <si>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</si>
  <si>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</si>
  <si>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</si>
  <si>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</si>
  <si>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</si>
  <si>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</si>
  <si>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</si>
  <si>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</si>
  <si>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</si>
  <si>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</si>
  <si>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</si>
  <si>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</si>
  <si>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</si>
  <si>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</si>
  <si>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</si>
  <si>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</si>
  <si>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</si>
  <si>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</si>
  <si>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</si>
  <si>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</si>
  <si>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</si>
  <si>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</si>
  <si>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</si>
  <si>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</si>
  <si>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</si>
  <si>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</si>
  <si>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</si>
  <si>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</si>
  <si>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</si>
  <si>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</si>
  <si>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</si>
  <si>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</si>
  <si>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</si>
  <si>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</si>
  <si>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</si>
  <si>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</si>
  <si>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</si>
  <si>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</si>
  <si>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</si>
  <si>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</si>
  <si>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</si>
  <si>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</si>
  <si>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</si>
  <si>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</si>
  <si>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</si>
  <si>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</si>
  <si>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</si>
  <si>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</si>
  <si>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</si>
  <si>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</si>
  <si>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</si>
  <si>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</si>
  <si>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</si>
  <si>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</si>
  <si>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</si>
  <si>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</si>
  <si>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</si>
  <si>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</si>
  <si>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</si>
  <si>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</si>
  <si>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</si>
  <si>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t>
  </si>
  <si>
    <t>Exposures to other sectors (NACE codes J, M - U)</t>
  </si>
  <si>
    <t>TOTAL</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</si>
  <si>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</si>
  <si>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p</t>
  </si>
  <si>
    <t>Total gross carrying amount</t>
  </si>
  <si>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</si>
  <si>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</si>
  <si>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</si>
  <si>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</si>
  <si>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</si>
  <si>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</si>
  <si>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</si>
  <si>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</si>
  <si>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</si>
  <si>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</si>
  <si>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</si>
  <si>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</si>
  <si>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</si>
  <si>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</si>
  <si>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</si>
  <si>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</si>
  <si>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</si>
  <si>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</si>
  <si>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</si>
  <si>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</si>
  <si>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</si>
  <si>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</si>
  <si>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</si>
  <si>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Sector</t>
  </si>
  <si>
    <t>Alignment metric**</t>
  </si>
  <si>
    <t>Year of reference</t>
  </si>
  <si>
    <t>Distance to IEA NZE2050 in % ***</t>
  </si>
  <si>
    <t>Target (year of reference + 3 years)</t>
  </si>
  <si>
    <t>Power</t>
  </si>
  <si>
    <t xml:space="preserve">Fossil fuel combustion </t>
  </si>
  <si>
    <t>Automotive</t>
  </si>
  <si>
    <t>Aviation</t>
  </si>
  <si>
    <t xml:space="preserve">Maritime transport </t>
  </si>
  <si>
    <t>Cement, clinker and lime production</t>
  </si>
  <si>
    <t xml:space="preserve">Iron and steel, coke, and metal ore production </t>
  </si>
  <si>
    <t>*** PiT distance to 2030 NZE2050 scenario in %  (for each metric)</t>
  </si>
  <si>
    <t>* List of NACE sectors to be considered</t>
  </si>
  <si>
    <t>IEA sector</t>
  </si>
  <si>
    <t>Column b - NACE Sectors (a minima) - Sectors required</t>
  </si>
  <si>
    <t>**Examples of metrics - non-exhaustive list. Institutions shall apply metrics defined by the IEA scenario</t>
  </si>
  <si>
    <t>Sector in the tempalte</t>
  </si>
  <si>
    <t>sector</t>
  </si>
  <si>
    <t>code</t>
  </si>
  <si>
    <t>shipping</t>
  </si>
  <si>
    <t>Average tonnes of CO2 per passenger-km
Average gCO₂/MJ 
and
Average share of high carbon technologies (ICE).</t>
  </si>
  <si>
    <t>power</t>
  </si>
  <si>
    <t>Average tonnes of CO2 per MWh 
and 
Average share of high carbon technologies (oil, gas, coal).</t>
  </si>
  <si>
    <t>oil and gas</t>
  </si>
  <si>
    <t>Average tons pf CO2 per GJ.
and
Average share of high carbon technologies (ICE).</t>
  </si>
  <si>
    <t>steel</t>
  </si>
  <si>
    <t>Average tonnes of CO2 per tonne of output
and
Average share of high carbon technologies (ICE).</t>
  </si>
  <si>
    <t>coal</t>
  </si>
  <si>
    <t>cement</t>
  </si>
  <si>
    <t>aviation</t>
  </si>
  <si>
    <t>Average share of sustainable aviation fuels
and
Average tonnes of CO2 per passenger-km</t>
  </si>
  <si>
    <t>automotive</t>
  </si>
  <si>
    <t>Average tonnes of CO2 per passenger-km
and
Average share of high carbon technologies (ICE).</t>
  </si>
  <si>
    <t>Gross carrying amount (aggregate)</t>
  </si>
  <si>
    <t>Gross carrying amount towards the counterparties compared to total gross carrying amount (aggregate)*</t>
  </si>
  <si>
    <t>Weighted average maturity</t>
  </si>
  <si>
    <t>Number of top 20 polluting firms included</t>
  </si>
  <si>
    <t>-</t>
  </si>
  <si>
    <t xml:space="preserve">*For counterparties among the top 20 carbon emitting companies in the world
</t>
  </si>
  <si>
    <t xml:space="preserve">o </t>
  </si>
  <si>
    <t>Variable: Geographical area subject to climate change physical risk - acute and chronic events</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</si>
  <si>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</si>
  <si>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</si>
  <si>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</si>
  <si>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</si>
  <si>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</si>
  <si>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</si>
  <si>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Loans collateralised by residential immovable property</t>
  </si>
  <si>
    <t>Loans collateralised by commercial immovable property</t>
  </si>
  <si>
    <t>Repossessed colalterals</t>
  </si>
  <si>
    <t>Other relevant sectors (breakdown below where relevant)</t>
  </si>
  <si>
    <t>KPI</t>
  </si>
  <si>
    <t>% coverage (over total assets)*</t>
  </si>
  <si>
    <t>Climate change mitigation</t>
  </si>
  <si>
    <t>Climate change adaptation</t>
  </si>
  <si>
    <t>Total (Climate change mitigation + Climate change adaptation)</t>
  </si>
  <si>
    <t>GAR stock</t>
  </si>
  <si>
    <t>GAR flow</t>
  </si>
  <si>
    <t>* % of assets covered by the KPI over banks´ total assets</t>
  </si>
  <si>
    <t xml:space="preserve">Total gross carrying amount </t>
  </si>
  <si>
    <t>Climate Change Mitigation (CCM)</t>
  </si>
  <si>
    <t>Climate Change Adaptation (CCA)</t>
  </si>
  <si>
    <t>TOTAL (CCM + CCA)</t>
  </si>
  <si>
    <t>Of which towards taxonomy relevant sectors (Taxonomy-eligible)</t>
  </si>
  <si>
    <t>Of which environmentally sustainable (Taxonomy-aligned)</t>
  </si>
  <si>
    <t>Of which specialised lending</t>
  </si>
  <si>
    <t>Of which transitional</t>
  </si>
  <si>
    <t>Of which enabling</t>
  </si>
  <si>
    <t>Of which adaptation</t>
  </si>
  <si>
    <t>Of which transitional/adaptation</t>
  </si>
  <si>
    <t>GAR - Covered assets in both numerator and denominator</t>
  </si>
  <si>
    <t>Loans and advances, debt securities and equity instruments not HfT eligible for GAR calculation</t>
  </si>
  <si>
    <t xml:space="preserve">Financial corporations </t>
  </si>
  <si>
    <t>Debt securities, including UoP</t>
  </si>
  <si>
    <t>Equity instruments</t>
  </si>
  <si>
    <t>of which investment firms</t>
  </si>
  <si>
    <t>of which  management companies</t>
  </si>
  <si>
    <t>of which insurance undertakings</t>
  </si>
  <si>
    <t>Non-financial corporations (subject to NFRD disclosure obligations)</t>
  </si>
  <si>
    <t>of which loans collateralised by residential immovable property</t>
  </si>
  <si>
    <t>of which building renovation loans</t>
  </si>
  <si>
    <t>of which motor vehicle loans</t>
  </si>
  <si>
    <t>Local governments financing</t>
  </si>
  <si>
    <t>Housing financing</t>
  </si>
  <si>
    <t>Other local governments financing</t>
  </si>
  <si>
    <t xml:space="preserve">Collateral obtained by taking possession: residential and commercial immovable properties </t>
  </si>
  <si>
    <t>TOTAL GAR ASSETS</t>
  </si>
  <si>
    <t xml:space="preserve">Assets excluded from the numerator for GAR calculation (covered in the denominator) </t>
  </si>
  <si>
    <t>EU Non-financial corporations (not subject to NFRD disclosure obligations)</t>
  </si>
  <si>
    <t>Non-EU Non-financial corporations (not subject to NFRD disclosure obligations)</t>
  </si>
  <si>
    <t>Derivatives</t>
  </si>
  <si>
    <t>On demand interbank loans</t>
  </si>
  <si>
    <t>Cash and cash-related assets</t>
  </si>
  <si>
    <t>Other assets (e.g. Goodwill, commodities etc.)</t>
  </si>
  <si>
    <t>TOTAL ASSETS IN THE DENOMINATOR (GAR)</t>
  </si>
  <si>
    <t xml:space="preserve">  </t>
  </si>
  <si>
    <r>
      <t>Other assets excluded from both the numerator and denominator for GAR</t>
    </r>
    <r>
      <rPr>
        <b/>
        <strike/>
        <sz val="8"/>
        <color rgb="FFFF0000"/>
        <rFont val="Arial"/>
        <family val="2"/>
      </rPr>
      <t xml:space="preserve"> </t>
    </r>
    <r>
      <rPr>
        <b/>
        <sz val="8"/>
        <color theme="1"/>
        <rFont val="Arial"/>
        <family val="2"/>
      </rPr>
      <t xml:space="preserve">calculation </t>
    </r>
  </si>
  <si>
    <t>Sovereigns</t>
  </si>
  <si>
    <t>Central banks exposure</t>
  </si>
  <si>
    <t>Trading book</t>
  </si>
  <si>
    <t>TOTAL ASSETS EXCLUDED FROM NUMERATOR AND DENOMINATOR</t>
  </si>
  <si>
    <t>TOTAL ASSETS</t>
  </si>
  <si>
    <t>Proportion of eligible assets funding taxonomy relevant sectors</t>
  </si>
  <si>
    <t>Proportion of total assets covered</t>
  </si>
  <si>
    <t>Proportion of new eligible assets funding taxonomy relevant sectors</t>
  </si>
  <si>
    <t>Proportion of total new assets covered</t>
  </si>
  <si>
    <t>Of which environmentally sustainable</t>
  </si>
  <si>
    <t>%  (compared to total covered assets in the denominator)</t>
  </si>
  <si>
    <t>GAR</t>
  </si>
  <si>
    <t>Financial corporations</t>
  </si>
  <si>
    <t>of which management companies</t>
  </si>
  <si>
    <t>Non-financial corporations subject to NFRD disclosure obligations</t>
  </si>
  <si>
    <t>Local government financing</t>
  </si>
  <si>
    <t>  </t>
  </si>
  <si>
    <t>Portfolio gross carrying amount (Mn ISK)</t>
  </si>
  <si>
    <t>kgCO2e/MWh</t>
  </si>
  <si>
    <t>NACE Sectors (a minima)*</t>
  </si>
  <si>
    <t>Type of financial instrument</t>
  </si>
  <si>
    <t>Type of counterparty</t>
  </si>
  <si>
    <t>Type of risk mitigated (Climate change transition risk)</t>
  </si>
  <si>
    <t>Type of risk mitigated (Climate change physical risk)</t>
  </si>
  <si>
    <t>Qualitative information on the nature of the mitigating actions</t>
  </si>
  <si>
    <t>Bonds (e.g. green, sustainable, sustainability-linked under standards other than the EU standards)</t>
  </si>
  <si>
    <t>Of which building renovation loans</t>
  </si>
  <si>
    <t>Other counterparties</t>
  </si>
  <si>
    <t>Loans (e.g. green, sustainable, sustainability-linked under standards other than the EU standards)</t>
  </si>
  <si>
    <t>Template ESG10: Other climate change mitigating actions that are not covered in the EU Taxonomy</t>
  </si>
  <si>
    <t>ESG10</t>
  </si>
  <si>
    <r>
      <rPr>
        <b/>
        <sz val="8"/>
        <color theme="1"/>
        <rFont val="Arial"/>
        <family val="2"/>
      </rPr>
      <t>Note:</t>
    </r>
    <r>
      <rPr>
        <sz val="8"/>
        <color theme="1"/>
        <rFont val="Arial"/>
        <family val="2"/>
      </rPr>
      <t xml:space="preserve">
The bank has not committed to becoming a net-zero by 2050 or sooner but has its greenhouse gas emissions reduction goals verified by SBTi and aligned with the aims of the Paris Climate Agreement to limit global warming to below 1.5°C.
Information in this template relates to alignment metrics that can be measured against the Net Zero Emissions by 2050 Scenario as put forward by the International Energy Agency (IEA NEZ2050), covering the power sector. One of the bank's SBTi verified goals is to continue providing loans in the power sector for only renewable electricity through 2030, leaving out the reduction target. 
The bank has set targets for more sectors that are not measured against the IEA NEZ2050. For more information about the targets, see the SBTi summary, which is available at www.landsbankinn.is.</t>
    </r>
  </si>
  <si>
    <t>Gross carrying amount (million ISK)</t>
  </si>
  <si>
    <t>30.06.2024: KPIs on stock</t>
  </si>
  <si>
    <t>30.06.2024: KPIs on flows</t>
  </si>
  <si>
    <t>Deposits and funding along with high quality liquid assets are the main drivers in the LCR calculation.</t>
  </si>
  <si>
    <t>Bond issuances, outstanding issuances falling into the 30 day window and net inflow of depostis can change LCR significantly over time.</t>
  </si>
  <si>
    <t>The funding sources consist mainly of deposits and funding via bond issuance.</t>
  </si>
  <si>
    <t>The liquidity buffer is mainly comprised of balances with the Central Bank, assets eligible for repo transactions with the Central Bank and zero percent risk-weighted government bonds.</t>
  </si>
  <si>
    <t>No significant change in derivative exposures.</t>
  </si>
  <si>
    <t>No significant currency mismatch in the LCR.</t>
  </si>
  <si>
    <t>No other items that the institution considers relevant in the liquidity profile.</t>
  </si>
  <si>
    <t>1,349,419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</si>
</sst>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2">
    <numFmt numFmtId="6" formatCode="#,##0\ &quot;kr&quot;;[Red]\-#,##0\ &quot;kr&quot;"/>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 _k_r_-;\-* #,##0\ _k_r_-;_-* &quot;-&quot;\ _k_r_-;_-@_-"/>
    <numFmt numFmtId="171" formatCode="_-* #,##0.00\ _k_r_-;\-* #,##0.00\ _k_r_-;_-* &quot;-&quot;??\ _k_r_-;_-@_-"/>
    <numFmt numFmtId="172" formatCode="#,##0.00\ &quot;kr.&quot;;\-#,##0.00\ &quot;kr.&quot;"/>
    <numFmt numFmtId="173" formatCode="_-* #,##0\ &quot;kr.&quot;_-;\-* #,##0\ &quot;kr.&quot;_-;_-* &quot;-&quot;\ &quot;kr.&quot;_-;_-@_-"/>
    <numFmt numFmtId="174" formatCode="_-* #,##0\ _k_r_._-;\-* #,##0\ _k_r_._-;_-* &quot;-&quot;\ _k_r_._-;_-@_-"/>
    <numFmt numFmtId="175" formatCode="_-* #,##0.00\ _k_r_._-;\-* #,##0.00\ _k_r_._-;_-* &quot;-&quot;??\ _k_r_._-;_-@_-"/>
    <numFmt numFmtId="176" formatCode="\(#,##0\);#,##0_)"/>
    <numFmt numFmtId="177" formatCode="0.0%;\(0.0%\)"/>
    <numFmt numFmtId="178" formatCode="0.000%"/>
    <numFmt numFmtId="179" formatCode="dd\ mmmyy"/>
    <numFmt numFmtId="180" formatCode="dd\ mmmyy\ hh:mm"/>
    <numFmt numFmtId="181" formatCode="_-* #,##0.00\ [$€-1]_-;\-* #,##0.00\ [$€-1]_-;_-* &quot;-&quot;??\ [$€-1]_-"/>
    <numFmt numFmtId="182" formatCode="\ \ \ @"/>
    <numFmt numFmtId="183" formatCode="\ \ \ @\ *."/>
    <numFmt numFmtId="184" formatCode="\ \ \ \ \ \ @"/>
    <numFmt numFmtId="185" formatCode="\ \ \ \ \ \ \ \ \ @\ *."/>
    <numFmt numFmtId="186" formatCode="@\ *."/>
    <numFmt numFmtId="187" formatCode="\ \ \ \ \ \ @\ *."/>
    <numFmt numFmtId="188" formatCode="\ \ \ \ \ \ \ \ \ @"/>
    <numFmt numFmtId="189" formatCode="_ * #,##0_ ;_ * \-#,##0_ ;_ * &quot;-&quot;_ ;_ @_ "/>
    <numFmt numFmtId="190" formatCode="#,##0\ &quot;£&quot;_);[Red]\(* #,##0\ &quot;£&quot;\)"/>
    <numFmt numFmtId="191" formatCode="_-* #,##0.00\ _€_-;\-* #,##0.00\ _€_-;_-* &quot;-&quot;??\ _€_-;_-@_-"/>
    <numFmt numFmtId="192" formatCode="#,##0\ \ ;[Red]\(* #,##0\ \)"/>
    <numFmt numFmtId="193" formatCode="_(&quot;€&quot;* #,##0.00_);_(&quot;€&quot;* \(#,##0.00\);_(&quot;€&quot;* &quot;-&quot;??_);_(@_)"/>
    <numFmt numFmtId="194" formatCode="_ * #,##0_ ;_ * \-#,##0_ ;;_ @_ "/>
    <numFmt numFmtId="195" formatCode="0%;\(0%\)"/>
    <numFmt numFmtId="196" formatCode="#,##0\ \ ;\(* #,##0\ \)"/>
    <numFmt numFmtId="197" formatCode="#,##0_);\(#,##0_)"/>
    <numFmt numFmtId="198" formatCode="d/m"/>
    <numFmt numFmtId="199" formatCode="#,##0\ ;[Red]\(* #,##0\)"/>
    <numFmt numFmtId="200" formatCode="###0;###0"/>
    <numFmt numFmtId="201" formatCode="[$-409]dd/mmm/yy;@"/>
    <numFmt numFmtId="202" formatCode="_-&quot;£&quot;* #,##0.00_-;\-&quot;£&quot;* #,##0.00_-;_-&quot;£&quot;* &quot;-&quot;??_-;_-@_-"/>
    <numFmt numFmtId="203" formatCode="[$-101041D]###\ ###\ ###\ ###\ ###\ ###\ ###\ ###\ ###\ ###\ ###\ ###\ ###\ ##0.000\ 000"/>
    <numFmt numFmtId="204" formatCode="#,##0;[Red]&quot;-&quot;#,##0"/>
    <numFmt numFmtId="205" formatCode="[$-409]d/mmm/yyyy;@"/>
    <numFmt numFmtId="206" formatCode="#,##0_ ;\-#,##0\ "/>
    <numFmt numFmtId="207" formatCode="#,##0,,;\-0;\-;@"/>
    <numFmt numFmtId="208" formatCode="#,##0,,"/>
    <numFmt numFmtId="209" formatCode="0.0%"/>
    <numFmt numFmtId="210" formatCode="_-* #,##0_-;\-* #,##0_-;_-* &quot;-&quot;??_-;_-@_-"/>
    <numFmt numFmtId="211" formatCode="#,##0;\(#,##0\)"/>
    <numFmt numFmtId="212" formatCode="_-* #,##0.0\ _k_r_._-;\-* #,##0.0\ _k_r_._-;_-* &quot;-&quot;\ _k_r_._-;_-@_-"/>
  </numFmts>
  <fonts count="169">
    <font>
      <sz val="11"/>
      <color theme="1"/>
      <name val="Calibri"/>
      <family val="2"/>
      <scheme val="minor"/>
    </font>
    <font>
      <b/>
      <sz val="11"/>
      <color theme="0"/>
      <name val="Calibri"/>
      <family val="2"/>
      <scheme val="minor"/>
    </font>
    <font>
      <b/>
      <sz val="8"/>
      <color theme="1"/>
      <name val="Calibri"/>
      <family val="2"/>
      <scheme val="minor"/>
    </font>
    <font>
      <sz val="8"/>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20"/>
      <name val="Arial"/>
      <family val="2"/>
    </font>
    <font>
      <sz val="10"/>
      <name val="Arial"/>
      <family val="2"/>
    </font>
    <font>
      <b/>
      <sz val="12"/>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Arial"/>
      <family val="2"/>
    </font>
    <font>
      <sz val="11"/>
      <name val="Times New Roman"/>
      <family val="1"/>
    </font>
    <font>
      <b/>
      <sz val="9"/>
      <color indexed="12"/>
      <name val="Tahoma"/>
      <family val="2"/>
    </font>
    <font>
      <b/>
      <sz val="10"/>
      <color indexed="10"/>
      <name val="Arial"/>
      <family val="2"/>
    </font>
    <font>
      <b/>
      <sz val="10"/>
      <color indexed="9"/>
      <name val="Arial"/>
      <family val="2"/>
    </font>
    <font>
      <b/>
      <sz val="8"/>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b/>
      <sz val="11"/>
      <name val="Arial"/>
      <family val="2"/>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1"/>
      <color theme="1"/>
      <name val="Arial"/>
      <family val="2"/>
    </font>
    <font>
      <sz val="10"/>
      <color theme="1"/>
      <name val="Arial"/>
      <family val="2"/>
    </font>
    <font>
      <b/>
      <sz val="8"/>
      <color theme="1"/>
      <name val="Arial"/>
      <family val="2"/>
    </font>
    <font>
      <sz val="8"/>
      <color theme="1"/>
      <name val="Arial"/>
      <family val="2"/>
    </font>
    <font>
      <i/>
      <sz val="8"/>
      <color theme="1"/>
      <name val="Arial"/>
      <family val="2"/>
    </font>
    <font>
      <sz val="8"/>
      <name val="Arial"/>
      <family val="2"/>
    </font>
    <font>
      <b/>
      <sz val="11"/>
      <color theme="0"/>
      <name val="Arial"/>
      <family val="2"/>
    </font>
    <font>
      <b/>
      <sz val="8"/>
      <color theme="0"/>
      <name val="Arial"/>
      <family val="2"/>
    </font>
    <font>
      <b/>
      <sz val="28"/>
      <color theme="0"/>
      <name val="Arial"/>
      <family val="2"/>
    </font>
    <font>
      <b/>
      <sz val="11"/>
      <color theme="4"/>
      <name val="Arial"/>
      <family val="2"/>
    </font>
    <font>
      <b/>
      <i/>
      <sz val="8"/>
      <color theme="1"/>
      <name val="Arial"/>
      <family val="2"/>
    </font>
    <font>
      <b/>
      <sz val="8"/>
      <color rgb="FF000000"/>
      <name val="Arial"/>
      <family val="2"/>
    </font>
    <font>
      <sz val="8"/>
      <color rgb="FF000000"/>
      <name val="Arial"/>
      <family val="2"/>
    </font>
    <font>
      <i/>
      <sz val="8"/>
      <name val="Arial"/>
      <family val="2"/>
    </font>
    <font>
      <b/>
      <i/>
      <sz val="8"/>
      <name val="Arial"/>
      <family val="2"/>
    </font>
    <font>
      <sz val="8"/>
      <color theme="1"/>
      <name val="Calibri"/>
      <family val="2"/>
    </font>
    <font>
      <sz val="10"/>
      <color indexed="45"/>
      <name val="Arial"/>
      <family val="2"/>
    </font>
    <font>
      <sz val="10"/>
      <name val="Helv"/>
    </font>
    <font>
      <b/>
      <sz val="10"/>
      <name val="Arial"/>
      <family val="2"/>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1"/>
      <color rgb="FF000000"/>
      <name val="Calibri"/>
      <family val="2"/>
      <scheme val="minor"/>
    </font>
    <font>
      <b/>
      <sz val="11"/>
      <color theme="9"/>
      <name val="Calibri"/>
      <family val="2"/>
      <scheme val="minor"/>
    </font>
    <font>
      <sz val="11"/>
      <color theme="1"/>
      <name val="Calibri"/>
      <family val="2"/>
      <charset val="238"/>
      <scheme val="minor"/>
    </font>
    <font>
      <sz val="12"/>
      <color rgb="FF000000"/>
      <name val="Times New Roman"/>
      <family val="1"/>
    </font>
    <font>
      <strike/>
      <sz val="9"/>
      <color rgb="FFFF0000"/>
      <name val="Calibri"/>
      <family val="2"/>
      <scheme val="minor"/>
    </font>
    <font>
      <sz val="9"/>
      <color rgb="FFFF0000"/>
      <name val="Calibri"/>
      <family val="2"/>
      <scheme val="minor"/>
    </font>
    <font>
      <i/>
      <sz val="8"/>
      <color rgb="FFAA322F"/>
      <name val="Arial"/>
      <family val="2"/>
    </font>
    <font>
      <b/>
      <sz val="8"/>
      <color rgb="FFAA322F"/>
      <name val="Arial"/>
      <family val="2"/>
    </font>
    <font>
      <strike/>
      <sz val="8"/>
      <color rgb="FFFF0000"/>
      <name val="Arial"/>
      <family val="2"/>
    </font>
    <font>
      <i/>
      <sz val="8"/>
      <color rgb="FF000000"/>
      <name val="Arial"/>
      <family val="2"/>
    </font>
    <font>
      <sz val="12"/>
      <color theme="1"/>
      <name val="Calibri"/>
      <family val="2"/>
      <scheme val="minor"/>
    </font>
    <font>
      <sz val="8.5"/>
      <color theme="1"/>
      <name val="Segoe UI"/>
      <family val="2"/>
    </font>
    <font>
      <i/>
      <sz val="8"/>
      <color theme="1"/>
      <name val="Segoe UI"/>
      <family val="2"/>
    </font>
    <font>
      <sz val="8"/>
      <color rgb="FF000000"/>
      <name val="Segoe UI"/>
      <family val="2"/>
    </font>
    <font>
      <sz val="8"/>
      <name val="Segoe UI"/>
      <family val="2"/>
    </font>
    <font>
      <sz val="8"/>
      <color theme="0" tint="-0.499984740745262"/>
      <name val="Arial"/>
      <family val="2"/>
    </font>
    <font>
      <sz val="8"/>
      <name val="Calibri"/>
      <family val="2"/>
      <scheme val="minor"/>
    </font>
    <font>
      <sz val="10"/>
      <color indexed="8"/>
      <name val="Helvetica Neue"/>
    </font>
    <font>
      <sz val="8"/>
      <color theme="0"/>
      <name val="Arial"/>
      <family val="2"/>
    </font>
    <font>
      <sz val="8"/>
      <color rgb="FF008080"/>
      <name val="Arial"/>
      <family val="2"/>
    </font>
    <font>
      <b/>
      <sz val="8.5"/>
      <color theme="1"/>
      <name val="Segoe UI"/>
      <family val="2"/>
    </font>
    <font>
      <strike/>
      <sz val="8"/>
      <name val="Arial"/>
      <family val="2"/>
    </font>
    <font>
      <sz val="8"/>
      <color rgb="FFFF0000"/>
      <name val="Arial"/>
      <family val="2"/>
    </font>
    <font>
      <sz val="10"/>
      <name val="Calibri"/>
      <family val="2"/>
      <scheme val="minor"/>
    </font>
    <font>
      <sz val="10"/>
      <color theme="0"/>
      <name val="Calibri"/>
      <family val="2"/>
      <scheme val="minor"/>
    </font>
    <font>
      <b/>
      <u/>
      <sz val="8"/>
      <name val="Arial"/>
      <family val="2"/>
    </font>
    <font>
      <sz val="10"/>
      <name val="Calibri"/>
      <family val="2"/>
    </font>
    <font>
      <sz val="10"/>
      <color theme="1"/>
      <name val="Calibri"/>
      <family val="2"/>
      <scheme val="minor"/>
    </font>
    <font>
      <b/>
      <strike/>
      <sz val="8"/>
      <color rgb="FFFF0000"/>
      <name val="Arial"/>
      <family val="2"/>
    </font>
    <font>
      <b/>
      <u/>
      <sz val="11"/>
      <color theme="1"/>
      <name val="Calibri"/>
      <family val="2"/>
      <scheme val="minor"/>
    </font>
    <font>
      <i/>
      <sz val="11"/>
      <color theme="1"/>
      <name val="Calibri"/>
      <family val="2"/>
      <scheme val="minor"/>
    </font>
    <font>
      <b/>
      <sz val="8"/>
      <name val="Arial"/>
    </font>
    <font>
      <sz val="8"/>
      <color rgb="FF000000"/>
      <name val="Arial"/>
    </font>
    <font>
      <sz val="8"/>
      <color theme="1"/>
      <name val="Arial"/>
    </font>
    <font>
      <sz val="11"/>
      <name val="Calibri"/>
      <family val="2"/>
      <scheme val="minor"/>
    </font>
    <font>
      <b/>
      <sz val="8"/>
      <color theme="0"/>
      <name val="Arial"/>
    </font>
    <font>
      <sz val="10"/>
      <color theme="1"/>
      <name val="Arial"/>
    </font>
    <font>
      <sz val="8"/>
      <color theme="0"/>
      <name val="Arial"/>
    </font>
    <font>
      <b/>
      <sz val="8"/>
      <color theme="1"/>
      <name val="Arial"/>
    </font>
  </fonts>
  <fills count="82">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theme="0" tint="-0.14999847407452621"/>
        <bgColor indexed="64"/>
      </patternFill>
    </fill>
    <fill>
      <patternFill patternType="solid">
        <fgColor rgb="FFFFFFFF"/>
        <bgColor indexed="64"/>
      </patternFill>
    </fill>
    <fill>
      <patternFill patternType="solid">
        <fgColor rgb="FFA6A6A6"/>
        <bgColor indexed="64"/>
      </patternFill>
    </fill>
    <fill>
      <patternFill patternType="solid">
        <fgColor rgb="FFD9D9D9"/>
        <bgColor indexed="64"/>
      </patternFill>
    </fill>
    <fill>
      <patternFill patternType="solid">
        <fgColor theme="4"/>
        <bgColor indexed="64"/>
      </patternFill>
    </fill>
    <fill>
      <patternFill patternType="solid">
        <fgColor theme="0" tint="-0.34998626667073579"/>
        <bgColor indexed="64"/>
      </patternFill>
    </fill>
    <fill>
      <patternFill patternType="lightTrellis">
        <bgColor theme="0" tint="-0.34998626667073579"/>
      </patternFill>
    </fill>
    <fill>
      <patternFill patternType="solid">
        <fgColor theme="0" tint="-0.499984740745262"/>
        <bgColor indexed="64"/>
      </patternFill>
    </fill>
    <fill>
      <patternFill patternType="solid">
        <fgColor indexed="12"/>
        <bgColor indexed="64"/>
      </patternFill>
    </fill>
    <fill>
      <patternFill patternType="solid">
        <fgColor rgb="FFBFBFBF"/>
        <bgColor indexed="64"/>
      </patternFill>
    </fill>
    <fill>
      <patternFill patternType="solid">
        <fgColor rgb="FF595959"/>
        <bgColor indexed="64"/>
      </patternFill>
    </fill>
    <fill>
      <patternFill patternType="solid">
        <fgColor rgb="FFFFFFFF"/>
        <bgColor rgb="FF000000"/>
      </patternFill>
    </fill>
  </fills>
  <borders count="7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style="medium">
        <color indexed="64"/>
      </top>
      <bottom style="medium">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diagonalUp="1"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theme="0" tint="-0.499984740745262"/>
      </left>
      <right style="thin">
        <color theme="0" tint="-0.499984740745262"/>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medium">
        <color indexed="64"/>
      </top>
      <bottom/>
      <diagonal/>
    </border>
    <border>
      <left style="medium">
        <color indexed="64"/>
      </left>
      <right/>
      <top/>
      <bottom/>
      <diagonal/>
    </border>
  </borders>
  <cellStyleXfs count="2936">
    <xf numFmtId="0" fontId="0" fillId="0" borderId="0"/>
    <xf numFmtId="0" fontId="4" fillId="0" borderId="0" applyNumberFormat="0" applyFill="0" applyBorder="0" applyAlignment="0" applyProtection="0"/>
    <xf numFmtId="9" fontId="5" fillId="0" borderId="0" applyFont="0" applyFill="0" applyBorder="0" applyAlignment="0" applyProtection="0"/>
    <xf numFmtId="0" fontId="7" fillId="3" borderId="3" applyNumberFormat="0" applyFill="0" applyBorder="0" applyAlignment="0" applyProtection="0">
      <alignment horizontal="left"/>
    </xf>
    <xf numFmtId="0" fontId="8" fillId="0" borderId="0">
      <alignment vertical="center"/>
    </xf>
    <xf numFmtId="0" fontId="8" fillId="0" borderId="0">
      <alignment vertical="center"/>
    </xf>
    <xf numFmtId="3" fontId="8" fillId="4" borderId="5" applyFont="0">
      <alignment horizontal="right" vertical="center"/>
      <protection locked="0"/>
    </xf>
    <xf numFmtId="0" fontId="9" fillId="0" borderId="0" applyNumberFormat="0" applyFill="0" applyBorder="0" applyAlignment="0" applyProtection="0"/>
    <xf numFmtId="0" fontId="8" fillId="5" borderId="5" applyNumberFormat="0" applyFont="0" applyBorder="0">
      <alignment horizontal="center" vertical="center"/>
    </xf>
    <xf numFmtId="0" fontId="10" fillId="0" borderId="0" applyNumberFormat="0" applyFill="0" applyBorder="0" applyAlignment="0" applyProtection="0"/>
    <xf numFmtId="0" fontId="11" fillId="0" borderId="15" applyNumberFormat="0" applyFill="0" applyAlignment="0" applyProtection="0"/>
    <xf numFmtId="0" fontId="12" fillId="0" borderId="16" applyNumberFormat="0" applyFill="0" applyAlignment="0" applyProtection="0"/>
    <xf numFmtId="0" fontId="13" fillId="0" borderId="17"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xf numFmtId="0" fontId="17" fillId="10" borderId="18" applyNumberFormat="0" applyAlignment="0" applyProtection="0"/>
    <xf numFmtId="0" fontId="18" fillId="11" borderId="19" applyNumberFormat="0" applyAlignment="0" applyProtection="0"/>
    <xf numFmtId="0" fontId="19" fillId="11" borderId="18" applyNumberFormat="0" applyAlignment="0" applyProtection="0"/>
    <xf numFmtId="0" fontId="20" fillId="0" borderId="20" applyNumberFormat="0" applyFill="0" applyAlignment="0" applyProtection="0"/>
    <xf numFmtId="0" fontId="1" fillId="12" borderId="21"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0" borderId="23" applyNumberFormat="0" applyFill="0" applyAlignment="0" applyProtection="0"/>
    <xf numFmtId="0" fontId="2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23" fillId="37" borderId="0" applyNumberFormat="0" applyBorder="0" applyAlignment="0" applyProtection="0"/>
    <xf numFmtId="0" fontId="24" fillId="0" borderId="0"/>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3" fillId="39" borderId="0">
      <alignment horizontal="left" vertical="top"/>
    </xf>
    <xf numFmtId="0" fontId="42" fillId="0" borderId="0">
      <alignment horizontal="left" vertical="center"/>
    </xf>
    <xf numFmtId="0" fontId="42" fillId="0" borderId="0">
      <alignment horizontal="left" vertical="center"/>
    </xf>
    <xf numFmtId="0" fontId="43" fillId="38" borderId="0">
      <alignment horizontal="center" vertical="top"/>
    </xf>
    <xf numFmtId="0" fontId="43" fillId="38" borderId="0">
      <alignment horizontal="center" vertical="top"/>
    </xf>
    <xf numFmtId="0" fontId="43" fillId="38" borderId="0">
      <alignment horizontal="center" vertical="top"/>
    </xf>
    <xf numFmtId="0" fontId="43" fillId="0" borderId="0">
      <alignment horizontal="left" vertical="top"/>
    </xf>
    <xf numFmtId="0" fontId="43" fillId="0" borderId="0">
      <alignment horizontal="left" vertical="top"/>
    </xf>
    <xf numFmtId="0" fontId="43" fillId="0" borderId="0">
      <alignment horizontal="right" vertical="top"/>
    </xf>
    <xf numFmtId="0" fontId="42" fillId="0" borderId="0">
      <alignment horizontal="left" vertical="center"/>
    </xf>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4" fillId="40"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4"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4" fillId="48"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4" fillId="44"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0" borderId="0" applyNumberFormat="0" applyBorder="0" applyAlignment="0" applyProtection="0"/>
    <xf numFmtId="0" fontId="40" fillId="50"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42" borderId="0" applyNumberFormat="0" applyBorder="0" applyAlignment="0" applyProtection="0"/>
    <xf numFmtId="0" fontId="40" fillId="42"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47" borderId="0" applyNumberFormat="0" applyBorder="0" applyAlignment="0" applyProtection="0"/>
    <xf numFmtId="0" fontId="40" fillId="4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5" fillId="39"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5" fillId="42" borderId="0" applyNumberFormat="0" applyBorder="0" applyAlignment="0" applyProtection="0"/>
    <xf numFmtId="0" fontId="40" fillId="54" borderId="0" applyNumberFormat="0" applyBorder="0" applyAlignment="0" applyProtection="0"/>
    <xf numFmtId="0" fontId="40" fillId="54"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5" borderId="0" applyNumberFormat="0" applyBorder="0" applyAlignment="0" applyProtection="0"/>
    <xf numFmtId="0" fontId="40" fillId="55"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5" fillId="51" borderId="0" applyNumberFormat="0" applyBorder="0" applyAlignment="0" applyProtection="0"/>
    <xf numFmtId="0" fontId="40" fillId="56" borderId="0" applyNumberFormat="0" applyBorder="0" applyAlignment="0" applyProtection="0"/>
    <xf numFmtId="0" fontId="40" fillId="56"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5" fillId="49" borderId="0" applyNumberFormat="0" applyBorder="0" applyAlignment="0" applyProtection="0"/>
    <xf numFmtId="0" fontId="40" fillId="57" borderId="0" applyNumberFormat="0" applyBorder="0" applyAlignment="0" applyProtection="0"/>
    <xf numFmtId="0" fontId="40" fillId="57"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5" fillId="58" borderId="0" applyNumberFormat="0" applyBorder="0" applyAlignment="0" applyProtection="0"/>
    <xf numFmtId="0" fontId="40" fillId="52" borderId="0" applyNumberFormat="0" applyBorder="0" applyAlignment="0" applyProtection="0"/>
    <xf numFmtId="0" fontId="40" fillId="52"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5" fillId="53" borderId="0" applyNumberFormat="0" applyBorder="0" applyAlignment="0" applyProtection="0"/>
    <xf numFmtId="0" fontId="40" fillId="53" borderId="0" applyNumberFormat="0" applyBorder="0" applyAlignment="0" applyProtection="0"/>
    <xf numFmtId="0" fontId="40" fillId="53"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5" fillId="56" borderId="0" applyNumberFormat="0" applyBorder="0" applyAlignment="0" applyProtection="0"/>
    <xf numFmtId="0" fontId="40" fillId="51" borderId="0" applyNumberFormat="0" applyBorder="0" applyAlignment="0" applyProtection="0"/>
    <xf numFmtId="0" fontId="40" fillId="51" borderId="0" applyNumberFormat="0" applyBorder="0" applyAlignment="0" applyProtection="0"/>
    <xf numFmtId="164" fontId="8" fillId="0" borderId="0" applyFont="0" applyFill="0" applyBorder="0" applyAlignment="0" applyProtection="0"/>
    <xf numFmtId="166" fontId="8" fillId="0" borderId="0" applyFont="0" applyFill="0" applyBorder="0" applyAlignment="0" applyProtection="0"/>
    <xf numFmtId="0" fontId="46" fillId="0" borderId="0"/>
    <xf numFmtId="0" fontId="46" fillId="0" borderId="0"/>
    <xf numFmtId="165" fontId="8" fillId="0" borderId="0" applyFont="0" applyFill="0" applyBorder="0" applyAlignment="0" applyProtection="0"/>
    <xf numFmtId="167" fontId="8" fillId="0" borderId="0" applyFont="0" applyFill="0" applyBorder="0" applyAlignment="0" applyProtection="0"/>
    <xf numFmtId="0" fontId="47" fillId="5" borderId="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49" fillId="59" borderId="0">
      <alignment vertical="center"/>
    </xf>
    <xf numFmtId="37" fontId="50" fillId="0" borderId="0" applyFont="0" applyFill="0" applyBorder="0" applyAlignment="0" applyProtection="0"/>
    <xf numFmtId="176" fontId="50" fillId="0" borderId="0" applyFont="0" applyFill="0" applyBorder="0" applyAlignment="0" applyProtection="0"/>
    <xf numFmtId="165"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72" fontId="8" fillId="0" borderId="0" applyFont="0" applyFill="0" applyBorder="0" applyAlignment="0" applyProtection="0"/>
    <xf numFmtId="0" fontId="51" fillId="0" borderId="0"/>
    <xf numFmtId="0" fontId="52" fillId="60"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177"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78" fontId="52" fillId="60" borderId="0"/>
    <xf numFmtId="0" fontId="52" fillId="60" borderId="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53" fillId="46" borderId="25" applyNumberFormat="0" applyAlignment="0" applyProtection="0"/>
    <xf numFmtId="0" fontId="34" fillId="61" borderId="25" applyNumberFormat="0" applyAlignment="0" applyProtection="0"/>
    <xf numFmtId="0" fontId="34" fillId="61" borderId="25" applyNumberFormat="0" applyAlignment="0" applyProtection="0"/>
    <xf numFmtId="0" fontId="8" fillId="0" borderId="0" applyFill="0" applyBorder="0" applyAlignment="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54" fillId="62" borderId="26" applyNumberFormat="0" applyAlignment="0" applyProtection="0"/>
    <xf numFmtId="0" fontId="36" fillId="62" borderId="26" applyNumberFormat="0" applyAlignment="0" applyProtection="0"/>
    <xf numFmtId="0" fontId="36" fillId="62" borderId="26" applyNumberFormat="0" applyAlignment="0" applyProtection="0"/>
    <xf numFmtId="0" fontId="55" fillId="0" borderId="9">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5" fontId="24" fillId="0" borderId="0" applyFont="0" applyFill="0" applyBorder="0" applyAlignment="0" applyProtection="0"/>
    <xf numFmtId="43" fontId="8" fillId="0" borderId="0" applyFont="0" applyFill="0" applyBorder="0" applyAlignment="0" applyProtection="0"/>
    <xf numFmtId="175" fontId="41" fillId="0" borderId="0" applyFont="0" applyFill="0" applyBorder="0" applyAlignment="0" applyProtection="0"/>
    <xf numFmtId="175" fontId="41" fillId="0" borderId="0" applyFont="0" applyFill="0" applyBorder="0" applyAlignment="0" applyProtection="0"/>
    <xf numFmtId="43"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175" fontId="8" fillId="0" borderId="0" applyFont="0" applyFill="0" applyBorder="0" applyAlignment="0" applyProtection="0"/>
    <xf numFmtId="41"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173"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4" fontId="8" fillId="0" borderId="0"/>
    <xf numFmtId="14" fontId="8" fillId="0" borderId="0"/>
    <xf numFmtId="14" fontId="8" fillId="0" borderId="0"/>
    <xf numFmtId="14" fontId="8" fillId="0" borderId="0"/>
    <xf numFmtId="14" fontId="8" fillId="0" borderId="0"/>
    <xf numFmtId="0" fontId="56" fillId="60" borderId="27">
      <alignment horizontal="left"/>
    </xf>
    <xf numFmtId="15" fontId="57" fillId="5" borderId="0">
      <alignment horizontal="right"/>
    </xf>
    <xf numFmtId="0" fontId="58" fillId="63" borderId="0" applyNumberFormat="0" applyBorder="0" applyAlignment="0">
      <alignment horizontal="center"/>
    </xf>
    <xf numFmtId="0" fontId="54" fillId="64" borderId="0" applyNumberFormat="0" applyBorder="0" applyAlignment="0"/>
    <xf numFmtId="0" fontId="59" fillId="64" borderId="0">
      <alignment horizontal="centerContinuous"/>
    </xf>
    <xf numFmtId="0" fontId="53" fillId="65" borderId="28">
      <alignment horizontal="center"/>
      <protection locked="0"/>
    </xf>
    <xf numFmtId="179" fontId="47" fillId="0" borderId="0" applyFont="0" applyFill="0" applyBorder="0" applyAlignment="0" applyProtection="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4" fontId="44" fillId="0" borderId="0" applyFill="0" applyBorder="0" applyAlignment="0"/>
    <xf numFmtId="180" fontId="56" fillId="60" borderId="0" applyFont="0" applyFill="0" applyBorder="0" applyAlignment="0" applyProtection="0">
      <alignment vertical="center"/>
    </xf>
    <xf numFmtId="39" fontId="50"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181" fontId="8" fillId="0" borderId="0" applyFon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3" fontId="61" fillId="0" borderId="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62" fillId="39"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63" fillId="66" borderId="0"/>
    <xf numFmtId="0" fontId="9" fillId="0" borderId="29" applyNumberFormat="0" applyAlignment="0" applyProtection="0">
      <alignment horizontal="left" vertical="center"/>
    </xf>
    <xf numFmtId="0" fontId="9" fillId="0" borderId="11">
      <alignment horizontal="left" vertical="center"/>
    </xf>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64" fillId="0" borderId="31" applyNumberFormat="0" applyFill="0" applyAlignment="0" applyProtection="0"/>
    <xf numFmtId="0" fontId="26" fillId="0" borderId="30" applyNumberFormat="0" applyFill="0" applyAlignment="0" applyProtection="0"/>
    <xf numFmtId="0" fontId="26" fillId="0" borderId="30"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27" fillId="0" borderId="32" applyNumberFormat="0" applyFill="0" applyAlignment="0" applyProtection="0"/>
    <xf numFmtId="0" fontId="27" fillId="0" borderId="32"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66" fillId="0" borderId="35" applyNumberFormat="0" applyFill="0" applyAlignment="0" applyProtection="0"/>
    <xf numFmtId="0" fontId="28" fillId="0" borderId="34" applyNumberFormat="0" applyFill="0" applyAlignment="0" applyProtection="0"/>
    <xf numFmtId="0" fontId="28" fillId="0" borderId="3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2" fontId="67" fillId="0" borderId="0"/>
    <xf numFmtId="183" fontId="67" fillId="0" borderId="0">
      <alignment horizontal="centerContinuous"/>
    </xf>
    <xf numFmtId="184" fontId="51" fillId="0" borderId="0"/>
    <xf numFmtId="185" fontId="67" fillId="0" borderId="0">
      <alignment horizontal="centerContinuous"/>
    </xf>
    <xf numFmtId="184" fontId="51" fillId="0" borderId="0"/>
    <xf numFmtId="186" fontId="68" fillId="0" borderId="0" applyFont="0" applyFill="0" applyBorder="0" applyProtection="0">
      <alignment horizontal="centerContinuous"/>
    </xf>
    <xf numFmtId="182" fontId="68" fillId="0" borderId="0" applyFont="0" applyFill="0" applyBorder="0" applyAlignment="0" applyProtection="0"/>
    <xf numFmtId="183" fontId="68" fillId="0" borderId="0" applyFont="0" applyFill="0" applyBorder="0" applyProtection="0">
      <alignment horizontal="centerContinuous"/>
    </xf>
    <xf numFmtId="184" fontId="68" fillId="0" borderId="0" applyFont="0" applyFill="0" applyBorder="0" applyAlignment="0" applyProtection="0"/>
    <xf numFmtId="187" fontId="68" fillId="0" borderId="0" applyFont="0" applyFill="0" applyBorder="0" applyProtection="0">
      <alignment horizontal="centerContinuous"/>
    </xf>
    <xf numFmtId="188" fontId="68" fillId="0" borderId="0" applyFont="0" applyFill="0" applyBorder="0" applyAlignment="0" applyProtection="0"/>
    <xf numFmtId="185" fontId="68" fillId="0" borderId="0" applyFont="0" applyFill="0" applyBorder="0" applyProtection="0">
      <alignment horizontal="centerContinuous"/>
    </xf>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69" fillId="48" borderId="25" applyNumberFormat="0" applyAlignment="0" applyProtection="0"/>
    <xf numFmtId="0" fontId="32" fillId="46" borderId="25" applyNumberFormat="0" applyAlignment="0" applyProtection="0"/>
    <xf numFmtId="0" fontId="32" fillId="46" borderId="25" applyNumberFormat="0" applyAlignment="0" applyProtection="0"/>
    <xf numFmtId="189" fontId="68" fillId="0" borderId="0" applyFont="0" applyFill="0" applyBorder="0" applyAlignment="0" applyProtection="0"/>
    <xf numFmtId="190" fontId="51" fillId="0" borderId="0" applyFont="0" applyFill="0" applyBorder="0" applyAlignment="0" applyProtection="0"/>
    <xf numFmtId="0" fontId="70" fillId="5" borderId="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71" fillId="0" borderId="37" applyNumberFormat="0" applyFill="0" applyAlignment="0" applyProtection="0"/>
    <xf numFmtId="0" fontId="35" fillId="0" borderId="36" applyNumberFormat="0" applyFill="0" applyAlignment="0" applyProtection="0"/>
    <xf numFmtId="0" fontId="35" fillId="0" borderId="36" applyNumberFormat="0" applyFill="0" applyAlignment="0" applyProtection="0"/>
    <xf numFmtId="0" fontId="72" fillId="67" borderId="38">
      <protection locked="0"/>
    </xf>
    <xf numFmtId="191" fontId="8" fillId="0" borderId="0" applyFont="0" applyFill="0" applyBorder="0" applyAlignment="0" applyProtection="0"/>
    <xf numFmtId="192" fontId="73" fillId="0" borderId="0"/>
    <xf numFmtId="10" fontId="24" fillId="68" borderId="1" applyBorder="0">
      <alignment horizontal="center"/>
      <protection locked="0"/>
    </xf>
    <xf numFmtId="193" fontId="68" fillId="0" borderId="0" applyFont="0" applyFill="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74" fillId="48" borderId="0" applyNumberFormat="0" applyBorder="0" applyAlignment="0" applyProtection="0"/>
    <xf numFmtId="0" fontId="31" fillId="48" borderId="0" applyNumberFormat="0" applyBorder="0" applyAlignment="0" applyProtection="0"/>
    <xf numFmtId="0" fontId="31" fillId="48" borderId="0" applyNumberFormat="0" applyBorder="0" applyAlignment="0" applyProtection="0"/>
    <xf numFmtId="0" fontId="70" fillId="5" borderId="0"/>
    <xf numFmtId="0" fontId="8" fillId="0" borderId="0"/>
    <xf numFmtId="0" fontId="8" fillId="0" borderId="0"/>
    <xf numFmtId="181"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44" fillId="0" borderId="0">
      <alignment vertical="top"/>
    </xf>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alignment vertical="top"/>
    </xf>
    <xf numFmtId="0" fontId="44" fillId="0" borderId="0">
      <alignment vertical="top"/>
    </xf>
    <xf numFmtId="0" fontId="44" fillId="0" borderId="0">
      <alignment vertical="top"/>
    </xf>
    <xf numFmtId="0" fontId="8"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4"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1" fillId="0" borderId="0"/>
    <xf numFmtId="0" fontId="8" fillId="0" borderId="0"/>
    <xf numFmtId="0" fontId="8" fillId="0" borderId="0"/>
    <xf numFmtId="0" fontId="8" fillId="0" borderId="0"/>
    <xf numFmtId="0" fontId="41" fillId="0" borderId="0"/>
    <xf numFmtId="0" fontId="41" fillId="0" borderId="0"/>
    <xf numFmtId="0" fontId="41" fillId="0" borderId="0"/>
    <xf numFmtId="0" fontId="41" fillId="0" borderId="0"/>
    <xf numFmtId="0" fontId="41" fillId="0" borderId="0"/>
    <xf numFmtId="0" fontId="41" fillId="0" borderId="0"/>
    <xf numFmtId="0" fontId="5" fillId="0" borderId="0"/>
    <xf numFmtId="0" fontId="41" fillId="0" borderId="0"/>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44" fillId="0" borderId="0">
      <alignment vertical="top"/>
    </xf>
    <xf numFmtId="0" fontId="5" fillId="0" borderId="0"/>
    <xf numFmtId="0" fontId="8" fillId="0" borderId="0"/>
    <xf numFmtId="0" fontId="8" fillId="0" borderId="0"/>
    <xf numFmtId="0" fontId="8" fillId="0" borderId="0"/>
    <xf numFmtId="0" fontId="8"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 fillId="0" borderId="0"/>
    <xf numFmtId="0" fontId="5"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6" fontId="67" fillId="0" borderId="0">
      <alignment horizontal="centerContinuous"/>
    </xf>
    <xf numFmtId="0" fontId="41" fillId="13" borderId="22"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8" fillId="44" borderId="39" applyNumberFormat="0" applyFont="0" applyAlignment="0" applyProtection="0"/>
    <xf numFmtId="0" fontId="41" fillId="13" borderId="22" applyNumberFormat="0" applyFont="0" applyAlignment="0" applyProtection="0"/>
    <xf numFmtId="194" fontId="68" fillId="0" borderId="0" applyFont="0" applyFill="0" applyBorder="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75" fillId="46" borderId="40" applyNumberFormat="0" applyAlignment="0" applyProtection="0"/>
    <xf numFmtId="0" fontId="33" fillId="61" borderId="40" applyNumberFormat="0" applyAlignment="0" applyProtection="0"/>
    <xf numFmtId="0" fontId="33" fillId="61" borderId="40" applyNumberFormat="0" applyAlignment="0" applyProtection="0"/>
    <xf numFmtId="0" fontId="76" fillId="3" borderId="4"/>
    <xf numFmtId="49" fontId="77" fillId="0" borderId="0" applyFill="0" applyBorder="0" applyProtection="0">
      <alignment horizontal="center"/>
    </xf>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195" fontId="8" fillId="0" borderId="0" applyFont="0" applyFill="0" applyBorder="0" applyAlignment="0" applyProtection="0"/>
    <xf numFmtId="19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8" fillId="0" borderId="0" applyFill="0" applyBorder="0" applyAlignment="0"/>
    <xf numFmtId="0" fontId="56" fillId="5" borderId="0"/>
    <xf numFmtId="0" fontId="56" fillId="60" borderId="0"/>
    <xf numFmtId="0" fontId="52" fillId="4" borderId="0"/>
    <xf numFmtId="0" fontId="56" fillId="60" borderId="0"/>
    <xf numFmtId="196" fontId="68" fillId="0" borderId="41" applyNumberFormat="0" applyFont="0" applyFill="0" applyAlignment="0" applyProtection="0"/>
    <xf numFmtId="192" fontId="68" fillId="0" borderId="42" applyNumberFormat="0" applyFont="0" applyFill="0" applyAlignment="0" applyProtection="0"/>
    <xf numFmtId="196" fontId="68" fillId="0" borderId="43" applyNumberFormat="0" applyFont="0" applyFill="0" applyAlignment="0" applyProtection="0"/>
    <xf numFmtId="196" fontId="68" fillId="0" borderId="43" applyNumberFormat="0" applyFont="0" applyFill="0" applyAlignment="0" applyProtection="0"/>
    <xf numFmtId="196" fontId="68" fillId="0" borderId="44" applyNumberFormat="0" applyFont="0" applyFill="0" applyAlignment="0" applyProtection="0"/>
    <xf numFmtId="196" fontId="68" fillId="0" borderId="44" applyNumberFormat="0" applyFont="0" applyFill="0" applyAlignment="0" applyProtection="0"/>
    <xf numFmtId="196" fontId="68" fillId="0" borderId="41" applyNumberFormat="0" applyFont="0" applyFill="0" applyAlignment="0" applyProtection="0"/>
    <xf numFmtId="196" fontId="68" fillId="0" borderId="41" applyNumberFormat="0" applyFont="0" applyFill="0" applyAlignment="0" applyProtection="0"/>
    <xf numFmtId="0" fontId="78" fillId="0" borderId="0"/>
    <xf numFmtId="0" fontId="47" fillId="60" borderId="0"/>
    <xf numFmtId="0" fontId="8" fillId="0" borderId="0"/>
    <xf numFmtId="0" fontId="8" fillId="0" borderId="0"/>
    <xf numFmtId="0" fontId="56" fillId="60" borderId="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49"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0" fontId="44"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7" fontId="8" fillId="0" borderId="0" applyFill="0" applyBorder="0" applyAlignment="0"/>
    <xf numFmtId="198" fontId="51" fillId="0" borderId="0"/>
    <xf numFmtId="199" fontId="79" fillId="0" borderId="5"/>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81" fillId="69" borderId="0">
      <alignment horizontal="centerContinuous"/>
    </xf>
    <xf numFmtId="0" fontId="82" fillId="61" borderId="0" applyNumberFormat="0" applyBorder="0" applyAlignment="0">
      <alignment horizontal="center"/>
    </xf>
    <xf numFmtId="0" fontId="83" fillId="66" borderId="0" applyBorder="0"/>
    <xf numFmtId="176" fontId="77" fillId="0" borderId="24" applyFill="0" applyAlignment="0" applyProtection="0"/>
    <xf numFmtId="0" fontId="39" fillId="0" borderId="45" applyNumberFormat="0" applyFill="0" applyAlignment="0" applyProtection="0"/>
    <xf numFmtId="0" fontId="39" fillId="0" borderId="45" applyNumberFormat="0" applyFill="0" applyAlignment="0" applyProtection="0"/>
    <xf numFmtId="165"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6"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65" fontId="8" fillId="0" borderId="24" applyFill="0" applyAlignment="0" applyProtection="0"/>
    <xf numFmtId="172" fontId="8" fillId="0" borderId="24"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84" fillId="0" borderId="46"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0" fontId="39" fillId="0" borderId="45" applyNumberFormat="0" applyFill="0" applyAlignment="0" applyProtection="0"/>
    <xf numFmtId="38" fontId="85" fillId="0" borderId="0"/>
    <xf numFmtId="3" fontId="86" fillId="0" borderId="0">
      <alignment horizontal="left"/>
    </xf>
    <xf numFmtId="37" fontId="87" fillId="0" borderId="0">
      <alignment horizontal="right"/>
      <protection locked="0"/>
    </xf>
    <xf numFmtId="0" fontId="88" fillId="0" borderId="0" applyNumberFormat="0" applyFill="0" applyBorder="0" applyAlignment="0">
      <protection locked="0"/>
    </xf>
    <xf numFmtId="167" fontId="44" fillId="0" borderId="0" applyFont="0" applyFill="0" applyBorder="0" applyAlignment="0" applyProtection="0"/>
    <xf numFmtId="169" fontId="44" fillId="0" borderId="0" applyFon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0" borderId="14" applyNumberFormat="0" applyFill="0" applyProtection="0">
      <alignment horizontal="centerContinuous"/>
    </xf>
    <xf numFmtId="192" fontId="90" fillId="0" borderId="0" applyNumberFormat="0" applyFill="0" applyBorder="0" applyProtection="0">
      <alignment horizontal="centerContinuous"/>
    </xf>
    <xf numFmtId="0" fontId="89" fillId="0" borderId="14" applyNumberFormat="0" applyFill="0" applyProtection="0">
      <alignment horizontal="centerContinuous"/>
    </xf>
    <xf numFmtId="174" fontId="5" fillId="0" borderId="0" applyFont="0" applyFill="0" applyBorder="0" applyAlignment="0" applyProtection="0"/>
    <xf numFmtId="168" fontId="5" fillId="0" borderId="0" applyFont="0" applyFill="0" applyBorder="0" applyAlignment="0" applyProtection="0"/>
    <xf numFmtId="174" fontId="5" fillId="0" borderId="0" applyFont="0" applyFill="0" applyBorder="0" applyAlignment="0" applyProtection="0"/>
    <xf numFmtId="0" fontId="110" fillId="38" borderId="0" applyNumberFormat="0" applyBorder="0" applyAlignment="0" applyProtection="0"/>
    <xf numFmtId="0" fontId="110" fillId="41" borderId="0" applyNumberFormat="0" applyBorder="0" applyAlignment="0" applyProtection="0"/>
    <xf numFmtId="0" fontId="110" fillId="43" borderId="0" applyNumberFormat="0" applyBorder="0" applyAlignment="0" applyProtection="0"/>
    <xf numFmtId="0" fontId="110" fillId="45" borderId="0" applyNumberFormat="0" applyBorder="0" applyAlignment="0" applyProtection="0"/>
    <xf numFmtId="0" fontId="110" fillId="39" borderId="0" applyNumberFormat="0" applyBorder="0" applyAlignment="0" applyProtection="0"/>
    <xf numFmtId="0" fontId="110" fillId="46" borderId="0" applyNumberFormat="0" applyBorder="0" applyAlignment="0" applyProtection="0"/>
    <xf numFmtId="0" fontId="41" fillId="38" borderId="0" applyNumberFormat="0" applyBorder="0" applyAlignment="0" applyProtection="0"/>
    <xf numFmtId="0" fontId="5" fillId="19" borderId="0" applyNumberFormat="0" applyBorder="0" applyAlignment="0" applyProtection="0"/>
    <xf numFmtId="0" fontId="41" fillId="41" borderId="0" applyNumberFormat="0" applyBorder="0" applyAlignment="0" applyProtection="0"/>
    <xf numFmtId="0" fontId="41" fillId="43" borderId="0" applyNumberFormat="0" applyBorder="0" applyAlignment="0" applyProtection="0"/>
    <xf numFmtId="0" fontId="41" fillId="45" borderId="0" applyNumberFormat="0" applyBorder="0" applyAlignment="0" applyProtection="0"/>
    <xf numFmtId="0" fontId="41" fillId="39" borderId="0" applyNumberFormat="0" applyBorder="0" applyAlignment="0" applyProtection="0"/>
    <xf numFmtId="0" fontId="41" fillId="46" borderId="0" applyNumberFormat="0" applyBorder="0" applyAlignment="0" applyProtection="0"/>
    <xf numFmtId="0" fontId="110" fillId="40" borderId="0" applyNumberFormat="0" applyBorder="0" applyAlignment="0" applyProtection="0"/>
    <xf numFmtId="0" fontId="110" fillId="42" borderId="0" applyNumberFormat="0" applyBorder="0" applyAlignment="0" applyProtection="0"/>
    <xf numFmtId="0" fontId="110" fillId="47" borderId="0" applyNumberFormat="0" applyBorder="0" applyAlignment="0" applyProtection="0"/>
    <xf numFmtId="0" fontId="110" fillId="45" borderId="0" applyNumberFormat="0" applyBorder="0" applyAlignment="0" applyProtection="0"/>
    <xf numFmtId="0" fontId="110" fillId="40" borderId="0" applyNumberFormat="0" applyBorder="0" applyAlignment="0" applyProtection="0"/>
    <xf numFmtId="0" fontId="110" fillId="49" borderId="0" applyNumberFormat="0" applyBorder="0" applyAlignment="0" applyProtection="0"/>
    <xf numFmtId="0" fontId="41" fillId="40" borderId="0" applyNumberFormat="0" applyBorder="0" applyAlignment="0" applyProtection="0"/>
    <xf numFmtId="0" fontId="41" fillId="42" borderId="0" applyNumberFormat="0" applyBorder="0" applyAlignment="0" applyProtection="0"/>
    <xf numFmtId="0" fontId="41" fillId="47" borderId="0" applyNumberFormat="0" applyBorder="0" applyAlignment="0" applyProtection="0"/>
    <xf numFmtId="0" fontId="41" fillId="45" borderId="0" applyNumberFormat="0" applyBorder="0" applyAlignment="0" applyProtection="0"/>
    <xf numFmtId="0" fontId="41" fillId="40" borderId="0" applyNumberFormat="0" applyBorder="0" applyAlignment="0" applyProtection="0"/>
    <xf numFmtId="0" fontId="41" fillId="49" borderId="0" applyNumberFormat="0" applyBorder="0" applyAlignment="0" applyProtection="0"/>
    <xf numFmtId="0" fontId="113" fillId="50" borderId="0" applyNumberFormat="0" applyBorder="0" applyAlignment="0" applyProtection="0"/>
    <xf numFmtId="0" fontId="113" fillId="42" borderId="0" applyNumberFormat="0" applyBorder="0" applyAlignment="0" applyProtection="0"/>
    <xf numFmtId="0" fontId="113" fillId="47" borderId="0" applyNumberFormat="0" applyBorder="0" applyAlignment="0" applyProtection="0"/>
    <xf numFmtId="0" fontId="113" fillId="52" borderId="0" applyNumberFormat="0" applyBorder="0" applyAlignment="0" applyProtection="0"/>
    <xf numFmtId="0" fontId="113" fillId="53" borderId="0" applyNumberFormat="0" applyBorder="0" applyAlignment="0" applyProtection="0"/>
    <xf numFmtId="0" fontId="113" fillId="54" borderId="0" applyNumberFormat="0" applyBorder="0" applyAlignment="0" applyProtection="0"/>
    <xf numFmtId="0" fontId="40" fillId="50" borderId="0" applyNumberFormat="0" applyBorder="0" applyAlignment="0" applyProtection="0"/>
    <xf numFmtId="0" fontId="40" fillId="42" borderId="0" applyNumberFormat="0" applyBorder="0" applyAlignment="0" applyProtection="0"/>
    <xf numFmtId="0" fontId="40" fillId="4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4" borderId="0" applyNumberFormat="0" applyBorder="0" applyAlignment="0" applyProtection="0"/>
    <xf numFmtId="0" fontId="113" fillId="55" borderId="0" applyNumberFormat="0" applyBorder="0" applyAlignment="0" applyProtection="0"/>
    <xf numFmtId="0" fontId="113" fillId="56" borderId="0" applyNumberFormat="0" applyBorder="0" applyAlignment="0" applyProtection="0"/>
    <xf numFmtId="0" fontId="113" fillId="57" borderId="0" applyNumberFormat="0" applyBorder="0" applyAlignment="0" applyProtection="0"/>
    <xf numFmtId="0" fontId="113" fillId="52" borderId="0" applyNumberFormat="0" applyBorder="0" applyAlignment="0" applyProtection="0"/>
    <xf numFmtId="0" fontId="113" fillId="53" borderId="0" applyNumberFormat="0" applyBorder="0" applyAlignment="0" applyProtection="0"/>
    <xf numFmtId="0" fontId="113" fillId="51" borderId="0" applyNumberFormat="0" applyBorder="0" applyAlignment="0" applyProtection="0"/>
    <xf numFmtId="0" fontId="41" fillId="44" borderId="39" applyNumberFormat="0" applyFont="0" applyAlignment="0" applyProtection="0"/>
    <xf numFmtId="0" fontId="114" fillId="41" borderId="0" applyNumberFormat="0" applyBorder="0" applyAlignment="0" applyProtection="0"/>
    <xf numFmtId="0" fontId="34" fillId="61" borderId="25" applyNumberFormat="0" applyAlignment="0" applyProtection="0"/>
    <xf numFmtId="0" fontId="45" fillId="78" borderId="5">
      <alignment wrapText="1"/>
    </xf>
    <xf numFmtId="0" fontId="29" fillId="43" borderId="0" applyNumberFormat="0" applyBorder="0" applyAlignment="0" applyProtection="0"/>
    <xf numFmtId="0" fontId="115" fillId="61" borderId="25" applyNumberFormat="0" applyAlignment="0" applyProtection="0"/>
    <xf numFmtId="0" fontId="116" fillId="62" borderId="26" applyNumberFormat="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0" fontId="30" fillId="41" borderId="0" applyNumberFormat="0" applyBorder="0" applyAlignment="0" applyProtection="0"/>
    <xf numFmtId="0" fontId="117" fillId="0" borderId="0" applyNumberFormat="0" applyFill="0" applyBorder="0" applyAlignment="0" applyProtection="0"/>
    <xf numFmtId="0" fontId="108" fillId="0" borderId="0"/>
    <xf numFmtId="201" fontId="108" fillId="0" borderId="0"/>
    <xf numFmtId="0" fontId="40" fillId="55" borderId="0" applyNumberFormat="0" applyBorder="0" applyAlignment="0" applyProtection="0"/>
    <xf numFmtId="0" fontId="40" fillId="56" borderId="0" applyNumberFormat="0" applyBorder="0" applyAlignment="0" applyProtection="0"/>
    <xf numFmtId="0" fontId="40" fillId="57" borderId="0" applyNumberFormat="0" applyBorder="0" applyAlignment="0" applyProtection="0"/>
    <xf numFmtId="0" fontId="40" fillId="52" borderId="0" applyNumberFormat="0" applyBorder="0" applyAlignment="0" applyProtection="0"/>
    <xf numFmtId="0" fontId="40" fillId="53" borderId="0" applyNumberFormat="0" applyBorder="0" applyAlignment="0" applyProtection="0"/>
    <xf numFmtId="0" fontId="40" fillId="51" borderId="0" applyNumberFormat="0" applyBorder="0" applyAlignment="0" applyProtection="0"/>
    <xf numFmtId="0" fontId="38" fillId="0" borderId="0" applyNumberFormat="0" applyFill="0" applyBorder="0" applyAlignment="0" applyProtection="0"/>
    <xf numFmtId="0" fontId="118" fillId="43" borderId="0" applyNumberFormat="0" applyBorder="0" applyAlignment="0" applyProtection="0"/>
    <xf numFmtId="0" fontId="119" fillId="0" borderId="30" applyNumberFormat="0" applyFill="0" applyAlignment="0" applyProtection="0"/>
    <xf numFmtId="0" fontId="120" fillId="0" borderId="32" applyNumberFormat="0" applyFill="0" applyAlignment="0" applyProtection="0"/>
    <xf numFmtId="0" fontId="129" fillId="0" borderId="17" applyNumberFormat="0" applyFill="0" applyAlignment="0" applyProtection="0"/>
    <xf numFmtId="0" fontId="121" fillId="0" borderId="34" applyNumberFormat="0" applyFill="0" applyAlignment="0" applyProtection="0"/>
    <xf numFmtId="0" fontId="121" fillId="0" borderId="0" applyNumberFormat="0" applyFill="0" applyBorder="0" applyAlignment="0" applyProtection="0"/>
    <xf numFmtId="0" fontId="109" fillId="3" borderId="12" applyFont="0" applyBorder="0">
      <alignment horizontal="center" wrapText="1"/>
    </xf>
    <xf numFmtId="0" fontId="128"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7" fillId="10" borderId="18" applyNumberFormat="0" applyAlignment="0" applyProtection="0"/>
    <xf numFmtId="0" fontId="32" fillId="46" borderId="25" applyNumberFormat="0" applyAlignment="0" applyProtection="0"/>
    <xf numFmtId="0" fontId="122" fillId="46" borderId="25" applyNumberFormat="0" applyAlignment="0" applyProtection="0"/>
    <xf numFmtId="0" fontId="36" fillId="62" borderId="26" applyNumberFormat="0" applyAlignment="0" applyProtection="0"/>
    <xf numFmtId="0" fontId="123" fillId="0" borderId="36" applyNumberFormat="0" applyFill="0" applyAlignment="0" applyProtection="0"/>
    <xf numFmtId="0" fontId="35" fillId="0" borderId="36" applyNumberFormat="0" applyFill="0" applyAlignment="0" applyProtection="0"/>
    <xf numFmtId="0" fontId="31" fillId="48" borderId="0" applyNumberFormat="0" applyBorder="0" applyAlignment="0" applyProtection="0"/>
    <xf numFmtId="0" fontId="124" fillId="48" borderId="0" applyNumberFormat="0" applyBorder="0" applyAlignment="0" applyProtection="0"/>
    <xf numFmtId="201" fontId="8" fillId="0" borderId="0"/>
    <xf numFmtId="0" fontId="8" fillId="0" borderId="0">
      <alignment wrapText="1"/>
    </xf>
    <xf numFmtId="0" fontId="91" fillId="0" borderId="0"/>
    <xf numFmtId="0" fontId="91" fillId="0" borderId="0"/>
    <xf numFmtId="0" fontId="5" fillId="0" borderId="0"/>
    <xf numFmtId="0" fontId="91" fillId="0" borderId="0"/>
    <xf numFmtId="0" fontId="5" fillId="0" borderId="0"/>
    <xf numFmtId="205" fontId="8" fillId="0" borderId="0"/>
    <xf numFmtId="0" fontId="8" fillId="0" borderId="0"/>
    <xf numFmtId="201" fontId="8" fillId="0" borderId="0"/>
    <xf numFmtId="0" fontId="5" fillId="0" borderId="0"/>
    <xf numFmtId="201" fontId="8" fillId="0" borderId="0"/>
    <xf numFmtId="0" fontId="8" fillId="0" borderId="0"/>
    <xf numFmtId="0" fontId="8" fillId="0" borderId="0"/>
    <xf numFmtId="203" fontId="5" fillId="0" borderId="0"/>
    <xf numFmtId="203" fontId="5" fillId="0" borderId="0"/>
    <xf numFmtId="203" fontId="5" fillId="0" borderId="0"/>
    <xf numFmtId="203" fontId="5" fillId="0" borderId="0"/>
    <xf numFmtId="203" fontId="5" fillId="0" borderId="0"/>
    <xf numFmtId="203" fontId="5" fillId="0" borderId="0"/>
    <xf numFmtId="203" fontId="5" fillId="0" borderId="0"/>
    <xf numFmtId="203" fontId="8" fillId="0" borderId="0"/>
    <xf numFmtId="0" fontId="41" fillId="0" borderId="0"/>
    <xf numFmtId="0" fontId="41" fillId="0" borderId="0"/>
    <xf numFmtId="0" fontId="8" fillId="0" borderId="0"/>
    <xf numFmtId="0" fontId="110" fillId="0" borderId="0"/>
    <xf numFmtId="0" fontId="5" fillId="0" borderId="0"/>
    <xf numFmtId="0" fontId="5" fillId="0" borderId="0"/>
    <xf numFmtId="0" fontId="5" fillId="0" borderId="0"/>
    <xf numFmtId="0" fontId="5" fillId="0" borderId="0"/>
    <xf numFmtId="0" fontId="8" fillId="0" borderId="0"/>
    <xf numFmtId="0" fontId="5" fillId="0" borderId="0"/>
    <xf numFmtId="203" fontId="8" fillId="0" borderId="0">
      <alignment wrapText="1"/>
    </xf>
    <xf numFmtId="0" fontId="5" fillId="0" borderId="0"/>
    <xf numFmtId="0" fontId="5" fillId="0" borderId="0"/>
    <xf numFmtId="0" fontId="5" fillId="0" borderId="0"/>
    <xf numFmtId="0" fontId="5" fillId="0" borderId="0"/>
    <xf numFmtId="203" fontId="8" fillId="0" borderId="0">
      <alignment wrapText="1"/>
    </xf>
    <xf numFmtId="0" fontId="5" fillId="0" borderId="0"/>
    <xf numFmtId="201" fontId="8" fillId="0" borderId="0"/>
    <xf numFmtId="0" fontId="8" fillId="0" borderId="0"/>
    <xf numFmtId="201" fontId="8" fillId="0" borderId="0"/>
    <xf numFmtId="0" fontId="91" fillId="0" borderId="0"/>
    <xf numFmtId="0" fontId="110" fillId="0" borderId="0"/>
    <xf numFmtId="0" fontId="91" fillId="0" borderId="0"/>
    <xf numFmtId="201"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0" fontId="91" fillId="0" borderId="0"/>
    <xf numFmtId="201" fontId="91" fillId="0" borderId="0"/>
    <xf numFmtId="201" fontId="91" fillId="0" borderId="0"/>
    <xf numFmtId="201" fontId="91" fillId="0" borderId="0"/>
    <xf numFmtId="0" fontId="5" fillId="0" borderId="0"/>
    <xf numFmtId="0" fontId="5" fillId="0" borderId="0"/>
    <xf numFmtId="0" fontId="91" fillId="0" borderId="0"/>
    <xf numFmtId="0" fontId="5" fillId="0" borderId="0"/>
    <xf numFmtId="0" fontId="5" fillId="0" borderId="0"/>
    <xf numFmtId="0" fontId="5" fillId="0" borderId="0"/>
    <xf numFmtId="201" fontId="91" fillId="0" borderId="0"/>
    <xf numFmtId="0" fontId="5" fillId="0" borderId="0"/>
    <xf numFmtId="201" fontId="91" fillId="0" borderId="0"/>
    <xf numFmtId="0" fontId="5" fillId="0" borderId="0"/>
    <xf numFmtId="0" fontId="5" fillId="0" borderId="0"/>
    <xf numFmtId="201" fontId="91" fillId="0" borderId="0"/>
    <xf numFmtId="0" fontId="5" fillId="0" borderId="0"/>
    <xf numFmtId="0" fontId="5" fillId="0" borderId="0"/>
    <xf numFmtId="201" fontId="91"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3" fontId="8" fillId="0" borderId="0">
      <alignment wrapText="1"/>
    </xf>
    <xf numFmtId="0" fontId="91" fillId="0" borderId="0"/>
    <xf numFmtId="201" fontId="91" fillId="0" borderId="0"/>
    <xf numFmtId="0" fontId="110" fillId="0" borderId="0"/>
    <xf numFmtId="0" fontId="110"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0" fontId="5" fillId="0" borderId="0"/>
    <xf numFmtId="203" fontId="8" fillId="0" borderId="0">
      <alignment wrapText="1"/>
    </xf>
    <xf numFmtId="0" fontId="5" fillId="0" borderId="0"/>
    <xf numFmtId="0" fontId="5" fillId="0" borderId="0"/>
    <xf numFmtId="201" fontId="91" fillId="0" borderId="0"/>
    <xf numFmtId="201" fontId="91" fillId="0" borderId="0"/>
    <xf numFmtId="0" fontId="5" fillId="0" borderId="0"/>
    <xf numFmtId="0" fontId="5"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0" fontId="110" fillId="0" borderId="0"/>
    <xf numFmtId="201" fontId="91" fillId="0" borderId="0"/>
    <xf numFmtId="201" fontId="91" fillId="0" borderId="0"/>
    <xf numFmtId="0" fontId="5" fillId="0" borderId="0"/>
    <xf numFmtId="0" fontId="110" fillId="0" borderId="0"/>
    <xf numFmtId="201" fontId="110" fillId="0" borderId="0"/>
    <xf numFmtId="203" fontId="8" fillId="0" borderId="0">
      <alignment wrapText="1"/>
    </xf>
    <xf numFmtId="0" fontId="110" fillId="0" borderId="0"/>
    <xf numFmtId="201" fontId="110" fillId="0" borderId="0"/>
    <xf numFmtId="0" fontId="110" fillId="0" borderId="0"/>
    <xf numFmtId="201" fontId="91" fillId="0" borderId="0"/>
    <xf numFmtId="201" fontId="91" fillId="0" borderId="0"/>
    <xf numFmtId="0" fontId="8" fillId="0" borderId="0"/>
    <xf numFmtId="201" fontId="91" fillId="0" borderId="0"/>
    <xf numFmtId="0"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0" fontId="5"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1"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5" fontId="91" fillId="0" borderId="0"/>
    <xf numFmtId="201" fontId="91" fillId="0" borderId="0"/>
    <xf numFmtId="201" fontId="91" fillId="0" borderId="0"/>
    <xf numFmtId="201" fontId="91" fillId="0" borderId="0"/>
    <xf numFmtId="0" fontId="5" fillId="0" borderId="0"/>
    <xf numFmtId="0" fontId="5" fillId="0" borderId="0"/>
    <xf numFmtId="0" fontId="91" fillId="0" borderId="0"/>
    <xf numFmtId="0" fontId="5" fillId="0" borderId="0"/>
    <xf numFmtId="201" fontId="8" fillId="0" borderId="0"/>
    <xf numFmtId="0" fontId="91" fillId="0" borderId="0"/>
    <xf numFmtId="0" fontId="91" fillId="0" borderId="0"/>
    <xf numFmtId="0" fontId="9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5" fillId="61" borderId="40" applyNumberFormat="0" applyAlignment="0" applyProtection="0"/>
    <xf numFmtId="9" fontId="91"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110" fillId="0" borderId="0" applyFont="0" applyFill="0" applyBorder="0" applyAlignment="0" applyProtection="0"/>
    <xf numFmtId="9" fontId="91" fillId="0" borderId="0" applyFont="0" applyFill="0" applyBorder="0" applyAlignment="0" applyProtection="0"/>
    <xf numFmtId="9" fontId="5" fillId="0" borderId="0" applyFont="0" applyFill="0" applyBorder="0" applyAlignment="0" applyProtection="0"/>
    <xf numFmtId="9" fontId="8"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0" fontId="26" fillId="0" borderId="30" applyNumberFormat="0" applyFill="0" applyAlignment="0" applyProtection="0"/>
    <xf numFmtId="0" fontId="12" fillId="0" borderId="16" applyNumberFormat="0" applyFill="0" applyAlignment="0" applyProtection="0"/>
    <xf numFmtId="0" fontId="27" fillId="0" borderId="32" applyNumberFormat="0" applyFill="0" applyAlignment="0" applyProtection="0"/>
    <xf numFmtId="0" fontId="28" fillId="0" borderId="34" applyNumberFormat="0" applyFill="0" applyAlignment="0" applyProtection="0"/>
    <xf numFmtId="0" fontId="28" fillId="0" borderId="0" applyNumberFormat="0" applyFill="0" applyBorder="0" applyAlignment="0" applyProtection="0"/>
    <xf numFmtId="0" fontId="25" fillId="0" borderId="0" applyNumberFormat="0" applyFill="0" applyBorder="0" applyAlignment="0" applyProtection="0"/>
    <xf numFmtId="0" fontId="108" fillId="0" borderId="0"/>
    <xf numFmtId="0" fontId="6" fillId="0" borderId="23" applyNumberFormat="0" applyFill="0" applyAlignment="0" applyProtection="0"/>
    <xf numFmtId="0" fontId="39" fillId="0" borderId="45" applyNumberFormat="0" applyFill="0" applyAlignment="0" applyProtection="0"/>
    <xf numFmtId="0" fontId="25" fillId="0" borderId="0" applyNumberFormat="0" applyFill="0" applyBorder="0" applyAlignment="0" applyProtection="0"/>
    <xf numFmtId="0" fontId="126" fillId="0" borderId="45" applyNumberFormat="0" applyFill="0" applyAlignment="0" applyProtection="0"/>
    <xf numFmtId="204" fontId="24"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xf numFmtId="171" fontId="8" fillId="0" borderId="0" applyFont="0" applyFill="0" applyBorder="0" applyAlignment="0" applyProtection="0"/>
    <xf numFmtId="43" fontId="110"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43" fontId="8" fillId="0" borderId="0" applyFont="0" applyFill="0" applyBorder="0" applyAlignment="0" applyProtection="0"/>
    <xf numFmtId="171" fontId="8"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8" fillId="0" borderId="0" applyFont="0" applyFill="0" applyBorder="0" applyAlignment="0" applyProtection="0">
      <alignment wrapText="1"/>
    </xf>
    <xf numFmtId="171" fontId="8" fillId="0" borderId="0" applyFon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33" fillId="61" borderId="40" applyNumberFormat="0" applyAlignment="0" applyProtection="0"/>
    <xf numFmtId="6" fontId="24" fillId="0" borderId="0" applyFont="0" applyFill="0" applyBorder="0" applyAlignment="0" applyProtection="0"/>
    <xf numFmtId="202" fontId="8" fillId="0" borderId="0" applyFont="0" applyFill="0" applyBorder="0" applyAlignment="0" applyProtection="0"/>
    <xf numFmtId="0" fontId="127" fillId="0" borderId="0" applyNumberFormat="0" applyFill="0" applyBorder="0" applyAlignment="0" applyProtection="0"/>
    <xf numFmtId="0" fontId="37" fillId="0" borderId="0" applyNumberFormat="0" applyFill="0" applyBorder="0" applyAlignment="0" applyProtection="0"/>
    <xf numFmtId="0" fontId="111" fillId="0" borderId="0" applyNumberFormat="0" applyFill="0" applyBorder="0" applyAlignment="0" applyProtection="0">
      <alignment wrapText="1"/>
    </xf>
    <xf numFmtId="171"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0" fontId="132" fillId="0" borderId="0"/>
    <xf numFmtId="0" fontId="147" fillId="0" borderId="0" applyNumberFormat="0" applyFill="0" applyBorder="0" applyProtection="0">
      <alignment vertical="top" wrapText="1"/>
    </xf>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1" fontId="5" fillId="0" borderId="0" applyFont="0" applyFill="0" applyBorder="0" applyAlignment="0" applyProtection="0"/>
    <xf numFmtId="43" fontId="110" fillId="0" borderId="0" applyFont="0" applyFill="0" applyBorder="0" applyAlignment="0" applyProtection="0"/>
    <xf numFmtId="43" fontId="8" fillId="0" borderId="0" applyFont="0" applyFill="0" applyBorder="0" applyAlignment="0" applyProtection="0"/>
  </cellStyleXfs>
  <cellXfs count="668">
    <xf numFmtId="0" fontId="0" fillId="0" borderId="0" xfId="0"/>
    <xf numFmtId="0" fontId="2" fillId="0" borderId="0" xfId="0" applyFont="1"/>
    <xf numFmtId="0" fontId="3" fillId="0" borderId="0" xfId="0" applyFont="1"/>
    <xf numFmtId="0" fontId="91" fillId="0" borderId="0" xfId="0" applyFont="1"/>
    <xf numFmtId="0" fontId="92" fillId="0" borderId="0" xfId="0" applyFont="1"/>
    <xf numFmtId="0" fontId="94" fillId="0" borderId="0" xfId="0" applyFont="1"/>
    <xf numFmtId="0" fontId="94" fillId="0" borderId="0" xfId="0" applyFont="1" applyAlignment="1">
      <alignment vertical="center"/>
    </xf>
    <xf numFmtId="9" fontId="94" fillId="0" borderId="5" xfId="2"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vertical="center"/>
    </xf>
    <xf numFmtId="174" fontId="94" fillId="0" borderId="5" xfId="1951" applyFont="1" applyBorder="1" applyAlignment="1">
      <alignment vertical="center"/>
    </xf>
    <xf numFmtId="0" fontId="94" fillId="0" borderId="5" xfId="0" applyFont="1" applyBorder="1" applyAlignment="1">
      <alignment horizontal="center" vertical="center"/>
    </xf>
    <xf numFmtId="174" fontId="94" fillId="70" borderId="5" xfId="1951" applyFont="1" applyFill="1" applyBorder="1" applyAlignment="1">
      <alignment vertical="center"/>
    </xf>
    <xf numFmtId="0" fontId="94" fillId="0" borderId="5" xfId="0" applyFont="1" applyBorder="1"/>
    <xf numFmtId="0" fontId="94" fillId="0" borderId="5" xfId="0" applyFont="1" applyBorder="1" applyAlignment="1">
      <alignment horizontal="center"/>
    </xf>
    <xf numFmtId="0" fontId="94" fillId="0" borderId="5" xfId="0" applyFont="1" applyBorder="1" applyAlignment="1">
      <alignment horizontal="center" vertical="center" wrapText="1"/>
    </xf>
    <xf numFmtId="0" fontId="98" fillId="74" borderId="0" xfId="1" applyFont="1" applyFill="1" applyAlignment="1">
      <alignment horizontal="center"/>
    </xf>
    <xf numFmtId="1" fontId="94" fillId="0" borderId="0" xfId="0" applyNumberFormat="1" applyFont="1"/>
    <xf numFmtId="0" fontId="91" fillId="0" borderId="0" xfId="0" applyFont="1" applyAlignment="1">
      <alignment horizontal="right"/>
    </xf>
    <xf numFmtId="0" fontId="99" fillId="74" borderId="0" xfId="0" applyFont="1" applyFill="1"/>
    <xf numFmtId="0" fontId="100" fillId="0" borderId="0" xfId="0" applyFont="1"/>
    <xf numFmtId="0" fontId="96" fillId="0" borderId="62" xfId="0" applyFont="1" applyBorder="1" applyAlignment="1">
      <alignment horizontal="center" vertical="top" wrapText="1"/>
    </xf>
    <xf numFmtId="0" fontId="96" fillId="0" borderId="62" xfId="1254" applyFont="1" applyBorder="1" applyAlignment="1">
      <alignment horizontal="center" vertical="center" wrapText="1"/>
    </xf>
    <xf numFmtId="0" fontId="94" fillId="0" borderId="12" xfId="0" applyFont="1" applyBorder="1" applyAlignment="1">
      <alignment wrapText="1"/>
    </xf>
    <xf numFmtId="0" fontId="96" fillId="0" borderId="12" xfId="0" applyFont="1" applyBorder="1" applyAlignment="1">
      <alignment horizontal="left" vertical="top" wrapText="1"/>
    </xf>
    <xf numFmtId="0" fontId="96" fillId="0" borderId="0" xfId="0" applyFont="1"/>
    <xf numFmtId="0" fontId="55" fillId="0" borderId="0" xfId="0" applyFont="1"/>
    <xf numFmtId="0" fontId="94" fillId="0" borderId="6" xfId="0" applyFont="1" applyBorder="1"/>
    <xf numFmtId="0" fontId="94" fillId="2" borderId="5" xfId="0" applyFont="1" applyFill="1" applyBorder="1"/>
    <xf numFmtId="0" fontId="94" fillId="0" borderId="5" xfId="0" applyFont="1" applyBorder="1" applyAlignment="1">
      <alignment horizontal="left"/>
    </xf>
    <xf numFmtId="0" fontId="94" fillId="0" borderId="5" xfId="0" applyFont="1" applyBorder="1" applyAlignment="1">
      <alignment horizontal="left" indent="3"/>
    </xf>
    <xf numFmtId="3" fontId="94" fillId="0" borderId="5" xfId="0" applyNumberFormat="1" applyFont="1" applyBorder="1"/>
    <xf numFmtId="0" fontId="93" fillId="0" borderId="5" xfId="0" applyFont="1" applyBorder="1"/>
    <xf numFmtId="14" fontId="93" fillId="0" borderId="54" xfId="0" applyNumberFormat="1" applyFont="1" applyBorder="1" applyAlignment="1">
      <alignment horizontal="center" vertical="center"/>
    </xf>
    <xf numFmtId="0" fontId="93" fillId="0" borderId="54" xfId="0" applyFont="1" applyBorder="1" applyAlignment="1">
      <alignment horizontal="center" vertical="center"/>
    </xf>
    <xf numFmtId="0" fontId="93" fillId="72" borderId="53" xfId="0" applyFont="1" applyFill="1" applyBorder="1" applyAlignment="1">
      <alignment horizontal="center" vertical="center"/>
    </xf>
    <xf numFmtId="0" fontId="94" fillId="73" borderId="55" xfId="0" applyFont="1" applyFill="1" applyBorder="1" applyAlignment="1">
      <alignment horizontal="center" vertical="center"/>
    </xf>
    <xf numFmtId="0" fontId="94" fillId="73" borderId="0" xfId="0" applyFont="1" applyFill="1" applyAlignment="1">
      <alignment vertical="center"/>
    </xf>
    <xf numFmtId="0" fontId="94" fillId="73" borderId="56" xfId="0" applyFont="1" applyFill="1" applyBorder="1" applyAlignment="1">
      <alignment horizontal="center" vertical="center"/>
    </xf>
    <xf numFmtId="3" fontId="94" fillId="73" borderId="54" xfId="0" applyNumberFormat="1" applyFont="1" applyFill="1" applyBorder="1" applyAlignment="1">
      <alignment horizontal="center" vertical="center"/>
    </xf>
    <xf numFmtId="3" fontId="93" fillId="72" borderId="53" xfId="0" applyNumberFormat="1" applyFont="1" applyFill="1" applyBorder="1" applyAlignment="1">
      <alignment horizontal="center" vertical="center"/>
    </xf>
    <xf numFmtId="0" fontId="94" fillId="73" borderId="53" xfId="0" applyFont="1" applyFill="1" applyBorder="1" applyAlignment="1">
      <alignment vertical="center" wrapText="1"/>
    </xf>
    <xf numFmtId="0" fontId="94" fillId="71" borderId="58" xfId="0" applyFont="1" applyFill="1" applyBorder="1" applyAlignment="1">
      <alignment horizontal="center" vertical="center"/>
    </xf>
    <xf numFmtId="0" fontId="95" fillId="71" borderId="53" xfId="0" applyFont="1" applyFill="1" applyBorder="1" applyAlignment="1">
      <alignment horizontal="left" vertical="center" wrapText="1" indent="1"/>
    </xf>
    <xf numFmtId="3" fontId="94" fillId="71" borderId="54" xfId="0" applyNumberFormat="1" applyFont="1" applyFill="1" applyBorder="1" applyAlignment="1">
      <alignment horizontal="center" vertical="center"/>
    </xf>
    <xf numFmtId="0" fontId="94" fillId="73" borderId="58" xfId="0" applyFont="1" applyFill="1" applyBorder="1" applyAlignment="1">
      <alignment horizontal="center" vertical="center"/>
    </xf>
    <xf numFmtId="3" fontId="94" fillId="73" borderId="56" xfId="0" applyNumberFormat="1" applyFont="1" applyFill="1" applyBorder="1" applyAlignment="1">
      <alignment horizontal="center" vertical="center"/>
    </xf>
    <xf numFmtId="0" fontId="94" fillId="73" borderId="59" xfId="0" applyFont="1" applyFill="1" applyBorder="1" applyAlignment="1">
      <alignment horizontal="center" vertical="center"/>
    </xf>
    <xf numFmtId="0" fontId="103" fillId="73" borderId="57" xfId="0" applyFont="1" applyFill="1" applyBorder="1" applyAlignment="1">
      <alignment horizontal="center" vertical="center"/>
    </xf>
    <xf numFmtId="0" fontId="94" fillId="73" borderId="56" xfId="0" applyFont="1" applyFill="1" applyBorder="1" applyAlignment="1">
      <alignment vertical="center"/>
    </xf>
    <xf numFmtId="3" fontId="94" fillId="73" borderId="56"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wrapText="1"/>
    </xf>
    <xf numFmtId="3" fontId="94" fillId="73" borderId="60" xfId="0" applyNumberFormat="1" applyFont="1" applyFill="1" applyBorder="1" applyAlignment="1">
      <alignment horizontal="center" vertical="center"/>
    </xf>
    <xf numFmtId="0" fontId="94" fillId="73" borderId="0" xfId="0" applyFont="1" applyFill="1" applyAlignment="1">
      <alignment vertical="center" wrapText="1"/>
    </xf>
    <xf numFmtId="3" fontId="94" fillId="73" borderId="48" xfId="0" applyNumberFormat="1" applyFont="1" applyFill="1" applyBorder="1" applyAlignment="1">
      <alignment horizontal="center" vertical="center"/>
    </xf>
    <xf numFmtId="3" fontId="94" fillId="73" borderId="51" xfId="0" applyNumberFormat="1" applyFont="1" applyFill="1" applyBorder="1" applyAlignment="1">
      <alignment horizontal="center" vertical="center"/>
    </xf>
    <xf numFmtId="0" fontId="93" fillId="73" borderId="50" xfId="0" applyFont="1" applyFill="1" applyBorder="1" applyAlignment="1">
      <alignment vertical="center" wrapText="1"/>
    </xf>
    <xf numFmtId="0" fontId="94" fillId="0" borderId="58" xfId="0" applyFont="1" applyBorder="1" applyAlignment="1">
      <alignment horizontal="center" vertical="center"/>
    </xf>
    <xf numFmtId="0" fontId="101" fillId="0" borderId="50" xfId="0" applyFont="1" applyBorder="1" applyAlignment="1">
      <alignment vertical="center" wrapText="1"/>
    </xf>
    <xf numFmtId="3" fontId="94" fillId="0" borderId="51" xfId="0" applyNumberFormat="1" applyFont="1" applyBorder="1" applyAlignment="1">
      <alignment horizontal="center" vertical="center"/>
    </xf>
    <xf numFmtId="0" fontId="94" fillId="0" borderId="59" xfId="0" applyFont="1" applyBorder="1" applyAlignment="1">
      <alignment horizontal="center" vertical="center"/>
    </xf>
    <xf numFmtId="3" fontId="94" fillId="0" borderId="48" xfId="0" applyNumberFormat="1" applyFont="1" applyBorder="1" applyAlignment="1">
      <alignment horizontal="center" vertical="center"/>
    </xf>
    <xf numFmtId="0" fontId="103" fillId="0" borderId="53" xfId="0" applyFont="1" applyBorder="1" applyAlignment="1">
      <alignment vertical="center"/>
    </xf>
    <xf numFmtId="4" fontId="103" fillId="0" borderId="53" xfId="0" applyNumberFormat="1" applyFont="1" applyBorder="1" applyAlignment="1">
      <alignment vertical="center"/>
    </xf>
    <xf numFmtId="4" fontId="103" fillId="0" borderId="29" xfId="0" applyNumberFormat="1" applyFont="1" applyBorder="1" applyAlignment="1">
      <alignment horizontal="center" vertical="center" wrapText="1"/>
    </xf>
    <xf numFmtId="0" fontId="93" fillId="73" borderId="55" xfId="0" applyFont="1" applyFill="1" applyBorder="1" applyAlignment="1">
      <alignment horizontal="center" vertical="center"/>
    </xf>
    <xf numFmtId="0" fontId="93" fillId="73" borderId="53" xfId="0" applyFont="1" applyFill="1" applyBorder="1" applyAlignment="1">
      <alignment vertical="center" wrapText="1"/>
    </xf>
    <xf numFmtId="0" fontId="93" fillId="73" borderId="56" xfId="0" applyFont="1" applyFill="1" applyBorder="1" applyAlignment="1">
      <alignment horizontal="center" vertical="center"/>
    </xf>
    <xf numFmtId="3" fontId="93" fillId="73" borderId="54" xfId="0" applyNumberFormat="1" applyFont="1" applyFill="1" applyBorder="1" applyAlignment="1">
      <alignment horizontal="center" vertical="center"/>
    </xf>
    <xf numFmtId="0" fontId="93" fillId="73" borderId="59" xfId="0" applyFont="1" applyFill="1" applyBorder="1" applyAlignment="1">
      <alignment horizontal="center" vertical="center"/>
    </xf>
    <xf numFmtId="0" fontId="93" fillId="73" borderId="57" xfId="0" applyFont="1" applyFill="1" applyBorder="1" applyAlignment="1">
      <alignment horizontal="center" vertical="center"/>
    </xf>
    <xf numFmtId="9" fontId="94" fillId="73" borderId="54" xfId="0" applyNumberFormat="1" applyFont="1" applyFill="1" applyBorder="1" applyAlignment="1">
      <alignment horizontal="center" vertical="center"/>
    </xf>
    <xf numFmtId="0" fontId="94" fillId="0" borderId="5" xfId="0" applyFont="1" applyBorder="1" applyAlignment="1">
      <alignment vertical="center" wrapText="1"/>
    </xf>
    <xf numFmtId="0" fontId="96" fillId="0" borderId="0" xfId="0" applyFont="1" applyAlignment="1">
      <alignment vertical="center" wrapText="1"/>
    </xf>
    <xf numFmtId="200" fontId="96" fillId="0" borderId="65" xfId="0" applyNumberFormat="1" applyFont="1" applyBorder="1" applyAlignment="1">
      <alignment horizontal="center" vertical="center" wrapText="1"/>
    </xf>
    <xf numFmtId="0" fontId="96" fillId="0" borderId="65" xfId="0" applyFont="1" applyBorder="1" applyAlignment="1">
      <alignment horizontal="center" vertical="top" wrapText="1"/>
    </xf>
    <xf numFmtId="0" fontId="96" fillId="0" borderId="65" xfId="0" applyFont="1" applyBorder="1" applyAlignment="1">
      <alignment horizontal="left" vertical="center" wrapText="1"/>
    </xf>
    <xf numFmtId="0" fontId="94" fillId="0" borderId="5" xfId="0" applyFont="1" applyBorder="1" applyAlignment="1">
      <alignment horizontal="left" vertical="top"/>
    </xf>
    <xf numFmtId="0" fontId="94" fillId="0" borderId="9" xfId="0" applyFont="1" applyBorder="1" applyAlignment="1">
      <alignment horizontal="center" vertical="center"/>
    </xf>
    <xf numFmtId="0" fontId="94" fillId="0" borderId="12" xfId="0" applyFont="1" applyBorder="1"/>
    <xf numFmtId="0" fontId="94" fillId="0" borderId="5" xfId="0" applyFont="1" applyBorder="1" applyAlignment="1">
      <alignment wrapText="1"/>
    </xf>
    <xf numFmtId="0" fontId="93" fillId="0" borderId="5" xfId="0" applyFont="1" applyBorder="1" applyAlignment="1">
      <alignment horizontal="left" vertical="center"/>
    </xf>
    <xf numFmtId="0" fontId="93" fillId="0" borderId="5" xfId="0" applyFont="1" applyBorder="1" applyAlignment="1">
      <alignment wrapText="1"/>
    </xf>
    <xf numFmtId="9" fontId="94" fillId="0" borderId="9" xfId="0" applyNumberFormat="1" applyFont="1" applyBorder="1" applyAlignment="1">
      <alignment horizontal="center" vertical="center"/>
    </xf>
    <xf numFmtId="41" fontId="94" fillId="0" borderId="0" xfId="0" applyNumberFormat="1" applyFont="1"/>
    <xf numFmtId="0" fontId="93" fillId="0" borderId="5" xfId="0" applyFont="1" applyBorder="1" applyAlignment="1">
      <alignment horizontal="left" vertical="top"/>
    </xf>
    <xf numFmtId="0" fontId="96" fillId="0" borderId="65" xfId="0" applyFont="1" applyBorder="1" applyAlignment="1">
      <alignment horizontal="center" vertical="center" wrapText="1"/>
    </xf>
    <xf numFmtId="0" fontId="94" fillId="0" borderId="5"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wrapText="1"/>
    </xf>
    <xf numFmtId="0" fontId="94" fillId="0" borderId="14" xfId="0" applyFont="1" applyBorder="1"/>
    <xf numFmtId="0" fontId="94" fillId="0" borderId="8" xfId="0" applyFont="1" applyBorder="1"/>
    <xf numFmtId="0" fontId="94" fillId="0" borderId="9" xfId="0" applyFont="1" applyBorder="1" applyAlignment="1">
      <alignment wrapText="1"/>
    </xf>
    <xf numFmtId="0" fontId="93" fillId="75" borderId="5" xfId="0" applyFont="1" applyFill="1" applyBorder="1"/>
    <xf numFmtId="0" fontId="94" fillId="70" borderId="5" xfId="0" applyFont="1" applyFill="1" applyBorder="1" applyAlignment="1">
      <alignment horizontal="left" vertical="top"/>
    </xf>
    <xf numFmtId="0" fontId="94" fillId="70" borderId="5" xfId="0" applyFont="1" applyFill="1" applyBorder="1" applyAlignment="1">
      <alignment horizontal="left" vertical="top" wrapText="1"/>
    </xf>
    <xf numFmtId="0" fontId="94" fillId="70" borderId="5" xfId="0" applyFont="1" applyFill="1" applyBorder="1"/>
    <xf numFmtId="0" fontId="95" fillId="0" borderId="5" xfId="0" applyFont="1" applyBorder="1" applyAlignment="1">
      <alignment horizontal="left" vertical="top" wrapText="1" indent="4"/>
    </xf>
    <xf numFmtId="0" fontId="94" fillId="76" borderId="5" xfId="0" applyFont="1" applyFill="1" applyBorder="1"/>
    <xf numFmtId="0" fontId="93" fillId="0" borderId="5" xfId="0" applyFont="1" applyBorder="1" applyAlignment="1">
      <alignment horizontal="left" vertical="top" wrapText="1"/>
    </xf>
    <xf numFmtId="0" fontId="93" fillId="75" borderId="5" xfId="0" applyFont="1" applyFill="1" applyBorder="1" applyAlignment="1">
      <alignment horizontal="left" vertical="top"/>
    </xf>
    <xf numFmtId="0" fontId="93" fillId="75" borderId="5" xfId="0" applyFont="1" applyFill="1" applyBorder="1" applyAlignment="1">
      <alignment horizontal="left" vertical="top" wrapText="1"/>
    </xf>
    <xf numFmtId="0" fontId="95" fillId="0" borderId="5" xfId="0" applyFont="1" applyBorder="1" applyAlignment="1">
      <alignment horizontal="left" vertical="top" wrapText="1" indent="6"/>
    </xf>
    <xf numFmtId="0" fontId="96" fillId="0" borderId="63" xfId="0" applyFont="1" applyBorder="1" applyAlignment="1">
      <alignment vertical="center" wrapText="1"/>
    </xf>
    <xf numFmtId="0" fontId="96" fillId="0" borderId="66" xfId="0" applyFont="1" applyBorder="1" applyAlignment="1">
      <alignment vertical="center" wrapText="1"/>
    </xf>
    <xf numFmtId="0" fontId="94" fillId="0" borderId="65" xfId="0" applyFont="1" applyBorder="1" applyAlignment="1">
      <alignment vertical="center" wrapText="1"/>
    </xf>
    <xf numFmtId="168" fontId="94" fillId="0" borderId="65" xfId="1952" applyFont="1" applyFill="1" applyBorder="1"/>
    <xf numFmtId="0" fontId="96" fillId="0" borderId="64" xfId="0" applyFont="1" applyBorder="1" applyAlignment="1">
      <alignment horizontal="center" vertical="center" wrapText="1"/>
    </xf>
    <xf numFmtId="0" fontId="94" fillId="0" borderId="65" xfId="0" applyFont="1" applyBorder="1" applyAlignment="1">
      <alignment horizontal="center" vertical="center" wrapText="1"/>
    </xf>
    <xf numFmtId="0" fontId="105" fillId="0" borderId="0" xfId="0" applyFont="1"/>
    <xf numFmtId="0" fontId="94" fillId="0" borderId="5" xfId="0" applyFont="1" applyBorder="1" applyAlignment="1">
      <alignment horizontal="center" vertical="top"/>
    </xf>
    <xf numFmtId="0" fontId="95" fillId="0" borderId="5" xfId="0" applyFont="1" applyBorder="1" applyAlignment="1">
      <alignment horizontal="left" indent="2"/>
    </xf>
    <xf numFmtId="0" fontId="94" fillId="0" borderId="10" xfId="0" applyFont="1" applyBorder="1"/>
    <xf numFmtId="0" fontId="94" fillId="0" borderId="10" xfId="0" applyFont="1" applyBorder="1" applyAlignment="1">
      <alignment vertical="center" wrapText="1"/>
    </xf>
    <xf numFmtId="0" fontId="95" fillId="0" borderId="5" xfId="0" applyFont="1" applyBorder="1" applyAlignment="1">
      <alignment horizontal="left" indent="6"/>
    </xf>
    <xf numFmtId="0" fontId="95" fillId="0" borderId="5" xfId="0" applyFont="1" applyBorder="1"/>
    <xf numFmtId="0" fontId="94" fillId="77" borderId="5" xfId="0" applyFont="1" applyFill="1" applyBorder="1"/>
    <xf numFmtId="0" fontId="94" fillId="0" borderId="1" xfId="0" applyFont="1" applyBorder="1" applyAlignment="1">
      <alignment horizontal="center" vertical="center" wrapText="1"/>
    </xf>
    <xf numFmtId="0" fontId="95" fillId="0" borderId="5" xfId="0" applyFont="1" applyBorder="1" applyAlignment="1">
      <alignment horizontal="center" vertical="center"/>
    </xf>
    <xf numFmtId="0" fontId="4" fillId="0" borderId="0" xfId="1"/>
    <xf numFmtId="0" fontId="96" fillId="0" borderId="5" xfId="0" applyFont="1" applyBorder="1" applyAlignment="1">
      <alignment horizontal="center" vertical="center" wrapText="1"/>
    </xf>
    <xf numFmtId="0" fontId="93" fillId="0" borderId="8" xfId="0" applyFont="1" applyBorder="1" applyAlignment="1">
      <alignment horizontal="center" vertical="center"/>
    </xf>
    <xf numFmtId="0" fontId="130" fillId="0" borderId="0" xfId="0" applyFont="1" applyAlignment="1">
      <alignment vertical="center" wrapText="1"/>
    </xf>
    <xf numFmtId="0" fontId="133" fillId="0" borderId="0" xfId="0" applyFont="1" applyAlignment="1">
      <alignment vertical="center"/>
    </xf>
    <xf numFmtId="0" fontId="96" fillId="0" borderId="5" xfId="0" applyFont="1" applyBorder="1" applyAlignment="1">
      <alignment vertical="center" wrapText="1"/>
    </xf>
    <xf numFmtId="0" fontId="96" fillId="0" borderId="5" xfId="0" applyFont="1" applyBorder="1" applyAlignment="1">
      <alignment horizontal="left" vertical="center" wrapText="1" indent="1"/>
    </xf>
    <xf numFmtId="0" fontId="55" fillId="0" borderId="5" xfId="0" applyFont="1" applyBorder="1" applyAlignment="1">
      <alignment horizontal="center" vertical="center" wrapText="1"/>
    </xf>
    <xf numFmtId="0" fontId="55" fillId="0" borderId="5" xfId="0" applyFont="1" applyBorder="1" applyAlignment="1">
      <alignment vertical="center" wrapText="1"/>
    </xf>
    <xf numFmtId="0" fontId="136" fillId="0" borderId="0" xfId="0" applyFont="1" applyAlignment="1">
      <alignment vertical="center" wrapText="1"/>
    </xf>
    <xf numFmtId="0" fontId="137" fillId="0" borderId="4" xfId="0" applyFont="1" applyBorder="1" applyAlignment="1">
      <alignment vertical="center" wrapText="1"/>
    </xf>
    <xf numFmtId="0" fontId="136" fillId="0" borderId="14" xfId="0" applyFont="1" applyBorder="1" applyAlignment="1">
      <alignment vertical="center" wrapText="1"/>
    </xf>
    <xf numFmtId="0" fontId="136" fillId="0" borderId="6" xfId="0" applyFont="1" applyBorder="1" applyAlignment="1">
      <alignment vertical="center" wrapText="1"/>
    </xf>
    <xf numFmtId="0" fontId="93" fillId="73" borderId="5" xfId="0" applyFont="1" applyFill="1" applyBorder="1" applyAlignment="1">
      <alignment vertical="center" wrapText="1"/>
    </xf>
    <xf numFmtId="0" fontId="103" fillId="0" borderId="5" xfId="0" applyFont="1" applyBorder="1" applyAlignment="1">
      <alignment horizontal="center" vertical="center" wrapText="1"/>
    </xf>
    <xf numFmtId="0" fontId="103" fillId="0" borderId="5" xfId="0" applyFont="1" applyBorder="1" applyAlignment="1">
      <alignment vertical="center" wrapText="1"/>
    </xf>
    <xf numFmtId="0" fontId="102" fillId="73" borderId="5" xfId="0" applyFont="1" applyFill="1" applyBorder="1" applyAlignment="1">
      <alignment horizontal="center" vertical="center" wrapText="1"/>
    </xf>
    <xf numFmtId="0" fontId="103" fillId="0" borderId="5" xfId="0" applyFont="1" applyBorder="1" applyAlignment="1">
      <alignment horizontal="justify" vertical="center" wrapText="1"/>
    </xf>
    <xf numFmtId="0" fontId="96" fillId="0" borderId="5" xfId="0" applyFont="1" applyBorder="1" applyAlignment="1">
      <alignment horizontal="justify" vertical="center" wrapText="1"/>
    </xf>
    <xf numFmtId="0" fontId="96" fillId="0" borderId="12" xfId="0" applyFont="1" applyBorder="1" applyAlignment="1">
      <alignment vertical="center" wrapText="1"/>
    </xf>
    <xf numFmtId="0" fontId="96" fillId="0" borderId="5" xfId="0" applyFont="1" applyBorder="1" applyAlignment="1">
      <alignment horizontal="center" vertical="center"/>
    </xf>
    <xf numFmtId="0" fontId="96" fillId="0" borderId="5" xfId="0" applyFont="1" applyBorder="1" applyAlignment="1">
      <alignment horizontal="justify" vertical="center"/>
    </xf>
    <xf numFmtId="0" fontId="96" fillId="0" borderId="5" xfId="0" applyFont="1" applyBorder="1" applyAlignment="1">
      <alignment vertical="center"/>
    </xf>
    <xf numFmtId="0" fontId="55" fillId="0" borderId="5" xfId="0" applyFont="1" applyBorder="1" applyAlignment="1">
      <alignment horizontal="center" vertical="center"/>
    </xf>
    <xf numFmtId="0" fontId="55" fillId="0" borderId="5" xfId="0" applyFont="1" applyBorder="1" applyAlignment="1">
      <alignment horizontal="justify" vertical="center"/>
    </xf>
    <xf numFmtId="0" fontId="55" fillId="0" borderId="5" xfId="0" applyFont="1" applyBorder="1" applyAlignment="1">
      <alignment vertical="center"/>
    </xf>
    <xf numFmtId="0" fontId="55" fillId="0" borderId="5" xfId="0" applyFont="1" applyBorder="1" applyAlignment="1">
      <alignment horizontal="justify" vertical="center" wrapText="1"/>
    </xf>
    <xf numFmtId="0" fontId="102" fillId="0" borderId="0" xfId="0" applyFont="1" applyAlignment="1">
      <alignment vertical="center" wrapText="1"/>
    </xf>
    <xf numFmtId="0" fontId="102" fillId="0" borderId="5" xfId="0" applyFont="1" applyBorder="1" applyAlignment="1">
      <alignment horizontal="center" vertical="center" wrapText="1"/>
    </xf>
    <xf numFmtId="0" fontId="103" fillId="0" borderId="5" xfId="0" applyFont="1" applyBorder="1" applyAlignment="1">
      <alignment horizontal="left" vertical="center" wrapText="1" indent="1"/>
    </xf>
    <xf numFmtId="0" fontId="102" fillId="0" borderId="5" xfId="0" applyFont="1" applyBorder="1" applyAlignment="1">
      <alignment vertical="center" wrapText="1"/>
    </xf>
    <xf numFmtId="0" fontId="94" fillId="71" borderId="5" xfId="0" applyFont="1" applyFill="1" applyBorder="1" applyAlignment="1">
      <alignment horizontal="center" vertical="center" wrapText="1"/>
    </xf>
    <xf numFmtId="0" fontId="96" fillId="71" borderId="5" xfId="0" applyFont="1" applyFill="1" applyBorder="1" applyAlignment="1">
      <alignment horizontal="center" vertical="center" wrapText="1"/>
    </xf>
    <xf numFmtId="0" fontId="94" fillId="71" borderId="10" xfId="0" applyFont="1" applyFill="1" applyBorder="1" applyAlignment="1">
      <alignment horizontal="center" vertical="center" wrapText="1"/>
    </xf>
    <xf numFmtId="0" fontId="94" fillId="0" borderId="5" xfId="0" quotePrefix="1" applyFont="1" applyBorder="1" applyAlignment="1">
      <alignment horizontal="center"/>
    </xf>
    <xf numFmtId="0" fontId="55" fillId="70" borderId="5" xfId="5" applyFont="1" applyFill="1" applyBorder="1" applyAlignment="1">
      <alignment horizontal="left" vertical="center" wrapText="1" indent="1"/>
    </xf>
    <xf numFmtId="3" fontId="96" fillId="70" borderId="5" xfId="6" applyFont="1" applyFill="1" applyAlignment="1">
      <alignment horizontal="center" vertical="center"/>
      <protection locked="0"/>
    </xf>
    <xf numFmtId="0" fontId="94" fillId="0" borderId="5" xfId="0" quotePrefix="1" applyFont="1" applyBorder="1" applyAlignment="1">
      <alignment horizontal="center" vertical="center"/>
    </xf>
    <xf numFmtId="0" fontId="103" fillId="0" borderId="10" xfId="0" applyFont="1" applyBorder="1" applyAlignment="1">
      <alignment horizontal="center" vertical="center" wrapText="1"/>
    </xf>
    <xf numFmtId="0" fontId="102" fillId="0" borderId="0" xfId="0" applyFont="1" applyAlignment="1">
      <alignment vertical="center"/>
    </xf>
    <xf numFmtId="0" fontId="102" fillId="71" borderId="5" xfId="0" applyFont="1" applyFill="1" applyBorder="1" applyAlignment="1">
      <alignment vertical="center" wrapText="1"/>
    </xf>
    <xf numFmtId="0" fontId="103" fillId="71" borderId="5" xfId="0" applyFont="1" applyFill="1" applyBorder="1" applyAlignment="1">
      <alignment vertical="center" wrapText="1"/>
    </xf>
    <xf numFmtId="0" fontId="103" fillId="71" borderId="5" xfId="0" applyFont="1" applyFill="1" applyBorder="1" applyAlignment="1">
      <alignment horizontal="left" vertical="center" wrapText="1" indent="1"/>
    </xf>
    <xf numFmtId="0" fontId="96" fillId="71" borderId="5" xfId="0" applyFont="1" applyFill="1" applyBorder="1" applyAlignment="1">
      <alignment horizontal="left" vertical="center" wrapText="1" indent="1"/>
    </xf>
    <xf numFmtId="0" fontId="94" fillId="0" borderId="2" xfId="0" applyFont="1" applyBorder="1" applyAlignment="1">
      <alignment wrapText="1"/>
    </xf>
    <xf numFmtId="0" fontId="94" fillId="0" borderId="2" xfId="0" applyFont="1" applyBorder="1"/>
    <xf numFmtId="0" fontId="140" fillId="0" borderId="0" xfId="0" applyFont="1" applyAlignment="1">
      <alignment vertical="center"/>
    </xf>
    <xf numFmtId="0" fontId="94" fillId="0" borderId="12" xfId="0" applyFont="1" applyBorder="1" applyAlignment="1">
      <alignment horizontal="center" vertical="center" wrapText="1"/>
    </xf>
    <xf numFmtId="0" fontId="96" fillId="71" borderId="5" xfId="0" applyFont="1" applyFill="1" applyBorder="1" applyAlignment="1">
      <alignment vertical="center" wrapText="1"/>
    </xf>
    <xf numFmtId="200" fontId="55" fillId="0" borderId="65" xfId="0" applyNumberFormat="1" applyFont="1" applyBorder="1" applyAlignment="1">
      <alignment horizontal="center" vertical="center" wrapText="1"/>
    </xf>
    <xf numFmtId="0" fontId="55" fillId="0" borderId="65" xfId="0" applyFont="1" applyBorder="1" applyAlignment="1">
      <alignment horizontal="left" vertical="center" wrapText="1"/>
    </xf>
    <xf numFmtId="170" fontId="93" fillId="0" borderId="5" xfId="1952" applyNumberFormat="1" applyFont="1" applyBorder="1"/>
    <xf numFmtId="0" fontId="94" fillId="0" borderId="0" xfId="0" applyFont="1" applyAlignment="1">
      <alignment vertical="center" wrapText="1"/>
    </xf>
    <xf numFmtId="0" fontId="95" fillId="0" borderId="8" xfId="0" applyFont="1" applyBorder="1" applyAlignment="1">
      <alignment horizontal="left" indent="2"/>
    </xf>
    <xf numFmtId="0" fontId="93" fillId="0" borderId="8" xfId="0" applyFont="1" applyBorder="1"/>
    <xf numFmtId="49" fontId="141" fillId="0" borderId="5" xfId="0" applyNumberFormat="1" applyFont="1" applyBorder="1" applyAlignment="1">
      <alignment horizontal="center" vertical="center" wrapText="1"/>
    </xf>
    <xf numFmtId="49" fontId="142" fillId="71" borderId="5" xfId="0" applyNumberFormat="1" applyFont="1" applyFill="1" applyBorder="1" applyAlignment="1">
      <alignment horizontal="center" vertical="center" wrapText="1"/>
    </xf>
    <xf numFmtId="0" fontId="143" fillId="0" borderId="5" xfId="0" applyFont="1" applyBorder="1" applyAlignment="1">
      <alignment horizontal="center" vertical="center" wrapText="1"/>
    </xf>
    <xf numFmtId="0" fontId="144" fillId="0" borderId="5" xfId="0" applyFont="1" applyBorder="1" applyAlignment="1">
      <alignment horizontal="center" vertical="center" wrapText="1"/>
    </xf>
    <xf numFmtId="0" fontId="103" fillId="0" borderId="0" xfId="0" applyFont="1" applyAlignment="1">
      <alignment vertical="center" wrapText="1"/>
    </xf>
    <xf numFmtId="0" fontId="102" fillId="6" borderId="9" xfId="0" applyFont="1" applyFill="1" applyBorder="1" applyAlignment="1">
      <alignment horizontal="center" vertical="center" wrapText="1"/>
    </xf>
    <xf numFmtId="0" fontId="102" fillId="6" borderId="1" xfId="0" applyFont="1" applyFill="1" applyBorder="1" applyAlignment="1">
      <alignment horizontal="center" vertical="center" wrapText="1"/>
    </xf>
    <xf numFmtId="0" fontId="102" fillId="6" borderId="11" xfId="0" applyFont="1" applyFill="1" applyBorder="1" applyAlignment="1">
      <alignment vertical="center" wrapText="1"/>
    </xf>
    <xf numFmtId="0" fontId="102" fillId="6" borderId="8" xfId="0" applyFont="1" applyFill="1" applyBorder="1" applyAlignment="1">
      <alignment vertical="center" wrapText="1"/>
    </xf>
    <xf numFmtId="0" fontId="102" fillId="6" borderId="61" xfId="0" applyFont="1" applyFill="1" applyBorder="1" applyAlignment="1">
      <alignment horizontal="center" vertical="center" wrapText="1"/>
    </xf>
    <xf numFmtId="0" fontId="102" fillId="6" borderId="3" xfId="0" applyFont="1" applyFill="1" applyBorder="1" applyAlignment="1">
      <alignment horizontal="center" vertical="center" wrapText="1"/>
    </xf>
    <xf numFmtId="0" fontId="102" fillId="6" borderId="8" xfId="0" applyFont="1" applyFill="1" applyBorder="1" applyAlignment="1">
      <alignment horizontal="center" vertical="center" wrapText="1"/>
    </xf>
    <xf numFmtId="0" fontId="102" fillId="6" borderId="10" xfId="0" applyFont="1" applyFill="1" applyBorder="1" applyAlignment="1">
      <alignment horizontal="center" vertical="center" wrapText="1"/>
    </xf>
    <xf numFmtId="0" fontId="102" fillId="6" borderId="13" xfId="0" applyFont="1" applyFill="1" applyBorder="1" applyAlignment="1">
      <alignment horizontal="center" vertical="center" wrapText="1"/>
    </xf>
    <xf numFmtId="0" fontId="103" fillId="0" borderId="12" xfId="0" applyFont="1" applyBorder="1" applyAlignment="1">
      <alignment horizontal="center" vertical="center" wrapText="1"/>
    </xf>
    <xf numFmtId="0" fontId="103" fillId="2" borderId="5" xfId="0" applyFont="1" applyFill="1" applyBorder="1" applyAlignment="1">
      <alignment horizontal="center" vertical="center" wrapText="1"/>
    </xf>
    <xf numFmtId="0" fontId="104" fillId="0" borderId="5" xfId="0" applyFont="1" applyBorder="1" applyAlignment="1">
      <alignment vertical="center" wrapText="1"/>
    </xf>
    <xf numFmtId="0" fontId="96" fillId="0" borderId="9" xfId="0" applyFont="1" applyBorder="1" applyAlignment="1">
      <alignment horizontal="center" vertical="center"/>
    </xf>
    <xf numFmtId="0" fontId="96" fillId="0" borderId="10" xfId="0" applyFont="1" applyBorder="1" applyAlignment="1">
      <alignment horizontal="center" vertical="center"/>
    </xf>
    <xf numFmtId="0" fontId="97" fillId="74" borderId="0" xfId="0" applyFont="1" applyFill="1" applyAlignment="1">
      <alignment horizontal="right"/>
    </xf>
    <xf numFmtId="49" fontId="94" fillId="0" borderId="5" xfId="0" applyNumberFormat="1" applyFont="1" applyBorder="1" applyAlignment="1">
      <alignment horizontal="center" vertical="center" wrapText="1"/>
    </xf>
    <xf numFmtId="49" fontId="95" fillId="71" borderId="5" xfId="0" applyNumberFormat="1" applyFont="1" applyFill="1" applyBorder="1" applyAlignment="1">
      <alignment horizontal="center" vertical="center" wrapText="1"/>
    </xf>
    <xf numFmtId="0" fontId="95" fillId="71" borderId="5" xfId="0" applyFont="1" applyFill="1" applyBorder="1" applyAlignment="1">
      <alignment horizontal="left" vertical="center" wrapText="1" indent="1"/>
    </xf>
    <xf numFmtId="0" fontId="95" fillId="71" borderId="5" xfId="0" applyFont="1" applyFill="1" applyBorder="1" applyAlignment="1">
      <alignment vertical="center" wrapText="1"/>
    </xf>
    <xf numFmtId="0" fontId="101" fillId="80" borderId="5" xfId="0" applyFont="1" applyFill="1" applyBorder="1" applyAlignment="1">
      <alignment vertical="center" wrapText="1"/>
    </xf>
    <xf numFmtId="0" fontId="94" fillId="6" borderId="0" xfId="0" applyFont="1" applyFill="1" applyAlignment="1">
      <alignment horizontal="center" vertical="center" wrapText="1"/>
    </xf>
    <xf numFmtId="0" fontId="94" fillId="6" borderId="10" xfId="0" applyFont="1" applyFill="1" applyBorder="1" applyAlignment="1">
      <alignment horizontal="center" vertical="center" wrapText="1"/>
    </xf>
    <xf numFmtId="0" fontId="94" fillId="0" borderId="4" xfId="0" applyFont="1" applyBorder="1" applyAlignment="1">
      <alignment vertical="center" wrapText="1"/>
    </xf>
    <xf numFmtId="0" fontId="94" fillId="0" borderId="6" xfId="0" applyFont="1" applyBorder="1" applyAlignment="1">
      <alignment vertical="center" wrapText="1"/>
    </xf>
    <xf numFmtId="0" fontId="94" fillId="0" borderId="61" xfId="0" applyFont="1" applyBorder="1" applyAlignment="1">
      <alignment horizontal="center" vertical="center" wrapText="1"/>
    </xf>
    <xf numFmtId="49" fontId="94" fillId="71" borderId="5" xfId="0" applyNumberFormat="1"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3" fillId="0" borderId="5" xfId="0" applyFont="1" applyBorder="1" applyAlignment="1">
      <alignment vertical="center" wrapText="1"/>
    </xf>
    <xf numFmtId="0" fontId="93" fillId="0" borderId="5" xfId="0" applyFont="1" applyBorder="1" applyAlignment="1">
      <alignment vertical="center"/>
    </xf>
    <xf numFmtId="0" fontId="96" fillId="0" borderId="9" xfId="0" applyFont="1" applyBorder="1" applyAlignment="1">
      <alignment horizontal="center" vertical="center" wrapText="1"/>
    </xf>
    <xf numFmtId="0" fontId="145" fillId="77" borderId="5" xfId="0" applyFont="1" applyFill="1" applyBorder="1" applyAlignment="1">
      <alignment vertical="center" wrapText="1"/>
    </xf>
    <xf numFmtId="0" fontId="145" fillId="77" borderId="10" xfId="0" applyFont="1" applyFill="1" applyBorder="1" applyAlignment="1">
      <alignment vertical="center" wrapText="1"/>
    </xf>
    <xf numFmtId="0" fontId="94" fillId="0" borderId="12" xfId="0" applyFont="1" applyBorder="1" applyAlignment="1">
      <alignment horizontal="left" vertical="center" wrapText="1" indent="3"/>
    </xf>
    <xf numFmtId="0" fontId="93" fillId="0" borderId="12" xfId="0" applyFont="1" applyBorder="1" applyAlignment="1">
      <alignment vertical="center" wrapText="1"/>
    </xf>
    <xf numFmtId="0" fontId="94" fillId="77" borderId="5" xfId="0" applyFont="1" applyFill="1" applyBorder="1" applyAlignment="1">
      <alignment vertical="center" wrapText="1"/>
    </xf>
    <xf numFmtId="0" fontId="96" fillId="0" borderId="10" xfId="0" applyFont="1" applyBorder="1" applyAlignment="1">
      <alignment horizontal="justify" vertical="center"/>
    </xf>
    <xf numFmtId="0" fontId="96" fillId="0" borderId="10" xfId="0" applyFont="1" applyBorder="1" applyAlignment="1">
      <alignment horizontal="justify" vertical="center" wrapText="1"/>
    </xf>
    <xf numFmtId="0" fontId="96" fillId="0" borderId="9" xfId="0" applyFont="1" applyBorder="1" applyAlignment="1">
      <alignment horizontal="justify" vertical="center" wrapText="1"/>
    </xf>
    <xf numFmtId="207" fontId="94" fillId="0" borderId="5" xfId="0" applyNumberFormat="1" applyFont="1" applyBorder="1" applyAlignment="1">
      <alignment vertical="center" wrapText="1"/>
    </xf>
    <xf numFmtId="208" fontId="94" fillId="0" borderId="5" xfId="0" applyNumberFormat="1" applyFont="1" applyBorder="1" applyAlignment="1">
      <alignment vertical="center" wrapText="1"/>
    </xf>
    <xf numFmtId="207" fontId="93" fillId="0" borderId="5" xfId="0" applyNumberFormat="1" applyFont="1" applyBorder="1"/>
    <xf numFmtId="208" fontId="93" fillId="0" borderId="5" xfId="0" applyNumberFormat="1" applyFont="1" applyBorder="1" applyAlignment="1">
      <alignment vertical="center" wrapText="1"/>
    </xf>
    <xf numFmtId="207" fontId="93" fillId="0" borderId="5" xfId="0" applyNumberFormat="1" applyFont="1" applyBorder="1" applyAlignment="1">
      <alignment vertical="center" wrapText="1"/>
    </xf>
    <xf numFmtId="0" fontId="96" fillId="0" borderId="5" xfId="0" applyFont="1" applyBorder="1" applyAlignment="1">
      <alignment horizontal="center" vertical="top" wrapText="1"/>
    </xf>
    <xf numFmtId="0" fontId="96" fillId="0" borderId="5" xfId="1254" applyFont="1" applyBorder="1" applyAlignment="1">
      <alignment horizontal="center" vertical="center" wrapText="1"/>
    </xf>
    <xf numFmtId="0" fontId="94" fillId="0" borderId="4" xfId="0" applyFont="1" applyBorder="1"/>
    <xf numFmtId="0" fontId="96" fillId="0" borderId="5" xfId="2892" applyFont="1" applyBorder="1" applyAlignment="1">
      <alignment vertical="center" wrapText="1"/>
    </xf>
    <xf numFmtId="0" fontId="96" fillId="70" borderId="5" xfId="0" applyFont="1" applyFill="1" applyBorder="1" applyAlignment="1">
      <alignment horizontal="center"/>
    </xf>
    <xf numFmtId="0" fontId="96" fillId="70" borderId="5" xfId="0" quotePrefix="1" applyFont="1" applyFill="1" applyBorder="1" applyAlignment="1">
      <alignment wrapText="1"/>
    </xf>
    <xf numFmtId="0" fontId="96" fillId="0" borderId="5" xfId="0" applyFont="1" applyBorder="1" applyAlignment="1">
      <alignment horizontal="justify" vertical="top"/>
    </xf>
    <xf numFmtId="0" fontId="96" fillId="0" borderId="5" xfId="2892" applyFont="1" applyBorder="1" applyAlignment="1">
      <alignment horizontal="justify" vertical="top"/>
    </xf>
    <xf numFmtId="0" fontId="103" fillId="71" borderId="5" xfId="0" applyFont="1" applyFill="1" applyBorder="1" applyAlignment="1">
      <alignment horizontal="center" vertical="center" wrapText="1"/>
    </xf>
    <xf numFmtId="0" fontId="94" fillId="0" borderId="5" xfId="0" applyFont="1" applyBorder="1" applyAlignment="1">
      <alignment horizontal="left" vertical="center" wrapText="1" indent="1"/>
    </xf>
    <xf numFmtId="0" fontId="94" fillId="70" borderId="5" xfId="0" applyFont="1" applyFill="1" applyBorder="1" applyAlignment="1">
      <alignment horizontal="center" vertical="center"/>
    </xf>
    <xf numFmtId="0" fontId="93" fillId="70" borderId="5" xfId="0" applyFont="1" applyFill="1" applyBorder="1" applyAlignment="1">
      <alignment horizontal="justify" vertical="top"/>
    </xf>
    <xf numFmtId="0" fontId="96" fillId="0" borderId="5" xfId="0" applyFont="1" applyBorder="1" applyAlignment="1">
      <alignment horizontal="justify" vertical="top" wrapText="1"/>
    </xf>
    <xf numFmtId="0" fontId="96" fillId="70" borderId="5" xfId="2892" applyFont="1" applyFill="1" applyBorder="1" applyAlignment="1">
      <alignment horizontal="justify" vertical="center"/>
    </xf>
    <xf numFmtId="0" fontId="94" fillId="70" borderId="5" xfId="2892" applyFont="1" applyFill="1" applyBorder="1" applyAlignment="1">
      <alignment horizontal="justify" vertical="top"/>
    </xf>
    <xf numFmtId="0" fontId="96" fillId="70" borderId="5" xfId="0" applyFont="1" applyFill="1" applyBorder="1" applyAlignment="1">
      <alignment horizontal="center" vertical="center"/>
    </xf>
    <xf numFmtId="0" fontId="55" fillId="70" borderId="5" xfId="0" applyFont="1" applyFill="1" applyBorder="1" applyAlignment="1">
      <alignment horizontal="justify" vertical="center"/>
    </xf>
    <xf numFmtId="0" fontId="96" fillId="0" borderId="5" xfId="0" applyFont="1" applyBorder="1" applyAlignment="1">
      <alignment horizontal="center"/>
    </xf>
    <xf numFmtId="3" fontId="103" fillId="0" borderId="5" xfId="0" applyNumberFormat="1" applyFont="1" applyBorder="1" applyAlignment="1">
      <alignment horizontal="center" vertical="center" wrapText="1"/>
    </xf>
    <xf numFmtId="3" fontId="96" fillId="0" borderId="10" xfId="0" applyNumberFormat="1" applyFont="1" applyBorder="1" applyAlignment="1">
      <alignment horizontal="center" vertical="center" wrapText="1"/>
    </xf>
    <xf numFmtId="0" fontId="98" fillId="74" borderId="0" xfId="0" applyFont="1" applyFill="1" applyAlignment="1">
      <alignment vertical="center"/>
    </xf>
    <xf numFmtId="206" fontId="103" fillId="70" borderId="12" xfId="1952" applyNumberFormat="1" applyFont="1" applyFill="1" applyBorder="1"/>
    <xf numFmtId="206" fontId="103" fillId="70" borderId="5" xfId="1952" applyNumberFormat="1" applyFont="1" applyFill="1" applyBorder="1"/>
    <xf numFmtId="14" fontId="55" fillId="0" borderId="5" xfId="0" applyNumberFormat="1" applyFont="1" applyBorder="1" applyAlignment="1">
      <alignment horizontal="center" vertical="center" wrapText="1"/>
    </xf>
    <xf numFmtId="3" fontId="103" fillId="0" borderId="5" xfId="0" applyNumberFormat="1" applyFont="1" applyBorder="1" applyAlignment="1">
      <alignment horizontal="right" vertical="center" wrapText="1"/>
    </xf>
    <xf numFmtId="209" fontId="96" fillId="0" borderId="10" xfId="0" applyNumberFormat="1" applyFont="1" applyBorder="1" applyAlignment="1">
      <alignment horizontal="center" vertical="center"/>
    </xf>
    <xf numFmtId="3" fontId="96" fillId="0" borderId="10" xfId="0" applyNumberFormat="1" applyFont="1" applyBorder="1" applyAlignment="1">
      <alignment horizontal="center" vertical="center"/>
    </xf>
    <xf numFmtId="209" fontId="96" fillId="0" borderId="5" xfId="0" applyNumberFormat="1" applyFont="1" applyBorder="1" applyAlignment="1">
      <alignment horizontal="center" vertical="center"/>
    </xf>
    <xf numFmtId="14" fontId="55" fillId="0" borderId="5" xfId="0" applyNumberFormat="1" applyFont="1" applyBorder="1" applyAlignment="1">
      <alignment horizontal="center" vertical="center"/>
    </xf>
    <xf numFmtId="3" fontId="94" fillId="0" borderId="5" xfId="0" quotePrefix="1" applyNumberFormat="1" applyFont="1" applyBorder="1"/>
    <xf numFmtId="3" fontId="94" fillId="70" borderId="5" xfId="0" quotePrefix="1" applyNumberFormat="1" applyFont="1" applyFill="1" applyBorder="1" applyAlignment="1">
      <alignment wrapText="1"/>
    </xf>
    <xf numFmtId="3" fontId="96" fillId="0" borderId="5" xfId="0" quotePrefix="1" applyNumberFormat="1" applyFont="1" applyBorder="1"/>
    <xf numFmtId="3" fontId="96" fillId="0" borderId="5" xfId="0" quotePrefix="1" applyNumberFormat="1" applyFont="1" applyBorder="1" applyAlignment="1">
      <alignment wrapText="1"/>
    </xf>
    <xf numFmtId="207" fontId="94" fillId="70" borderId="5" xfId="0" applyNumberFormat="1" applyFont="1" applyFill="1" applyBorder="1" applyAlignment="1">
      <alignment vertical="center" wrapText="1"/>
    </xf>
    <xf numFmtId="3" fontId="55" fillId="70" borderId="5" xfId="0" quotePrefix="1" applyNumberFormat="1" applyFont="1" applyFill="1" applyBorder="1" applyAlignment="1">
      <alignment wrapText="1"/>
    </xf>
    <xf numFmtId="209" fontId="96" fillId="0" borderId="5" xfId="2" quotePrefix="1" applyNumberFormat="1" applyFont="1" applyFill="1" applyBorder="1" applyAlignment="1">
      <alignment wrapText="1"/>
    </xf>
    <xf numFmtId="3" fontId="94" fillId="0" borderId="5" xfId="0" quotePrefix="1" applyNumberFormat="1" applyFont="1" applyBorder="1" applyAlignment="1">
      <alignment wrapText="1"/>
    </xf>
    <xf numFmtId="0" fontId="102" fillId="73" borderId="53" xfId="0" applyFont="1" applyFill="1" applyBorder="1" applyAlignment="1">
      <alignment vertical="center"/>
    </xf>
    <xf numFmtId="3" fontId="94" fillId="73" borderId="59" xfId="0" applyNumberFormat="1" applyFont="1" applyFill="1" applyBorder="1" applyAlignment="1">
      <alignment horizontal="center" vertical="center"/>
    </xf>
    <xf numFmtId="3" fontId="94" fillId="71" borderId="57" xfId="0" applyNumberFormat="1" applyFont="1" applyFill="1" applyBorder="1" applyAlignment="1">
      <alignment horizontal="center" vertical="center"/>
    </xf>
    <xf numFmtId="3" fontId="94" fillId="73" borderId="57" xfId="0" applyNumberFormat="1" applyFont="1" applyFill="1" applyBorder="1" applyAlignment="1">
      <alignment horizontal="center" vertical="center"/>
    </xf>
    <xf numFmtId="0" fontId="101" fillId="0" borderId="29" xfId="0" applyFont="1" applyBorder="1" applyAlignment="1">
      <alignment vertical="center" wrapText="1"/>
    </xf>
    <xf numFmtId="3" fontId="94" fillId="73" borderId="55" xfId="0" applyNumberFormat="1" applyFont="1" applyFill="1" applyBorder="1" applyAlignment="1">
      <alignment horizontal="center" vertical="center"/>
    </xf>
    <xf numFmtId="3" fontId="94" fillId="0" borderId="58" xfId="0" applyNumberFormat="1" applyFont="1" applyBorder="1" applyAlignment="1">
      <alignment horizontal="center" vertical="center"/>
    </xf>
    <xf numFmtId="3" fontId="94" fillId="0" borderId="59" xfId="0" applyNumberFormat="1" applyFont="1" applyBorder="1" applyAlignment="1">
      <alignment horizontal="center" vertical="center"/>
    </xf>
    <xf numFmtId="0" fontId="98" fillId="74" borderId="0" xfId="0" applyFont="1" applyFill="1"/>
    <xf numFmtId="0" fontId="148" fillId="74" borderId="0" xfId="0" applyFont="1" applyFill="1"/>
    <xf numFmtId="0" fontId="23" fillId="74" borderId="0" xfId="0" applyFont="1" applyFill="1"/>
    <xf numFmtId="0" fontId="98" fillId="74" borderId="0" xfId="0" applyFont="1" applyFill="1" applyAlignment="1">
      <alignment vertical="center" wrapText="1"/>
    </xf>
    <xf numFmtId="0" fontId="98" fillId="74" borderId="0" xfId="1254" applyFont="1" applyFill="1"/>
    <xf numFmtId="0" fontId="98" fillId="74" borderId="0" xfId="0" applyFont="1" applyFill="1" applyAlignment="1">
      <alignment horizontal="left"/>
    </xf>
    <xf numFmtId="0" fontId="148" fillId="74" borderId="0" xfId="0" applyFont="1" applyFill="1" applyAlignment="1">
      <alignment vertical="center"/>
    </xf>
    <xf numFmtId="174" fontId="93" fillId="0" borderId="5" xfId="1951" applyFont="1" applyBorder="1" applyAlignment="1">
      <alignment vertical="center"/>
    </xf>
    <xf numFmtId="3" fontId="96" fillId="0" borderId="5" xfId="0" applyNumberFormat="1" applyFont="1" applyBorder="1" applyAlignment="1">
      <alignment vertical="center"/>
    </xf>
    <xf numFmtId="3" fontId="55" fillId="0" borderId="5" xfId="0" applyNumberFormat="1" applyFont="1" applyBorder="1" applyAlignment="1">
      <alignment vertical="center"/>
    </xf>
    <xf numFmtId="10" fontId="96" fillId="0" borderId="5" xfId="2" applyNumberFormat="1" applyFont="1" applyBorder="1" applyAlignment="1">
      <alignment vertical="center"/>
    </xf>
    <xf numFmtId="3" fontId="103" fillId="0" borderId="5" xfId="0" applyNumberFormat="1" applyFont="1" applyBorder="1" applyAlignment="1">
      <alignment vertical="center" wrapText="1"/>
    </xf>
    <xf numFmtId="3" fontId="102" fillId="0" borderId="5" xfId="0" applyNumberFormat="1" applyFont="1" applyBorder="1" applyAlignment="1">
      <alignment vertical="center" wrapText="1"/>
    </xf>
    <xf numFmtId="10" fontId="94" fillId="0" borderId="5" xfId="2" applyNumberFormat="1" applyFont="1" applyBorder="1"/>
    <xf numFmtId="3" fontId="94" fillId="70" borderId="5" xfId="0" applyNumberFormat="1" applyFont="1" applyFill="1" applyBorder="1"/>
    <xf numFmtId="3" fontId="94" fillId="76" borderId="5" xfId="0" applyNumberFormat="1" applyFont="1" applyFill="1" applyBorder="1"/>
    <xf numFmtId="209" fontId="94" fillId="0" borderId="5" xfId="2" applyNumberFormat="1" applyFont="1" applyBorder="1"/>
    <xf numFmtId="174" fontId="96" fillId="0" borderId="0" xfId="0" applyNumberFormat="1" applyFont="1"/>
    <xf numFmtId="208" fontId="94" fillId="0" borderId="65" xfId="1952" applyNumberFormat="1" applyFont="1" applyFill="1" applyBorder="1"/>
    <xf numFmtId="208" fontId="93" fillId="0" borderId="65" xfId="1952" applyNumberFormat="1" applyFont="1" applyFill="1" applyBorder="1"/>
    <xf numFmtId="170" fontId="94" fillId="0" borderId="5" xfId="1952" applyNumberFormat="1" applyFont="1" applyBorder="1"/>
    <xf numFmtId="3" fontId="93" fillId="0" borderId="5" xfId="0" applyNumberFormat="1" applyFont="1" applyBorder="1"/>
    <xf numFmtId="49" fontId="93" fillId="0" borderId="5" xfId="0" applyNumberFormat="1" applyFont="1" applyBorder="1" applyAlignment="1">
      <alignment horizontal="center" vertical="center" wrapText="1"/>
    </xf>
    <xf numFmtId="209" fontId="0" fillId="0" borderId="0" xfId="2" applyNumberFormat="1" applyFont="1"/>
    <xf numFmtId="49" fontId="93" fillId="71" borderId="5" xfId="0" applyNumberFormat="1" applyFont="1" applyFill="1" applyBorder="1" applyAlignment="1">
      <alignment horizontal="center" vertical="center" wrapText="1"/>
    </xf>
    <xf numFmtId="174" fontId="94" fillId="71" borderId="5" xfId="0" applyNumberFormat="1" applyFont="1" applyFill="1" applyBorder="1" applyAlignment="1">
      <alignment vertical="center" wrapText="1"/>
    </xf>
    <xf numFmtId="174" fontId="94" fillId="79" borderId="5" xfId="0" applyNumberFormat="1" applyFont="1" applyFill="1" applyBorder="1" applyAlignment="1">
      <alignment vertical="center" wrapText="1"/>
    </xf>
    <xf numFmtId="174" fontId="96" fillId="71" borderId="5" xfId="0" applyNumberFormat="1" applyFont="1" applyFill="1" applyBorder="1" applyAlignment="1">
      <alignment horizontal="center" vertical="center" wrapText="1"/>
    </xf>
    <xf numFmtId="174" fontId="94" fillId="0" borderId="5" xfId="0" applyNumberFormat="1" applyFont="1" applyBorder="1" applyAlignment="1">
      <alignment vertical="center" wrapText="1"/>
    </xf>
    <xf numFmtId="174" fontId="149" fillId="0" borderId="5" xfId="0" applyNumberFormat="1" applyFont="1" applyBorder="1" applyAlignment="1">
      <alignment vertical="center" wrapText="1"/>
    </xf>
    <xf numFmtId="174" fontId="149" fillId="79" borderId="5" xfId="0" applyNumberFormat="1" applyFont="1" applyFill="1" applyBorder="1" applyAlignment="1">
      <alignment vertical="center" wrapText="1"/>
    </xf>
    <xf numFmtId="174" fontId="96" fillId="0" borderId="5" xfId="0" applyNumberFormat="1" applyFont="1" applyBorder="1" applyAlignment="1">
      <alignment horizontal="center" vertical="center" wrapText="1"/>
    </xf>
    <xf numFmtId="174" fontId="93" fillId="79" borderId="5" xfId="0" applyNumberFormat="1" applyFont="1" applyFill="1" applyBorder="1" applyAlignment="1">
      <alignment vertical="center" wrapText="1"/>
    </xf>
    <xf numFmtId="174" fontId="93" fillId="0" borderId="5" xfId="0" applyNumberFormat="1" applyFont="1" applyBorder="1" applyAlignment="1">
      <alignment vertical="center" wrapText="1"/>
    </xf>
    <xf numFmtId="0" fontId="55" fillId="0" borderId="5" xfId="5" applyFont="1" applyBorder="1" applyAlignment="1">
      <alignment horizontal="left" vertical="center" wrapText="1" indent="3"/>
    </xf>
    <xf numFmtId="49" fontId="150" fillId="0" borderId="5" xfId="0" applyNumberFormat="1" applyFont="1" applyBorder="1" applyAlignment="1">
      <alignment horizontal="center" vertical="center" wrapText="1"/>
    </xf>
    <xf numFmtId="0" fontId="94" fillId="6" borderId="0" xfId="0" applyFont="1" applyFill="1" applyAlignment="1">
      <alignment vertical="center" wrapText="1"/>
    </xf>
    <xf numFmtId="0" fontId="0" fillId="6" borderId="0" xfId="0" applyFill="1"/>
    <xf numFmtId="0" fontId="98" fillId="74" borderId="0" xfId="1" applyFont="1" applyFill="1" applyAlignment="1">
      <alignment horizontal="center" vertical="center"/>
    </xf>
    <xf numFmtId="0" fontId="94" fillId="0" borderId="5" xfId="0" applyFont="1" applyBorder="1" applyAlignment="1">
      <alignment horizontal="left" vertical="center" wrapText="1" indent="4"/>
    </xf>
    <xf numFmtId="0" fontId="96" fillId="6" borderId="0" xfId="0" applyFont="1" applyFill="1"/>
    <xf numFmtId="0" fontId="55" fillId="6" borderId="9" xfId="0" applyFont="1" applyFill="1" applyBorder="1" applyAlignment="1">
      <alignment vertical="center" wrapText="1"/>
    </xf>
    <xf numFmtId="0" fontId="55" fillId="6" borderId="61" xfId="0" applyFont="1" applyFill="1" applyBorder="1" applyAlignment="1">
      <alignment vertical="center" wrapText="1"/>
    </xf>
    <xf numFmtId="0" fontId="151" fillId="6" borderId="3" xfId="0" applyFont="1" applyFill="1" applyBorder="1" applyAlignment="1">
      <alignment vertical="center" wrapText="1"/>
    </xf>
    <xf numFmtId="0" fontId="96" fillId="6" borderId="9" xfId="0" applyFont="1" applyFill="1" applyBorder="1" applyAlignment="1">
      <alignment vertical="center" wrapText="1"/>
    </xf>
    <xf numFmtId="0" fontId="96" fillId="6" borderId="1" xfId="0" applyFont="1" applyFill="1" applyBorder="1" applyAlignment="1">
      <alignment vertical="center" wrapText="1"/>
    </xf>
    <xf numFmtId="0" fontId="96" fillId="6" borderId="61" xfId="0" applyFont="1" applyFill="1" applyBorder="1" applyAlignment="1">
      <alignment vertical="center" wrapText="1"/>
    </xf>
    <xf numFmtId="0" fontId="151" fillId="6" borderId="61" xfId="0" applyFont="1" applyFill="1" applyBorder="1" applyAlignment="1">
      <alignment vertical="center" wrapText="1"/>
    </xf>
    <xf numFmtId="0" fontId="96" fillId="6" borderId="1" xfId="0" applyFont="1" applyFill="1" applyBorder="1" applyAlignment="1">
      <alignment horizontal="center" vertical="center" wrapText="1"/>
    </xf>
    <xf numFmtId="0" fontId="96" fillId="6" borderId="10" xfId="0" applyFont="1" applyFill="1" applyBorder="1" applyAlignment="1">
      <alignment horizontal="center" vertical="center" wrapText="1"/>
    </xf>
    <xf numFmtId="0" fontId="96" fillId="6" borderId="5" xfId="0" applyFont="1" applyFill="1" applyBorder="1"/>
    <xf numFmtId="0" fontId="55" fillId="6" borderId="5" xfId="0" applyFont="1" applyFill="1" applyBorder="1" applyAlignment="1">
      <alignment horizontal="left" vertical="center" wrapText="1"/>
    </xf>
    <xf numFmtId="208" fontId="93" fillId="0" borderId="5" xfId="0" applyNumberFormat="1" applyFont="1" applyBorder="1"/>
    <xf numFmtId="3" fontId="55" fillId="6" borderId="5" xfId="0" applyNumberFormat="1" applyFont="1" applyFill="1" applyBorder="1"/>
    <xf numFmtId="209" fontId="55" fillId="0" borderId="5" xfId="0" applyNumberFormat="1" applyFont="1" applyBorder="1"/>
    <xf numFmtId="2" fontId="105" fillId="6" borderId="5" xfId="0" applyNumberFormat="1" applyFont="1" applyFill="1" applyBorder="1" applyAlignment="1">
      <alignment horizontal="right" vertical="center" wrapText="1"/>
    </xf>
    <xf numFmtId="0" fontId="96" fillId="6" borderId="5" xfId="0" applyFont="1" applyFill="1" applyBorder="1" applyAlignment="1">
      <alignment horizontal="left" vertical="center" indent="1"/>
    </xf>
    <xf numFmtId="208" fontId="94" fillId="0" borderId="5" xfId="0" applyNumberFormat="1" applyFont="1" applyBorder="1"/>
    <xf numFmtId="3" fontId="96" fillId="6" borderId="5" xfId="0" applyNumberFormat="1" applyFont="1" applyFill="1" applyBorder="1"/>
    <xf numFmtId="209" fontId="96" fillId="0" borderId="5" xfId="0" applyNumberFormat="1" applyFont="1" applyBorder="1"/>
    <xf numFmtId="2" fontId="104" fillId="6" borderId="5" xfId="0" applyNumberFormat="1" applyFont="1" applyFill="1" applyBorder="1" applyAlignment="1">
      <alignment horizontal="right" vertical="center" wrapText="1"/>
    </xf>
    <xf numFmtId="0" fontId="104" fillId="6" borderId="5" xfId="0" applyFont="1" applyFill="1" applyBorder="1" applyAlignment="1">
      <alignment horizontal="left" vertical="center" indent="3"/>
    </xf>
    <xf numFmtId="0" fontId="104" fillId="6" borderId="5" xfId="0" applyFont="1" applyFill="1" applyBorder="1" applyAlignment="1">
      <alignment horizontal="left" vertical="center" wrapText="1" indent="3"/>
    </xf>
    <xf numFmtId="3" fontId="96" fillId="0" borderId="5" xfId="0" applyNumberFormat="1" applyFont="1" applyBorder="1"/>
    <xf numFmtId="0" fontId="152" fillId="6" borderId="0" xfId="0" applyFont="1" applyFill="1"/>
    <xf numFmtId="0" fontId="94" fillId="6" borderId="5" xfId="0" applyFont="1" applyFill="1" applyBorder="1" applyAlignment="1">
      <alignment horizontal="left" vertical="center" indent="1"/>
    </xf>
    <xf numFmtId="0" fontId="94" fillId="6" borderId="0" xfId="0" applyFont="1" applyFill="1"/>
    <xf numFmtId="0" fontId="93" fillId="6" borderId="5" xfId="0" applyFont="1" applyFill="1" applyBorder="1" applyAlignment="1">
      <alignment horizontal="left" vertical="center" wrapText="1"/>
    </xf>
    <xf numFmtId="0" fontId="94" fillId="6" borderId="5" xfId="0" applyFont="1" applyFill="1" applyBorder="1" applyAlignment="1">
      <alignment horizontal="left" vertical="center" wrapText="1" indent="1"/>
    </xf>
    <xf numFmtId="0" fontId="93" fillId="6" borderId="5" xfId="0" applyFont="1" applyFill="1" applyBorder="1" applyAlignment="1">
      <alignment horizontal="left" vertical="center"/>
    </xf>
    <xf numFmtId="0" fontId="94" fillId="6" borderId="2" xfId="0" applyFont="1" applyFill="1" applyBorder="1" applyAlignment="1">
      <alignment horizontal="left" vertical="center"/>
    </xf>
    <xf numFmtId="0" fontId="96" fillId="6" borderId="0" xfId="0" applyFont="1" applyFill="1" applyAlignment="1">
      <alignment horizontal="center" vertical="center"/>
    </xf>
    <xf numFmtId="0" fontId="96" fillId="6" borderId="0" xfId="0" applyFont="1" applyFill="1" applyAlignment="1">
      <alignment vertical="center"/>
    </xf>
    <xf numFmtId="0" fontId="96" fillId="6" borderId="0" xfId="0" applyFont="1" applyFill="1" applyAlignment="1">
      <alignment vertical="center" wrapText="1"/>
    </xf>
    <xf numFmtId="0" fontId="153" fillId="6" borderId="0" xfId="0" applyFont="1" applyFill="1"/>
    <xf numFmtId="0" fontId="153" fillId="6" borderId="0" xfId="0" applyFont="1" applyFill="1" applyAlignment="1">
      <alignment vertical="center"/>
    </xf>
    <xf numFmtId="0" fontId="148" fillId="74" borderId="0" xfId="0" applyFont="1" applyFill="1" applyAlignment="1">
      <alignment vertical="center" wrapText="1"/>
    </xf>
    <xf numFmtId="0" fontId="154" fillId="74" borderId="0" xfId="0" applyFont="1" applyFill="1" applyAlignment="1">
      <alignment vertical="center"/>
    </xf>
    <xf numFmtId="0" fontId="155" fillId="6" borderId="0" xfId="0" applyFont="1" applyFill="1" applyAlignment="1">
      <alignment horizontal="left"/>
    </xf>
    <xf numFmtId="0" fontId="153" fillId="6" borderId="5" xfId="0" applyFont="1" applyFill="1" applyBorder="1" applyAlignment="1">
      <alignment horizontal="center"/>
    </xf>
    <xf numFmtId="0" fontId="156" fillId="6" borderId="0" xfId="0" applyFont="1" applyFill="1" applyAlignment="1">
      <alignment horizontal="center" vertical="center" wrapText="1"/>
    </xf>
    <xf numFmtId="0" fontId="96" fillId="6" borderId="61" xfId="0" applyFont="1" applyFill="1" applyBorder="1" applyAlignment="1">
      <alignment horizontal="center" vertical="center" wrapText="1"/>
    </xf>
    <xf numFmtId="0" fontId="96" fillId="6" borderId="10" xfId="0" applyFont="1" applyFill="1" applyBorder="1" applyAlignment="1">
      <alignment vertical="center" wrapText="1"/>
    </xf>
    <xf numFmtId="0" fontId="96" fillId="6" borderId="5" xfId="0" applyFont="1" applyFill="1" applyBorder="1" applyAlignment="1">
      <alignment horizontal="center" vertical="center" wrapText="1"/>
    </xf>
    <xf numFmtId="0" fontId="96" fillId="6" borderId="5" xfId="0" applyFont="1" applyFill="1" applyBorder="1" applyAlignment="1">
      <alignment wrapText="1"/>
    </xf>
    <xf numFmtId="0" fontId="93" fillId="6" borderId="10" xfId="0" applyFont="1" applyFill="1" applyBorder="1" applyAlignment="1">
      <alignment vertical="center" wrapText="1"/>
    </xf>
    <xf numFmtId="0" fontId="94" fillId="6" borderId="5" xfId="0" applyFont="1" applyFill="1" applyBorder="1" applyAlignment="1">
      <alignment horizontal="left" indent="1"/>
    </xf>
    <xf numFmtId="0" fontId="94" fillId="6" borderId="10" xfId="0" applyFont="1" applyFill="1" applyBorder="1" applyAlignment="1">
      <alignment horizontal="left" indent="1"/>
    </xf>
    <xf numFmtId="0" fontId="96" fillId="2" borderId="10" xfId="0" applyFont="1" applyFill="1" applyBorder="1" applyAlignment="1">
      <alignment horizontal="center" vertical="center" wrapText="1"/>
    </xf>
    <xf numFmtId="0" fontId="1" fillId="74" borderId="0" xfId="1" applyFont="1" applyFill="1" applyAlignment="1">
      <alignment horizontal="center" vertical="center"/>
    </xf>
    <xf numFmtId="0" fontId="94" fillId="6" borderId="5" xfId="0" applyFont="1" applyFill="1" applyBorder="1" applyAlignment="1">
      <alignment horizontal="center" vertical="center" wrapText="1"/>
    </xf>
    <xf numFmtId="0" fontId="94" fillId="6" borderId="5" xfId="0" applyFont="1" applyFill="1" applyBorder="1" applyAlignment="1">
      <alignment horizontal="center" vertical="center"/>
    </xf>
    <xf numFmtId="0" fontId="1" fillId="74" borderId="0" xfId="1" applyFont="1" applyFill="1" applyAlignment="1">
      <alignment horizontal="center"/>
    </xf>
    <xf numFmtId="0" fontId="157" fillId="6" borderId="0" xfId="0" applyFont="1" applyFill="1"/>
    <xf numFmtId="0" fontId="157" fillId="6" borderId="5" xfId="0" applyFont="1" applyFill="1" applyBorder="1" applyAlignment="1">
      <alignment horizontal="center" vertical="center"/>
    </xf>
    <xf numFmtId="0" fontId="157" fillId="6" borderId="9" xfId="0" applyFont="1" applyFill="1" applyBorder="1" applyAlignment="1">
      <alignment horizontal="center" vertical="center"/>
    </xf>
    <xf numFmtId="0" fontId="157" fillId="0" borderId="9" xfId="0" applyFont="1" applyBorder="1" applyAlignment="1">
      <alignment horizontal="center" vertical="center"/>
    </xf>
    <xf numFmtId="0" fontId="94" fillId="6" borderId="61" xfId="0" applyFont="1" applyFill="1" applyBorder="1" applyAlignment="1">
      <alignment vertical="center" wrapText="1"/>
    </xf>
    <xf numFmtId="0" fontId="96" fillId="0" borderId="12" xfId="0" applyFont="1" applyBorder="1" applyAlignment="1">
      <alignment horizontal="center" vertical="center" wrapText="1"/>
    </xf>
    <xf numFmtId="0" fontId="152" fillId="6" borderId="10" xfId="0" applyFont="1" applyFill="1" applyBorder="1"/>
    <xf numFmtId="0" fontId="94" fillId="6" borderId="5" xfId="0" applyFont="1" applyFill="1" applyBorder="1" applyAlignment="1">
      <alignment vertical="center"/>
    </xf>
    <xf numFmtId="0" fontId="93" fillId="6" borderId="5" xfId="0" applyFont="1" applyFill="1" applyBorder="1"/>
    <xf numFmtId="209" fontId="93" fillId="6" borderId="5" xfId="2" applyNumberFormat="1" applyFont="1" applyFill="1" applyBorder="1"/>
    <xf numFmtId="0" fontId="1" fillId="74" borderId="0" xfId="1" applyFont="1" applyFill="1" applyAlignment="1">
      <alignment horizontal="center" vertical="center" wrapText="1"/>
    </xf>
    <xf numFmtId="0" fontId="94" fillId="6" borderId="3" xfId="0" applyFont="1" applyFill="1" applyBorder="1" applyAlignment="1">
      <alignment horizontal="center" vertical="center" wrapText="1"/>
    </xf>
    <xf numFmtId="0" fontId="94" fillId="6" borderId="9" xfId="0" applyFont="1" applyFill="1" applyBorder="1" applyAlignment="1">
      <alignment vertical="center" wrapText="1"/>
    </xf>
    <xf numFmtId="0" fontId="94" fillId="70" borderId="12" xfId="0" applyFont="1" applyFill="1" applyBorder="1" applyAlignment="1">
      <alignment horizontal="center" vertical="center" wrapText="1"/>
    </xf>
    <xf numFmtId="0" fontId="93" fillId="70" borderId="11" xfId="0" applyFont="1" applyFill="1" applyBorder="1" applyAlignment="1">
      <alignment horizontal="left" vertical="center" wrapText="1"/>
    </xf>
    <xf numFmtId="0" fontId="94" fillId="70" borderId="11" xfId="0" applyFont="1" applyFill="1" applyBorder="1" applyAlignment="1">
      <alignment horizontal="left" vertical="center" wrapText="1"/>
    </xf>
    <xf numFmtId="0" fontId="94" fillId="70" borderId="11" xfId="0" applyFont="1" applyFill="1" applyBorder="1" applyAlignment="1">
      <alignment vertical="center" wrapText="1"/>
    </xf>
    <xf numFmtId="0" fontId="94" fillId="70" borderId="8" xfId="0" applyFont="1" applyFill="1" applyBorder="1" applyAlignment="1">
      <alignment vertical="center" wrapText="1"/>
    </xf>
    <xf numFmtId="0" fontId="94" fillId="6" borderId="10" xfId="0" applyFont="1" applyFill="1" applyBorder="1" applyAlignment="1">
      <alignment horizontal="left" vertical="center" wrapText="1" indent="1"/>
    </xf>
    <xf numFmtId="0" fontId="93" fillId="6" borderId="5" xfId="0" applyFont="1" applyFill="1" applyBorder="1" applyAlignment="1">
      <alignment horizontal="left" vertical="center" wrapText="1" indent="3"/>
    </xf>
    <xf numFmtId="0" fontId="94" fillId="6" borderId="5" xfId="0" applyFont="1" applyFill="1" applyBorder="1" applyAlignment="1">
      <alignment vertical="center" wrapText="1"/>
    </xf>
    <xf numFmtId="0" fontId="94" fillId="6" borderId="5" xfId="0" applyFont="1" applyFill="1" applyBorder="1" applyAlignment="1">
      <alignment horizontal="left" vertical="center" wrapText="1" indent="4"/>
    </xf>
    <xf numFmtId="0" fontId="94" fillId="6" borderId="5" xfId="0" applyFont="1" applyFill="1" applyBorder="1" applyAlignment="1">
      <alignment horizontal="left" vertical="center" wrapText="1" indent="5"/>
    </xf>
    <xf numFmtId="0" fontId="94" fillId="6" borderId="5" xfId="0" applyFont="1" applyFill="1" applyBorder="1" applyAlignment="1">
      <alignment horizontal="left" vertical="center" wrapText="1" indent="6"/>
    </xf>
    <xf numFmtId="0" fontId="94" fillId="0" borderId="5" xfId="0" applyFont="1" applyBorder="1" applyAlignment="1">
      <alignment horizontal="left" vertical="center" wrapText="1" indent="5"/>
    </xf>
    <xf numFmtId="0" fontId="93" fillId="0" borderId="5" xfId="0" applyFont="1" applyBorder="1" applyAlignment="1">
      <alignment horizontal="left" vertical="center" wrapText="1" indent="3"/>
    </xf>
    <xf numFmtId="0" fontId="93" fillId="0" borderId="5" xfId="0" applyFont="1" applyBorder="1" applyAlignment="1">
      <alignment horizontal="left" vertical="center" wrapText="1" indent="2"/>
    </xf>
    <xf numFmtId="0" fontId="152" fillId="70" borderId="12" xfId="0" applyFont="1" applyFill="1" applyBorder="1" applyAlignment="1">
      <alignment horizontal="center" vertical="center" wrapText="1"/>
    </xf>
    <xf numFmtId="0" fontId="98" fillId="74" borderId="0" xfId="1" applyFont="1" applyFill="1" applyAlignment="1">
      <alignment horizontal="center" vertical="center" wrapText="1"/>
    </xf>
    <xf numFmtId="0" fontId="96" fillId="6" borderId="0" xfId="0" applyFont="1" applyFill="1" applyAlignment="1">
      <alignment horizontal="center" vertical="center" wrapText="1"/>
    </xf>
    <xf numFmtId="0" fontId="96" fillId="6" borderId="49" xfId="0" applyFont="1" applyFill="1" applyBorder="1" applyAlignment="1">
      <alignment horizontal="center" vertical="center" wrapText="1"/>
    </xf>
    <xf numFmtId="0" fontId="96" fillId="6" borderId="69" xfId="0" applyFont="1" applyFill="1" applyBorder="1" applyAlignment="1">
      <alignment vertical="center" wrapText="1"/>
    </xf>
    <xf numFmtId="0" fontId="96" fillId="6" borderId="70" xfId="0" applyFont="1" applyFill="1" applyBorder="1" applyAlignment="1">
      <alignment horizontal="center" vertical="center" wrapText="1"/>
    </xf>
    <xf numFmtId="0" fontId="96" fillId="6" borderId="4" xfId="0" applyFont="1" applyFill="1" applyBorder="1" applyAlignment="1">
      <alignment vertical="center" wrapText="1"/>
    </xf>
    <xf numFmtId="0" fontId="96" fillId="75" borderId="0" xfId="0" applyFont="1" applyFill="1" applyAlignment="1">
      <alignment vertical="center" wrapText="1"/>
    </xf>
    <xf numFmtId="0" fontId="96" fillId="6" borderId="3" xfId="0" applyFont="1" applyFill="1" applyBorder="1" applyAlignment="1">
      <alignment horizontal="center" vertical="center" wrapText="1"/>
    </xf>
    <xf numFmtId="0" fontId="96" fillId="6" borderId="6" xfId="0" applyFont="1" applyFill="1" applyBorder="1" applyAlignment="1">
      <alignment vertical="center" wrapText="1"/>
    </xf>
    <xf numFmtId="0" fontId="96" fillId="6" borderId="5" xfId="0" applyFont="1" applyFill="1" applyBorder="1" applyAlignment="1">
      <alignment vertical="center" wrapText="1"/>
    </xf>
    <xf numFmtId="0" fontId="155" fillId="6" borderId="5" xfId="0" applyFont="1" applyFill="1" applyBorder="1" applyAlignment="1">
      <alignment horizontal="left" vertical="center" wrapText="1"/>
    </xf>
    <xf numFmtId="0" fontId="96" fillId="6" borderId="0" xfId="0" quotePrefix="1" applyFont="1" applyFill="1" applyAlignment="1">
      <alignment vertical="center" wrapText="1"/>
    </xf>
    <xf numFmtId="0" fontId="96" fillId="6" borderId="5" xfId="0" applyFont="1" applyFill="1" applyBorder="1" applyAlignment="1">
      <alignment horizontal="left" vertical="center" wrapText="1" indent="1"/>
    </xf>
    <xf numFmtId="0" fontId="96" fillId="6" borderId="5" xfId="0" applyFont="1" applyFill="1" applyBorder="1" applyAlignment="1">
      <alignment horizontal="left" vertical="center" wrapText="1" indent="3"/>
    </xf>
    <xf numFmtId="0" fontId="96" fillId="6" borderId="5" xfId="0" applyFont="1" applyFill="1" applyBorder="1" applyAlignment="1">
      <alignment horizontal="left" vertical="center" wrapText="1" indent="4"/>
    </xf>
    <xf numFmtId="0" fontId="96" fillId="6" borderId="5" xfId="0" applyFont="1" applyFill="1" applyBorder="1" applyAlignment="1">
      <alignment horizontal="left" vertical="center" wrapText="1" indent="5"/>
    </xf>
    <xf numFmtId="0" fontId="96" fillId="2" borderId="5" xfId="0" applyFont="1" applyFill="1" applyBorder="1" applyAlignment="1">
      <alignment vertical="center" wrapText="1"/>
    </xf>
    <xf numFmtId="0" fontId="96" fillId="6" borderId="5" xfId="0" applyFont="1" applyFill="1" applyBorder="1" applyAlignment="1">
      <alignment horizontal="left" vertical="center" wrapText="1" indent="2"/>
    </xf>
    <xf numFmtId="209" fontId="103" fillId="0" borderId="5" xfId="0" applyNumberFormat="1" applyFont="1" applyBorder="1" applyAlignment="1">
      <alignment horizontal="center" vertical="center" wrapText="1"/>
    </xf>
    <xf numFmtId="209" fontId="103" fillId="0" borderId="10" xfId="0" applyNumberFormat="1" applyFont="1" applyBorder="1" applyAlignment="1">
      <alignment horizontal="center" vertical="center" wrapText="1"/>
    </xf>
    <xf numFmtId="10" fontId="103" fillId="0" borderId="5" xfId="0" applyNumberFormat="1" applyFont="1" applyBorder="1" applyAlignment="1">
      <alignment horizontal="center" vertical="center" wrapText="1"/>
    </xf>
    <xf numFmtId="178" fontId="103" fillId="0" borderId="5" xfId="0" applyNumberFormat="1" applyFont="1" applyBorder="1" applyAlignment="1">
      <alignment horizontal="center" vertical="center" wrapText="1"/>
    </xf>
    <xf numFmtId="9" fontId="103" fillId="0" borderId="5" xfId="0" applyNumberFormat="1" applyFont="1" applyBorder="1" applyAlignment="1">
      <alignment horizontal="center" vertical="center" wrapText="1"/>
    </xf>
    <xf numFmtId="209" fontId="103" fillId="0" borderId="5" xfId="2" applyNumberFormat="1" applyFont="1" applyBorder="1" applyAlignment="1">
      <alignment horizontal="center" vertical="center" wrapText="1"/>
    </xf>
    <xf numFmtId="3" fontId="94" fillId="70" borderId="5" xfId="0" quotePrefix="1" applyNumberFormat="1" applyFont="1" applyFill="1" applyBorder="1" applyAlignment="1">
      <alignment horizontal="center" vertical="top"/>
    </xf>
    <xf numFmtId="3" fontId="94" fillId="70" borderId="5" xfId="0" quotePrefix="1" applyNumberFormat="1" applyFont="1" applyFill="1" applyBorder="1" applyAlignment="1">
      <alignment horizontal="center" wrapText="1"/>
    </xf>
    <xf numFmtId="3" fontId="55" fillId="70" borderId="5" xfId="0" applyNumberFormat="1" applyFont="1" applyFill="1" applyBorder="1" applyAlignment="1">
      <alignment horizontal="center" vertical="center"/>
    </xf>
    <xf numFmtId="209" fontId="96" fillId="0" borderId="5" xfId="2" quotePrefix="1" applyNumberFormat="1" applyFont="1" applyFill="1" applyBorder="1" applyAlignment="1">
      <alignment horizontal="center" wrapText="1"/>
    </xf>
    <xf numFmtId="209" fontId="96" fillId="0" borderId="5" xfId="2" quotePrefix="1" applyNumberFormat="1" applyFont="1" applyFill="1" applyBorder="1" applyAlignment="1">
      <alignment horizontal="center"/>
    </xf>
    <xf numFmtId="209" fontId="94" fillId="0" borderId="5" xfId="2" quotePrefix="1" applyNumberFormat="1" applyFont="1" applyFill="1" applyBorder="1" applyAlignment="1">
      <alignment horizontal="center"/>
    </xf>
    <xf numFmtId="0" fontId="94" fillId="0" borderId="5" xfId="0" quotePrefix="1" applyFont="1" applyBorder="1" applyAlignment="1">
      <alignment horizontal="center" wrapText="1"/>
    </xf>
    <xf numFmtId="0" fontId="159" fillId="6" borderId="0" xfId="0" applyFont="1" applyFill="1" applyAlignment="1">
      <alignment horizontal="left"/>
    </xf>
    <xf numFmtId="0" fontId="157" fillId="0" borderId="0" xfId="0" applyFont="1"/>
    <xf numFmtId="0" fontId="0" fillId="6" borderId="0" xfId="0" applyFill="1" applyAlignment="1">
      <alignment horizontal="center"/>
    </xf>
    <xf numFmtId="0" fontId="160" fillId="6" borderId="0" xfId="0" applyFont="1" applyFill="1" applyAlignment="1">
      <alignment horizontal="center" vertical="center"/>
    </xf>
    <xf numFmtId="0" fontId="160" fillId="6" borderId="0" xfId="0" applyFont="1" applyFill="1"/>
    <xf numFmtId="0" fontId="96" fillId="81" borderId="5" xfId="0" applyFont="1" applyFill="1" applyBorder="1" applyAlignment="1">
      <alignment wrapText="1"/>
    </xf>
    <xf numFmtId="0" fontId="96" fillId="81" borderId="10" xfId="0" applyFont="1" applyFill="1" applyBorder="1" applyAlignment="1">
      <alignment wrapText="1"/>
    </xf>
    <xf numFmtId="9" fontId="103" fillId="0" borderId="8" xfId="0" applyNumberFormat="1" applyFont="1" applyBorder="1"/>
    <xf numFmtId="0" fontId="103" fillId="0" borderId="6" xfId="0" applyFont="1" applyBorder="1"/>
    <xf numFmtId="9" fontId="103" fillId="0" borderId="6" xfId="0" applyNumberFormat="1" applyFont="1" applyBorder="1"/>
    <xf numFmtId="206" fontId="94" fillId="0" borderId="5" xfId="0" applyNumberFormat="1" applyFont="1" applyBorder="1" applyAlignment="1">
      <alignment horizontal="center" vertical="center"/>
    </xf>
    <xf numFmtId="206" fontId="93" fillId="0" borderId="5" xfId="0" applyNumberFormat="1" applyFont="1" applyBorder="1" applyAlignment="1">
      <alignment horizontal="center" vertical="center"/>
    </xf>
    <xf numFmtId="206" fontId="94" fillId="0" borderId="5" xfId="1953" applyNumberFormat="1" applyFont="1" applyBorder="1"/>
    <xf numFmtId="206" fontId="96" fillId="0" borderId="5" xfId="0" applyNumberFormat="1" applyFont="1" applyBorder="1" applyAlignment="1">
      <alignment horizontal="center" vertical="center"/>
    </xf>
    <xf numFmtId="206" fontId="55" fillId="0" borderId="5" xfId="0" applyNumberFormat="1" applyFont="1" applyBorder="1" applyAlignment="1">
      <alignment horizontal="center" vertical="center"/>
    </xf>
    <xf numFmtId="206" fontId="94" fillId="0" borderId="5" xfId="0" applyNumberFormat="1" applyFont="1" applyBorder="1"/>
    <xf numFmtId="206" fontId="93" fillId="0" borderId="5" xfId="0" applyNumberFormat="1" applyFont="1" applyBorder="1"/>
    <xf numFmtId="206" fontId="55" fillId="0" borderId="9" xfId="0" applyNumberFormat="1" applyFont="1" applyBorder="1" applyAlignment="1">
      <alignment horizontal="center" vertical="center"/>
    </xf>
    <xf numFmtId="0" fontId="105" fillId="0" borderId="7" xfId="0" applyFont="1" applyBorder="1"/>
    <xf numFmtId="3" fontId="96" fillId="0" borderId="5" xfId="6" applyFont="1" applyFill="1" applyAlignment="1">
      <alignment horizontal="right" vertical="center" wrapText="1"/>
      <protection locked="0"/>
    </xf>
    <xf numFmtId="3" fontId="96" fillId="0" borderId="5" xfId="6" quotePrefix="1" applyFont="1" applyFill="1" applyAlignment="1">
      <alignment horizontal="right" vertical="center" wrapText="1"/>
      <protection locked="0"/>
    </xf>
    <xf numFmtId="10" fontId="96" fillId="0" borderId="6" xfId="0" applyNumberFormat="1" applyFont="1" applyBorder="1" applyAlignment="1">
      <alignment horizontal="right" wrapText="1"/>
    </xf>
    <xf numFmtId="10" fontId="96" fillId="0" borderId="8" xfId="0" applyNumberFormat="1" applyFont="1" applyBorder="1" applyAlignment="1">
      <alignment horizontal="right" wrapText="1"/>
    </xf>
    <xf numFmtId="3" fontId="96" fillId="0" borderId="5" xfId="0" applyNumberFormat="1" applyFont="1" applyBorder="1" applyAlignment="1">
      <alignment vertical="center" wrapText="1"/>
    </xf>
    <xf numFmtId="3" fontId="55" fillId="0" borderId="5" xfId="0" applyNumberFormat="1" applyFont="1" applyBorder="1" applyAlignment="1">
      <alignment vertical="center" wrapText="1"/>
    </xf>
    <xf numFmtId="209" fontId="103" fillId="0" borderId="5" xfId="0" applyNumberFormat="1" applyFont="1" applyBorder="1" applyAlignment="1">
      <alignment horizontal="center" wrapText="1"/>
    </xf>
    <xf numFmtId="209" fontId="103" fillId="0" borderId="10" xfId="0" applyNumberFormat="1" applyFont="1" applyBorder="1" applyAlignment="1">
      <alignment horizontal="center" wrapText="1"/>
    </xf>
    <xf numFmtId="9" fontId="94" fillId="0" borderId="5" xfId="2" applyFont="1" applyBorder="1" applyAlignment="1">
      <alignment horizontal="center" vertical="center" wrapText="1"/>
    </xf>
    <xf numFmtId="211" fontId="103" fillId="0" borderId="5" xfId="0" applyNumberFormat="1" applyFont="1" applyBorder="1" applyAlignment="1">
      <alignment vertical="center" wrapText="1"/>
    </xf>
    <xf numFmtId="210" fontId="94" fillId="0" borderId="5" xfId="0" applyNumberFormat="1" applyFont="1" applyBorder="1"/>
    <xf numFmtId="0" fontId="94" fillId="6" borderId="9" xfId="0" applyFont="1" applyFill="1" applyBorder="1" applyAlignment="1">
      <alignment horizontal="center" vertical="center" wrapText="1"/>
    </xf>
    <xf numFmtId="3" fontId="162" fillId="0" borderId="5" xfId="0" applyNumberFormat="1" applyFont="1" applyBorder="1" applyAlignment="1">
      <alignment horizontal="center" vertical="center" wrapText="1"/>
    </xf>
    <xf numFmtId="207" fontId="163" fillId="0" borderId="5" xfId="0" applyNumberFormat="1" applyFont="1" applyBorder="1" applyAlignment="1">
      <alignment vertical="center" wrapText="1"/>
    </xf>
    <xf numFmtId="174" fontId="93" fillId="6" borderId="10" xfId="1951" applyFont="1" applyFill="1" applyBorder="1" applyAlignment="1">
      <alignment horizontal="right" vertical="center" wrapText="1"/>
    </xf>
    <xf numFmtId="174" fontId="94" fillId="6" borderId="10" xfId="1951" applyFont="1" applyFill="1" applyBorder="1" applyAlignment="1">
      <alignment vertical="center" wrapText="1"/>
    </xf>
    <xf numFmtId="174" fontId="93" fillId="6" borderId="5" xfId="1951" applyFont="1" applyFill="1" applyBorder="1" applyAlignment="1">
      <alignment horizontal="right" vertical="center" wrapText="1"/>
    </xf>
    <xf numFmtId="174" fontId="94" fillId="6" borderId="5" xfId="1951" applyFont="1" applyFill="1" applyBorder="1" applyAlignment="1">
      <alignment vertical="center" wrapText="1"/>
    </xf>
    <xf numFmtId="174" fontId="94" fillId="6" borderId="5" xfId="1951" applyFont="1" applyFill="1" applyBorder="1" applyAlignment="1">
      <alignment horizontal="right" vertical="center" wrapText="1"/>
    </xf>
    <xf numFmtId="174" fontId="94" fillId="0" borderId="5" xfId="1951" applyFont="1" applyBorder="1" applyAlignment="1">
      <alignment vertical="center" wrapText="1"/>
    </xf>
    <xf numFmtId="174" fontId="94" fillId="2" borderId="5" xfId="1951" applyFont="1" applyFill="1" applyBorder="1" applyAlignment="1">
      <alignment vertical="center" wrapText="1"/>
    </xf>
    <xf numFmtId="174" fontId="94" fillId="0" borderId="5" xfId="1951" applyFont="1" applyBorder="1" applyAlignment="1">
      <alignment horizontal="right" vertical="center" wrapText="1"/>
    </xf>
    <xf numFmtId="174" fontId="94" fillId="70" borderId="11" xfId="1951" applyFont="1" applyFill="1" applyBorder="1" applyAlignment="1">
      <alignment horizontal="left" vertical="center" wrapText="1"/>
    </xf>
    <xf numFmtId="174" fontId="94" fillId="70" borderId="7" xfId="1951" applyFont="1" applyFill="1" applyBorder="1" applyAlignment="1">
      <alignment vertical="center" wrapText="1"/>
    </xf>
    <xf numFmtId="174" fontId="94" fillId="70" borderId="2" xfId="1951" applyFont="1" applyFill="1" applyBorder="1" applyAlignment="1">
      <alignment vertical="center" wrapText="1"/>
    </xf>
    <xf numFmtId="174" fontId="94" fillId="70" borderId="11" xfId="1951" applyFont="1" applyFill="1" applyBorder="1" applyAlignment="1">
      <alignment vertical="center" wrapText="1"/>
    </xf>
    <xf numFmtId="174" fontId="94" fillId="70" borderId="8" xfId="1951" applyFont="1" applyFill="1" applyBorder="1" applyAlignment="1">
      <alignment vertical="center" wrapText="1"/>
    </xf>
    <xf numFmtId="0" fontId="164" fillId="6" borderId="0" xfId="0" applyFont="1" applyFill="1"/>
    <xf numFmtId="9" fontId="94" fillId="6" borderId="5" xfId="2" applyFont="1" applyFill="1" applyBorder="1" applyAlignment="1">
      <alignment horizontal="center" vertical="center" wrapText="1"/>
    </xf>
    <xf numFmtId="0" fontId="165" fillId="74" borderId="0" xfId="0" applyFont="1" applyFill="1" applyAlignment="1">
      <alignment horizontal="left"/>
    </xf>
    <xf numFmtId="0" fontId="165" fillId="74" borderId="0" xfId="0" applyFont="1" applyFill="1" applyAlignment="1">
      <alignment vertical="center" wrapText="1"/>
    </xf>
    <xf numFmtId="0" fontId="165" fillId="74" borderId="0" xfId="1" applyFont="1" applyFill="1" applyAlignment="1">
      <alignment horizontal="center" vertical="center" wrapText="1"/>
    </xf>
    <xf numFmtId="0" fontId="164" fillId="6" borderId="0" xfId="0" applyFont="1" applyFill="1" applyAlignment="1">
      <alignment horizontal="center"/>
    </xf>
    <xf numFmtId="0" fontId="164" fillId="6" borderId="0" xfId="0" applyFont="1" applyFill="1" applyAlignment="1">
      <alignment horizontal="center" vertical="center" wrapText="1"/>
    </xf>
    <xf numFmtId="0" fontId="166" fillId="0" borderId="0" xfId="0" applyFont="1"/>
    <xf numFmtId="0" fontId="167" fillId="74" borderId="0" xfId="0" applyFont="1" applyFill="1"/>
    <xf numFmtId="0" fontId="94" fillId="6" borderId="5" xfId="0" applyFont="1" applyFill="1" applyBorder="1" applyAlignment="1">
      <alignment horizontal="center"/>
    </xf>
    <xf numFmtId="0" fontId="94" fillId="6" borderId="9" xfId="0" applyFont="1" applyFill="1" applyBorder="1" applyAlignment="1">
      <alignment vertical="center"/>
    </xf>
    <xf numFmtId="0" fontId="94" fillId="6" borderId="1" xfId="0" applyFont="1" applyFill="1" applyBorder="1" applyAlignment="1">
      <alignment vertical="center" wrapText="1"/>
    </xf>
    <xf numFmtId="0" fontId="94" fillId="6" borderId="12" xfId="0" applyFont="1" applyFill="1" applyBorder="1" applyAlignment="1">
      <alignment horizontal="left" vertical="center" wrapText="1"/>
    </xf>
    <xf numFmtId="0" fontId="94" fillId="0" borderId="12" xfId="0" applyFont="1" applyBorder="1" applyAlignment="1">
      <alignment horizontal="left" vertical="center" wrapText="1"/>
    </xf>
    <xf numFmtId="0" fontId="95" fillId="6" borderId="5" xfId="0" applyFont="1" applyFill="1" applyBorder="1"/>
    <xf numFmtId="0" fontId="95" fillId="6" borderId="5" xfId="0" applyFont="1" applyFill="1" applyBorder="1" applyAlignment="1">
      <alignment horizontal="center" vertical="center"/>
    </xf>
    <xf numFmtId="0" fontId="96" fillId="6" borderId="5" xfId="0" applyFont="1" applyFill="1" applyBorder="1" applyAlignment="1">
      <alignment horizontal="center"/>
    </xf>
    <xf numFmtId="0" fontId="96" fillId="0" borderId="5" xfId="0" applyFont="1" applyBorder="1"/>
    <xf numFmtId="0" fontId="96" fillId="6" borderId="5" xfId="0" applyFont="1" applyFill="1" applyBorder="1" applyAlignment="1">
      <alignment horizontal="left" indent="2"/>
    </xf>
    <xf numFmtId="212" fontId="163" fillId="6" borderId="5" xfId="1951" applyNumberFormat="1" applyFont="1" applyFill="1" applyBorder="1" applyAlignment="1">
      <alignment horizontal="right" vertical="center" wrapText="1"/>
    </xf>
    <xf numFmtId="10" fontId="168" fillId="6" borderId="5" xfId="2" applyNumberFormat="1" applyFont="1" applyFill="1" applyBorder="1"/>
    <xf numFmtId="178" fontId="168" fillId="6" borderId="5" xfId="2" applyNumberFormat="1" applyFont="1" applyFill="1" applyBorder="1"/>
    <xf numFmtId="212" fontId="168" fillId="6" borderId="5" xfId="1951" applyNumberFormat="1" applyFont="1" applyFill="1" applyBorder="1" applyAlignment="1">
      <alignment horizontal="right" vertical="center" wrapText="1"/>
    </xf>
    <xf numFmtId="0" fontId="163" fillId="0" borderId="5" xfId="0" applyFont="1" applyBorder="1" applyAlignment="1">
      <alignment horizontal="center" vertical="center"/>
    </xf>
    <xf numFmtId="168" fontId="168" fillId="0" borderId="65" xfId="1952" applyFont="1" applyBorder="1"/>
    <xf numFmtId="3" fontId="162" fillId="0" borderId="5" xfId="0" applyNumberFormat="1" applyFont="1" applyBorder="1" applyAlignment="1">
      <alignment horizontal="right" vertical="center" wrapText="1"/>
    </xf>
    <xf numFmtId="3" fontId="161" fillId="0" borderId="5" xfId="1951" applyNumberFormat="1" applyFont="1" applyBorder="1" applyAlignment="1">
      <alignment vertical="center"/>
    </xf>
    <xf numFmtId="3" fontId="0" fillId="0" borderId="0" xfId="0" applyNumberFormat="1"/>
    <xf numFmtId="0" fontId="3" fillId="0" borderId="0" xfId="0" applyFont="1" applyAlignment="1">
      <alignment horizontal="left" vertical="top" wrapText="1"/>
    </xf>
    <xf numFmtId="0" fontId="96" fillId="0" borderId="0" xfId="0" applyFont="1" applyAlignment="1">
      <alignment horizontal="center" vertical="center" wrapText="1"/>
    </xf>
    <xf numFmtId="0" fontId="96" fillId="0" borderId="4"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6" xfId="0" applyFont="1" applyBorder="1" applyAlignment="1">
      <alignment horizontal="center" vertical="center" wrapText="1"/>
    </xf>
    <xf numFmtId="0" fontId="96" fillId="0" borderId="5" xfId="0" applyFont="1" applyBorder="1" applyAlignment="1">
      <alignment horizontal="center" vertical="center" wrapText="1"/>
    </xf>
    <xf numFmtId="0" fontId="55" fillId="70" borderId="12" xfId="0" applyFont="1" applyFill="1" applyBorder="1" applyAlignment="1">
      <alignment horizontal="left" vertical="center" wrapText="1"/>
    </xf>
    <xf numFmtId="0" fontId="55" fillId="70" borderId="11" xfId="0" applyFont="1" applyFill="1" applyBorder="1" applyAlignment="1">
      <alignment horizontal="left" vertical="center" wrapText="1"/>
    </xf>
    <xf numFmtId="0" fontId="55" fillId="70" borderId="8" xfId="0" applyFont="1" applyFill="1" applyBorder="1" applyAlignment="1">
      <alignment horizontal="left" vertical="center" wrapText="1"/>
    </xf>
    <xf numFmtId="0" fontId="102" fillId="73" borderId="12" xfId="0" applyFont="1" applyFill="1" applyBorder="1" applyAlignment="1">
      <alignment horizontal="left" vertical="center" wrapText="1"/>
    </xf>
    <xf numFmtId="0" fontId="102" fillId="73" borderId="11" xfId="0" applyFont="1" applyFill="1" applyBorder="1" applyAlignment="1">
      <alignment horizontal="left" vertical="center" wrapText="1"/>
    </xf>
    <xf numFmtId="0" fontId="102" fillId="73" borderId="8" xfId="0" applyFont="1" applyFill="1" applyBorder="1" applyAlignment="1">
      <alignment horizontal="left" vertical="center" wrapText="1"/>
    </xf>
    <xf numFmtId="0" fontId="93" fillId="73" borderId="12" xfId="0" applyFont="1" applyFill="1" applyBorder="1" applyAlignment="1">
      <alignment horizontal="left" vertical="center" wrapText="1"/>
    </xf>
    <xf numFmtId="0" fontId="93" fillId="73" borderId="11" xfId="0" applyFont="1" applyFill="1" applyBorder="1" applyAlignment="1">
      <alignment horizontal="left" vertical="center" wrapText="1"/>
    </xf>
    <xf numFmtId="0" fontId="93" fillId="73" borderId="8" xfId="0" applyFont="1" applyFill="1" applyBorder="1" applyAlignment="1">
      <alignment horizontal="left" vertical="center" wrapText="1"/>
    </xf>
    <xf numFmtId="0" fontId="102" fillId="70" borderId="12" xfId="0" applyFont="1" applyFill="1" applyBorder="1" applyAlignment="1">
      <alignment horizontal="left" vertical="center" wrapText="1"/>
    </xf>
    <xf numFmtId="0" fontId="102" fillId="70" borderId="11" xfId="0" applyFont="1" applyFill="1" applyBorder="1" applyAlignment="1">
      <alignment horizontal="left" vertical="center" wrapText="1"/>
    </xf>
    <xf numFmtId="0" fontId="102" fillId="70" borderId="8" xfId="0" applyFont="1" applyFill="1" applyBorder="1" applyAlignment="1">
      <alignment horizontal="left" vertical="center" wrapText="1"/>
    </xf>
    <xf numFmtId="0" fontId="55" fillId="70" borderId="12" xfId="0" applyFont="1" applyFill="1" applyBorder="1" applyAlignment="1">
      <alignment horizontal="center" vertical="center"/>
    </xf>
    <xf numFmtId="0" fontId="55" fillId="70" borderId="11" xfId="0" applyFont="1" applyFill="1" applyBorder="1" applyAlignment="1">
      <alignment horizontal="center" vertical="center"/>
    </xf>
    <xf numFmtId="0" fontId="105" fillId="70" borderId="12" xfId="0" applyFont="1" applyFill="1" applyBorder="1" applyAlignment="1">
      <alignment horizontal="center" vertical="center"/>
    </xf>
    <xf numFmtId="0" fontId="105" fillId="70" borderId="11" xfId="0" applyFont="1" applyFill="1" applyBorder="1" applyAlignment="1">
      <alignment horizontal="center" vertical="center"/>
    </xf>
    <xf numFmtId="0" fontId="96" fillId="0" borderId="9" xfId="0" applyFont="1" applyBorder="1" applyAlignment="1">
      <alignment horizontal="center" vertical="center"/>
    </xf>
    <xf numFmtId="0" fontId="96" fillId="0" borderId="61" xfId="0" applyFont="1" applyBorder="1" applyAlignment="1">
      <alignment horizontal="center" vertical="center"/>
    </xf>
    <xf numFmtId="0" fontId="96" fillId="0" borderId="10" xfId="0" applyFont="1" applyBorder="1" applyAlignment="1">
      <alignment horizontal="center" vertical="center"/>
    </xf>
    <xf numFmtId="0" fontId="96" fillId="0" borderId="9" xfId="0" applyFont="1" applyBorder="1" applyAlignment="1">
      <alignment horizontal="left" vertical="center" wrapText="1"/>
    </xf>
    <xf numFmtId="0" fontId="96" fillId="0" borderId="61" xfId="0" applyFont="1" applyBorder="1" applyAlignment="1">
      <alignment horizontal="left" vertical="center" wrapText="1"/>
    </xf>
    <xf numFmtId="0" fontId="96" fillId="0" borderId="10" xfId="0" applyFont="1" applyBorder="1" applyAlignment="1">
      <alignment horizontal="left" vertical="center" wrapText="1"/>
    </xf>
    <xf numFmtId="0" fontId="96" fillId="0" borderId="9" xfId="0" applyFont="1" applyBorder="1" applyAlignment="1">
      <alignment horizontal="right" vertical="center"/>
    </xf>
    <xf numFmtId="0" fontId="96" fillId="0" borderId="61" xfId="0" applyFont="1" applyBorder="1" applyAlignment="1">
      <alignment horizontal="right" vertical="center"/>
    </xf>
    <xf numFmtId="0" fontId="96" fillId="0" borderId="10" xfId="0" applyFont="1" applyBorder="1" applyAlignment="1">
      <alignment horizontal="right" vertical="center"/>
    </xf>
    <xf numFmtId="0" fontId="55" fillId="70" borderId="12" xfId="0" applyFont="1" applyFill="1" applyBorder="1" applyAlignment="1">
      <alignment horizontal="center" vertical="center" wrapText="1"/>
    </xf>
    <xf numFmtId="0" fontId="55" fillId="70" borderId="11" xfId="0" applyFont="1" applyFill="1" applyBorder="1" applyAlignment="1">
      <alignment horizontal="center" vertical="center" wrapText="1"/>
    </xf>
    <xf numFmtId="0" fontId="130" fillId="0" borderId="0" xfId="0" applyFont="1" applyAlignment="1">
      <alignment vertical="center" wrapText="1"/>
    </xf>
    <xf numFmtId="0" fontId="102" fillId="79" borderId="12" xfId="0" applyFont="1" applyFill="1" applyBorder="1" applyAlignment="1">
      <alignment horizontal="center" vertical="center" wrapText="1"/>
    </xf>
    <xf numFmtId="0" fontId="102" fillId="79" borderId="11" xfId="0" applyFont="1" applyFill="1" applyBorder="1" applyAlignment="1">
      <alignment horizontal="center" vertical="center" wrapText="1"/>
    </xf>
    <xf numFmtId="0" fontId="102" fillId="79" borderId="8" xfId="0" applyFont="1" applyFill="1" applyBorder="1" applyAlignment="1">
      <alignment horizontal="center" vertical="center" wrapText="1"/>
    </xf>
    <xf numFmtId="0" fontId="161" fillId="70" borderId="5" xfId="0" applyFont="1" applyFill="1" applyBorder="1" applyAlignment="1">
      <alignment horizontal="left" vertical="center" wrapText="1"/>
    </xf>
    <xf numFmtId="0" fontId="161" fillId="70" borderId="5" xfId="0" applyFont="1" applyFill="1" applyBorder="1" applyAlignment="1">
      <alignment horizontal="left" vertical="center"/>
    </xf>
    <xf numFmtId="0" fontId="94" fillId="71" borderId="1" xfId="0" applyFont="1" applyFill="1" applyBorder="1" applyAlignment="1">
      <alignment horizontal="center" vertical="center" wrapText="1"/>
    </xf>
    <xf numFmtId="0" fontId="94" fillId="71" borderId="2" xfId="0" applyFont="1" applyFill="1" applyBorder="1" applyAlignment="1">
      <alignment horizontal="center" vertical="center" wrapText="1"/>
    </xf>
    <xf numFmtId="0" fontId="94" fillId="71" borderId="13" xfId="0" applyFont="1" applyFill="1" applyBorder="1" applyAlignment="1">
      <alignment horizontal="center" vertical="center" wrapText="1"/>
    </xf>
    <xf numFmtId="0" fontId="94" fillId="71" borderId="6" xfId="0" applyFont="1" applyFill="1" applyBorder="1" applyAlignment="1">
      <alignment horizontal="center" vertical="center" wrapText="1"/>
    </xf>
    <xf numFmtId="0" fontId="94" fillId="71" borderId="9" xfId="0" applyFont="1" applyFill="1" applyBorder="1" applyAlignment="1">
      <alignment horizontal="center" vertical="center" wrapText="1"/>
    </xf>
    <xf numFmtId="0" fontId="94" fillId="71" borderId="61" xfId="0" applyFont="1" applyFill="1" applyBorder="1" applyAlignment="1">
      <alignment horizontal="center" vertical="center" wrapText="1"/>
    </xf>
    <xf numFmtId="0" fontId="94" fillId="71" borderId="10" xfId="0" applyFont="1" applyFill="1" applyBorder="1" applyAlignment="1">
      <alignment horizontal="center" vertical="center" wrapText="1"/>
    </xf>
    <xf numFmtId="0" fontId="94" fillId="71" borderId="7" xfId="0" applyFont="1" applyFill="1" applyBorder="1" applyAlignment="1">
      <alignment horizontal="center" vertical="center" wrapText="1"/>
    </xf>
    <xf numFmtId="0" fontId="94" fillId="71" borderId="14" xfId="0" applyFont="1" applyFill="1" applyBorder="1" applyAlignment="1">
      <alignment horizontal="center" vertical="center" wrapText="1"/>
    </xf>
    <xf numFmtId="0" fontId="94" fillId="71" borderId="4" xfId="0" applyFont="1" applyFill="1" applyBorder="1" applyAlignment="1">
      <alignment horizontal="center" vertical="center" wrapText="1"/>
    </xf>
    <xf numFmtId="0" fontId="93" fillId="0" borderId="12" xfId="0" applyFont="1" applyBorder="1" applyAlignment="1">
      <alignment horizontal="center"/>
    </xf>
    <xf numFmtId="0" fontId="93" fillId="0" borderId="8" xfId="0" applyFont="1" applyBorder="1" applyAlignment="1">
      <alignment horizontal="center"/>
    </xf>
    <xf numFmtId="0" fontId="93" fillId="75" borderId="12" xfId="0" applyFont="1" applyFill="1" applyBorder="1" applyAlignment="1">
      <alignment horizontal="center"/>
    </xf>
    <xf numFmtId="0" fontId="93" fillId="75" borderId="11" xfId="0" applyFont="1" applyFill="1" applyBorder="1" applyAlignment="1">
      <alignment horizontal="center"/>
    </xf>
    <xf numFmtId="0" fontId="93" fillId="75" borderId="8" xfId="0" applyFont="1" applyFill="1" applyBorder="1" applyAlignment="1">
      <alignment horizontal="center"/>
    </xf>
    <xf numFmtId="0" fontId="55" fillId="75" borderId="12" xfId="0" applyFont="1" applyFill="1" applyBorder="1" applyAlignment="1">
      <alignment horizontal="center"/>
    </xf>
    <xf numFmtId="0" fontId="55" fillId="75" borderId="11" xfId="0" applyFont="1" applyFill="1" applyBorder="1" applyAlignment="1">
      <alignment horizontal="center"/>
    </xf>
    <xf numFmtId="0" fontId="55" fillId="75" borderId="8" xfId="0" applyFont="1" applyFill="1" applyBorder="1" applyAlignment="1">
      <alignment horizontal="center"/>
    </xf>
    <xf numFmtId="0" fontId="94" fillId="0" borderId="1" xfId="0" applyFont="1" applyBorder="1" applyAlignment="1">
      <alignment horizontal="center"/>
    </xf>
    <xf numFmtId="0" fontId="94" fillId="0" borderId="2" xfId="0" applyFont="1" applyBorder="1" applyAlignment="1">
      <alignment horizontal="center"/>
    </xf>
    <xf numFmtId="0" fontId="94" fillId="0" borderId="13" xfId="0" applyFont="1" applyBorder="1" applyAlignment="1">
      <alignment horizontal="center"/>
    </xf>
    <xf numFmtId="0" fontId="94" fillId="0" borderId="6" xfId="0" applyFont="1" applyBorder="1" applyAlignment="1">
      <alignment horizontal="center"/>
    </xf>
    <xf numFmtId="0" fontId="55" fillId="75" borderId="12" xfId="0" applyFont="1" applyFill="1" applyBorder="1" applyAlignment="1">
      <alignment horizontal="center" vertical="center" wrapText="1"/>
    </xf>
    <xf numFmtId="0" fontId="55" fillId="75" borderId="11" xfId="0" applyFont="1" applyFill="1" applyBorder="1" applyAlignment="1">
      <alignment horizontal="center" vertical="center" wrapText="1"/>
    </xf>
    <xf numFmtId="0" fontId="55" fillId="75" borderId="8" xfId="0" applyFont="1" applyFill="1" applyBorder="1" applyAlignment="1">
      <alignment horizontal="center" vertical="center" wrapText="1"/>
    </xf>
    <xf numFmtId="0" fontId="93" fillId="75" borderId="12" xfId="0" applyFont="1" applyFill="1" applyBorder="1" applyAlignment="1">
      <alignment horizontal="center" vertical="center" wrapText="1"/>
    </xf>
    <xf numFmtId="0" fontId="93" fillId="75" borderId="11" xfId="0" applyFont="1" applyFill="1" applyBorder="1" applyAlignment="1">
      <alignment horizontal="center" vertical="center" wrapText="1"/>
    </xf>
    <xf numFmtId="0" fontId="93" fillId="75" borderId="8" xfId="0" applyFont="1" applyFill="1" applyBorder="1" applyAlignment="1">
      <alignment horizontal="center" vertical="center" wrapText="1"/>
    </xf>
    <xf numFmtId="0" fontId="93" fillId="0" borderId="47" xfId="0" applyFont="1" applyBorder="1" applyAlignment="1">
      <alignment vertical="center"/>
    </xf>
    <xf numFmtId="0" fontId="93" fillId="0" borderId="48" xfId="0" applyFont="1" applyBorder="1" applyAlignment="1">
      <alignment vertical="center"/>
    </xf>
    <xf numFmtId="0" fontId="93" fillId="72" borderId="47" xfId="0" applyFont="1" applyFill="1" applyBorder="1" applyAlignment="1">
      <alignment vertical="center"/>
    </xf>
    <xf numFmtId="0" fontId="93" fillId="72" borderId="29" xfId="0" applyFont="1" applyFill="1" applyBorder="1" applyAlignment="1">
      <alignment vertical="center"/>
    </xf>
    <xf numFmtId="0" fontId="93" fillId="72" borderId="47" xfId="0" applyFont="1" applyFill="1" applyBorder="1" applyAlignment="1">
      <alignment vertical="center" wrapText="1"/>
    </xf>
    <xf numFmtId="0" fontId="93" fillId="72" borderId="29" xfId="0" applyFont="1" applyFill="1" applyBorder="1" applyAlignment="1">
      <alignment vertical="center" wrapText="1"/>
    </xf>
    <xf numFmtId="0" fontId="93" fillId="72" borderId="48" xfId="0" applyFont="1" applyFill="1" applyBorder="1" applyAlignment="1">
      <alignment vertical="center" wrapText="1"/>
    </xf>
    <xf numFmtId="0" fontId="93" fillId="71" borderId="47" xfId="0" applyFont="1" applyFill="1" applyBorder="1" applyAlignment="1">
      <alignment vertical="center"/>
    </xf>
    <xf numFmtId="0" fontId="93" fillId="71" borderId="48" xfId="0" applyFont="1" applyFill="1" applyBorder="1" applyAlignment="1">
      <alignment vertical="center"/>
    </xf>
    <xf numFmtId="0" fontId="93" fillId="71" borderId="49" xfId="0" applyFont="1" applyFill="1" applyBorder="1" applyAlignment="1">
      <alignment horizontal="center" vertical="center" wrapText="1"/>
    </xf>
    <xf numFmtId="0" fontId="93" fillId="71" borderId="50" xfId="0" applyFont="1" applyFill="1" applyBorder="1" applyAlignment="1">
      <alignment horizontal="center" vertical="center" wrapText="1"/>
    </xf>
    <xf numFmtId="0" fontId="93" fillId="71" borderId="51" xfId="0" applyFont="1" applyFill="1" applyBorder="1" applyAlignment="1">
      <alignment horizontal="center" vertical="center" wrapText="1"/>
    </xf>
    <xf numFmtId="0" fontId="93" fillId="71" borderId="52" xfId="0" applyFont="1" applyFill="1" applyBorder="1" applyAlignment="1">
      <alignment horizontal="center" vertical="center" wrapText="1"/>
    </xf>
    <xf numFmtId="0" fontId="93" fillId="71" borderId="53" xfId="0" applyFont="1" applyFill="1" applyBorder="1" applyAlignment="1">
      <alignment horizontal="center" vertical="center" wrapText="1"/>
    </xf>
    <xf numFmtId="0" fontId="93" fillId="71" borderId="54" xfId="0" applyFont="1" applyFill="1" applyBorder="1" applyAlignment="1">
      <alignment horizontal="center" vertical="center" wrapText="1"/>
    </xf>
    <xf numFmtId="0" fontId="94" fillId="0" borderId="12" xfId="0" applyFont="1" applyBorder="1" applyAlignment="1">
      <alignment horizontal="center" vertical="center" wrapText="1"/>
    </xf>
    <xf numFmtId="0" fontId="94" fillId="0" borderId="8" xfId="0" applyFont="1" applyBorder="1" applyAlignment="1">
      <alignment horizontal="center" vertical="center" wrapText="1"/>
    </xf>
    <xf numFmtId="0" fontId="94" fillId="0" borderId="8" xfId="0" applyFont="1" applyBorder="1" applyAlignment="1">
      <alignment horizontal="center"/>
    </xf>
    <xf numFmtId="0" fontId="94" fillId="0" borderId="5" xfId="0" applyFont="1" applyBorder="1" applyAlignment="1">
      <alignment horizontal="center"/>
    </xf>
    <xf numFmtId="0" fontId="94" fillId="0" borderId="61" xfId="0" applyFont="1" applyBorder="1" applyAlignment="1">
      <alignment horizontal="center" wrapText="1"/>
    </xf>
    <xf numFmtId="0" fontId="94" fillId="0" borderId="10" xfId="0" applyFont="1" applyBorder="1" applyAlignment="1">
      <alignment horizontal="center" wrapText="1"/>
    </xf>
    <xf numFmtId="0" fontId="95" fillId="0" borderId="5" xfId="0" applyFont="1" applyBorder="1" applyAlignment="1">
      <alignment vertical="center"/>
    </xf>
    <xf numFmtId="0" fontId="94" fillId="0" borderId="5" xfId="0" applyFont="1" applyBorder="1" applyAlignment="1">
      <alignment horizontal="center" vertical="center" wrapText="1"/>
    </xf>
    <xf numFmtId="0" fontId="94" fillId="0" borderId="9" xfId="0" applyFont="1" applyBorder="1" applyAlignment="1">
      <alignment horizontal="center" vertical="center" wrapText="1"/>
    </xf>
    <xf numFmtId="0" fontId="94" fillId="0" borderId="61" xfId="0" applyFont="1" applyBorder="1" applyAlignment="1">
      <alignment horizontal="center" vertical="center" wrapText="1"/>
    </xf>
    <xf numFmtId="0" fontId="94" fillId="0" borderId="10" xfId="0" applyFont="1" applyBorder="1" applyAlignment="1">
      <alignment horizontal="center" vertical="center" wrapText="1"/>
    </xf>
    <xf numFmtId="0" fontId="94" fillId="0" borderId="1" xfId="0" applyFont="1" applyBorder="1" applyAlignment="1">
      <alignment horizontal="center" vertical="center" wrapText="1"/>
    </xf>
    <xf numFmtId="0" fontId="94" fillId="0" borderId="7" xfId="0" applyFont="1" applyBorder="1" applyAlignment="1">
      <alignment horizontal="center" vertical="center" wrapText="1"/>
    </xf>
    <xf numFmtId="0" fontId="94" fillId="0" borderId="2" xfId="0" applyFont="1" applyBorder="1" applyAlignment="1">
      <alignment horizontal="center" vertical="center" wrapText="1"/>
    </xf>
    <xf numFmtId="0" fontId="96" fillId="0" borderId="64" xfId="0" applyFont="1" applyBorder="1" applyAlignment="1">
      <alignment horizontal="center" vertical="center" wrapText="1"/>
    </xf>
    <xf numFmtId="0" fontId="96" fillId="0" borderId="67" xfId="0" applyFont="1" applyBorder="1" applyAlignment="1">
      <alignment horizontal="center" vertical="center" wrapText="1"/>
    </xf>
    <xf numFmtId="0" fontId="96" fillId="0" borderId="68" xfId="0" applyFont="1" applyBorder="1" applyAlignment="1">
      <alignment horizontal="center" vertical="center" wrapText="1"/>
    </xf>
    <xf numFmtId="0" fontId="94" fillId="0" borderId="0" xfId="0" applyFont="1" applyAlignment="1">
      <alignment horizontal="center" vertical="center" wrapText="1"/>
    </xf>
    <xf numFmtId="0" fontId="94" fillId="0" borderId="9" xfId="0" applyFont="1" applyBorder="1" applyAlignment="1">
      <alignment horizontal="center" wrapText="1"/>
    </xf>
    <xf numFmtId="0" fontId="94" fillId="0" borderId="9" xfId="0" applyFont="1" applyBorder="1" applyAlignment="1">
      <alignment horizontal="center"/>
    </xf>
    <xf numFmtId="0" fontId="94" fillId="0" borderId="10" xfId="0" applyFont="1" applyBorder="1" applyAlignment="1">
      <alignment horizontal="center"/>
    </xf>
    <xf numFmtId="0" fontId="94" fillId="0" borderId="5" xfId="0" applyFont="1" applyBorder="1" applyAlignment="1">
      <alignment horizontal="center" wrapText="1"/>
    </xf>
    <xf numFmtId="0" fontId="94" fillId="0" borderId="0" xfId="0" applyFont="1"/>
    <xf numFmtId="0" fontId="94" fillId="6" borderId="0" xfId="0" applyFont="1" applyFill="1" applyAlignment="1">
      <alignment vertical="center" wrapText="1"/>
    </xf>
    <xf numFmtId="0" fontId="94" fillId="0" borderId="9" xfId="0" applyFont="1" applyBorder="1" applyAlignment="1">
      <alignment horizontal="center" vertical="top" wrapText="1"/>
    </xf>
    <xf numFmtId="0" fontId="94" fillId="0" borderId="10" xfId="0" applyFont="1" applyBorder="1" applyAlignment="1">
      <alignment horizontal="center" vertical="top" wrapText="1"/>
    </xf>
    <xf numFmtId="0" fontId="93" fillId="0" borderId="5" xfId="0" applyFont="1" applyBorder="1" applyAlignment="1">
      <alignment horizontal="center" vertical="center"/>
    </xf>
    <xf numFmtId="0" fontId="93" fillId="0" borderId="12" xfId="0" applyFont="1" applyBorder="1" applyAlignment="1">
      <alignment horizontal="center" vertical="center"/>
    </xf>
    <xf numFmtId="0" fontId="93" fillId="0" borderId="8" xfId="0" applyFont="1" applyBorder="1" applyAlignment="1">
      <alignment horizontal="center" vertical="center"/>
    </xf>
    <xf numFmtId="0" fontId="94" fillId="0" borderId="5" xfId="0" applyFont="1" applyBorder="1" applyAlignment="1">
      <alignment horizontal="left" vertical="center"/>
    </xf>
    <xf numFmtId="0" fontId="94" fillId="0" borderId="5" xfId="0" applyFont="1" applyBorder="1" applyAlignment="1">
      <alignment horizontal="center" vertical="center"/>
    </xf>
    <xf numFmtId="0" fontId="94" fillId="0" borderId="5" xfId="0" applyFont="1" applyBorder="1" applyAlignment="1">
      <alignment horizontal="center" vertical="top" wrapText="1"/>
    </xf>
    <xf numFmtId="0" fontId="94" fillId="0" borderId="5" xfId="0" applyFont="1" applyBorder="1" applyAlignment="1">
      <alignment horizontal="center" vertical="top"/>
    </xf>
    <xf numFmtId="0" fontId="94" fillId="0" borderId="12" xfId="0" applyFont="1" applyBorder="1" applyAlignment="1">
      <alignment horizontal="center" vertical="center"/>
    </xf>
    <xf numFmtId="0" fontId="94" fillId="0" borderId="11" xfId="0" applyFont="1" applyBorder="1" applyAlignment="1">
      <alignment horizontal="center" vertical="center"/>
    </xf>
    <xf numFmtId="0" fontId="94" fillId="0" borderId="8" xfId="0" applyFont="1" applyBorder="1" applyAlignment="1">
      <alignment horizontal="center" vertical="center"/>
    </xf>
    <xf numFmtId="0" fontId="93" fillId="0" borderId="9" xfId="0" applyFont="1" applyBorder="1" applyAlignment="1">
      <alignment horizontal="center" vertical="center"/>
    </xf>
    <xf numFmtId="0" fontId="93" fillId="0" borderId="10" xfId="0" applyFont="1" applyBorder="1" applyAlignment="1">
      <alignment horizontal="center" vertical="center"/>
    </xf>
    <xf numFmtId="0" fontId="94" fillId="0" borderId="4" xfId="0" applyFont="1" applyBorder="1" applyAlignment="1">
      <alignment horizontal="center" vertical="center"/>
    </xf>
    <xf numFmtId="0" fontId="94" fillId="0" borderId="6" xfId="0" applyFont="1" applyBorder="1" applyAlignment="1">
      <alignment horizontal="center" vertical="center"/>
    </xf>
    <xf numFmtId="0" fontId="94" fillId="0" borderId="11" xfId="0" applyFont="1" applyBorder="1" applyAlignment="1">
      <alignment horizontal="center" vertical="center" wrapText="1"/>
    </xf>
    <xf numFmtId="0" fontId="96" fillId="0" borderId="5" xfId="0" applyFont="1" applyBorder="1" applyAlignment="1">
      <alignment vertical="center" wrapText="1"/>
    </xf>
    <xf numFmtId="0" fontId="93" fillId="0" borderId="12" xfId="0" applyFont="1" applyBorder="1" applyAlignment="1">
      <alignment horizontal="left" vertical="center" wrapText="1" indent="7"/>
    </xf>
    <xf numFmtId="0" fontId="93" fillId="0" borderId="8" xfId="0" applyFont="1" applyBorder="1" applyAlignment="1">
      <alignment horizontal="left" vertical="center" wrapText="1" indent="7"/>
    </xf>
    <xf numFmtId="0" fontId="96" fillId="0" borderId="12" xfId="0" applyFont="1" applyBorder="1" applyAlignment="1">
      <alignment horizontal="center" vertical="top" wrapText="1"/>
    </xf>
    <xf numFmtId="0" fontId="96" fillId="0" borderId="8" xfId="0" applyFont="1" applyBorder="1" applyAlignment="1">
      <alignment horizontal="center" vertical="top" wrapText="1"/>
    </xf>
    <xf numFmtId="0" fontId="96" fillId="6" borderId="9" xfId="0" applyFont="1" applyFill="1" applyBorder="1" applyAlignment="1">
      <alignment horizontal="center" vertical="center" wrapText="1"/>
    </xf>
    <xf numFmtId="0" fontId="96" fillId="6" borderId="10" xfId="0" applyFont="1" applyFill="1" applyBorder="1" applyAlignment="1">
      <alignment horizontal="center" vertical="center" wrapText="1"/>
    </xf>
    <xf numFmtId="0" fontId="55" fillId="6" borderId="1" xfId="0" applyFont="1" applyFill="1" applyBorder="1" applyAlignment="1">
      <alignment horizontal="center" vertical="center" wrapText="1"/>
    </xf>
    <xf numFmtId="0" fontId="55" fillId="6" borderId="7" xfId="0" applyFont="1" applyFill="1" applyBorder="1" applyAlignment="1">
      <alignment horizontal="center" vertical="center" wrapText="1"/>
    </xf>
    <xf numFmtId="0" fontId="55" fillId="6" borderId="2" xfId="0" applyFont="1" applyFill="1" applyBorder="1" applyAlignment="1">
      <alignment horizontal="center" vertical="center" wrapText="1"/>
    </xf>
    <xf numFmtId="0" fontId="96" fillId="6" borderId="1" xfId="0" applyFont="1" applyFill="1" applyBorder="1" applyAlignment="1">
      <alignment horizontal="center" vertical="center" wrapText="1"/>
    </xf>
    <xf numFmtId="0" fontId="96" fillId="6" borderId="7" xfId="0" applyFont="1" applyFill="1" applyBorder="1" applyAlignment="1">
      <alignment horizontal="center" vertical="center" wrapText="1"/>
    </xf>
    <xf numFmtId="0" fontId="96" fillId="6" borderId="2" xfId="0" applyFont="1" applyFill="1" applyBorder="1" applyAlignment="1">
      <alignment horizontal="center" vertical="center" wrapText="1"/>
    </xf>
    <xf numFmtId="0" fontId="96" fillId="6" borderId="12" xfId="0" applyFont="1" applyFill="1" applyBorder="1" applyAlignment="1">
      <alignment horizontal="center" vertical="center" wrapText="1"/>
    </xf>
    <xf numFmtId="0" fontId="96" fillId="6" borderId="11" xfId="0" applyFont="1" applyFill="1" applyBorder="1" applyAlignment="1">
      <alignment horizontal="center" vertical="center" wrapText="1"/>
    </xf>
    <xf numFmtId="0" fontId="96" fillId="6" borderId="8" xfId="0" applyFont="1" applyFill="1" applyBorder="1" applyAlignment="1">
      <alignment horizontal="center" vertical="center" wrapText="1"/>
    </xf>
    <xf numFmtId="0" fontId="94" fillId="6" borderId="12" xfId="0" applyFont="1" applyFill="1" applyBorder="1" applyAlignment="1">
      <alignment horizontal="left" vertical="center" wrapText="1"/>
    </xf>
    <xf numFmtId="0" fontId="94" fillId="6" borderId="11" xfId="0" applyFont="1" applyFill="1" applyBorder="1" applyAlignment="1">
      <alignment horizontal="left" vertical="center" wrapText="1"/>
    </xf>
    <xf numFmtId="0" fontId="94" fillId="6" borderId="8" xfId="0" applyFont="1" applyFill="1" applyBorder="1" applyAlignment="1">
      <alignment horizontal="left" vertical="center" wrapText="1"/>
    </xf>
    <xf numFmtId="0" fontId="94" fillId="6" borderId="12" xfId="0" applyFont="1" applyFill="1" applyBorder="1" applyAlignment="1">
      <alignment horizontal="center"/>
    </xf>
    <xf numFmtId="0" fontId="94" fillId="6" borderId="8" xfId="0" applyFont="1" applyFill="1" applyBorder="1" applyAlignment="1">
      <alignment horizontal="center"/>
    </xf>
    <xf numFmtId="0" fontId="94" fillId="6" borderId="9" xfId="0" applyFont="1" applyFill="1" applyBorder="1" applyAlignment="1">
      <alignment horizontal="center" vertical="center" wrapText="1"/>
    </xf>
    <xf numFmtId="0" fontId="94" fillId="6" borderId="61" xfId="0" applyFont="1" applyFill="1" applyBorder="1" applyAlignment="1">
      <alignment horizontal="center" vertical="center" wrapText="1"/>
    </xf>
    <xf numFmtId="0" fontId="94" fillId="6" borderId="10" xfId="0" applyFont="1" applyFill="1" applyBorder="1" applyAlignment="1">
      <alignment horizontal="center" vertical="center" wrapText="1"/>
    </xf>
    <xf numFmtId="0" fontId="94" fillId="6" borderId="1" xfId="0" applyFont="1" applyFill="1" applyBorder="1" applyAlignment="1">
      <alignment horizontal="center" vertical="center"/>
    </xf>
    <xf numFmtId="0" fontId="94" fillId="6" borderId="7" xfId="0" applyFont="1" applyFill="1" applyBorder="1" applyAlignment="1">
      <alignment horizontal="center" vertical="center"/>
    </xf>
    <xf numFmtId="0" fontId="94" fillId="6" borderId="2" xfId="0" applyFont="1" applyFill="1" applyBorder="1" applyAlignment="1">
      <alignment horizontal="center" vertical="center"/>
    </xf>
    <xf numFmtId="0" fontId="94" fillId="6" borderId="12" xfId="0" applyFont="1" applyFill="1" applyBorder="1" applyAlignment="1">
      <alignment horizontal="center" vertical="center" wrapText="1"/>
    </xf>
    <xf numFmtId="0" fontId="94" fillId="6" borderId="11" xfId="0" applyFont="1" applyFill="1" applyBorder="1" applyAlignment="1">
      <alignment horizontal="center" vertical="center" wrapText="1"/>
    </xf>
    <xf numFmtId="0" fontId="94" fillId="6" borderId="8" xfId="0" applyFont="1" applyFill="1" applyBorder="1" applyAlignment="1">
      <alignment horizontal="center" vertical="center" wrapText="1"/>
    </xf>
    <xf numFmtId="0" fontId="96" fillId="0" borderId="9" xfId="0" applyFont="1" applyBorder="1" applyAlignment="1">
      <alignment horizontal="center" vertical="center" wrapText="1"/>
    </xf>
    <xf numFmtId="0" fontId="96" fillId="0" borderId="10" xfId="0" applyFont="1" applyBorder="1" applyAlignment="1">
      <alignment horizontal="center" vertical="center" wrapText="1"/>
    </xf>
    <xf numFmtId="0" fontId="96" fillId="0" borderId="1" xfId="0" applyFont="1" applyBorder="1" applyAlignment="1">
      <alignment horizontal="center" wrapText="1"/>
    </xf>
    <xf numFmtId="0" fontId="96" fillId="0" borderId="7" xfId="0" applyFont="1" applyBorder="1" applyAlignment="1">
      <alignment horizontal="center" wrapText="1"/>
    </xf>
    <xf numFmtId="0" fontId="96" fillId="0" borderId="2" xfId="0" applyFont="1" applyBorder="1" applyAlignment="1">
      <alignment horizontal="center" wrapText="1"/>
    </xf>
    <xf numFmtId="0" fontId="93" fillId="6" borderId="12" xfId="0" applyFont="1" applyFill="1" applyBorder="1" applyAlignment="1">
      <alignment horizontal="center" vertical="center"/>
    </xf>
    <xf numFmtId="0" fontId="93" fillId="6" borderId="11" xfId="0" applyFont="1" applyFill="1" applyBorder="1" applyAlignment="1">
      <alignment horizontal="center" vertical="center"/>
    </xf>
    <xf numFmtId="0" fontId="93" fillId="6" borderId="8" xfId="0" applyFont="1" applyFill="1" applyBorder="1" applyAlignment="1">
      <alignment horizontal="center" vertical="center"/>
    </xf>
    <xf numFmtId="0" fontId="93" fillId="6" borderId="9" xfId="0" applyFont="1" applyFill="1" applyBorder="1" applyAlignment="1">
      <alignment horizontal="center" vertical="center"/>
    </xf>
    <xf numFmtId="0" fontId="93" fillId="6" borderId="10" xfId="0" applyFont="1" applyFill="1" applyBorder="1" applyAlignment="1">
      <alignment horizontal="center" vertical="center"/>
    </xf>
    <xf numFmtId="0" fontId="94" fillId="6" borderId="1" xfId="0" applyFont="1" applyFill="1" applyBorder="1" applyAlignment="1">
      <alignment horizontal="center" vertical="center" wrapText="1"/>
    </xf>
    <xf numFmtId="0" fontId="94" fillId="6" borderId="7" xfId="0" applyFont="1" applyFill="1" applyBorder="1" applyAlignment="1">
      <alignment horizontal="center" vertical="center" wrapText="1"/>
    </xf>
    <xf numFmtId="0" fontId="94" fillId="6" borderId="2" xfId="0" applyFont="1" applyFill="1" applyBorder="1" applyAlignment="1">
      <alignment horizontal="center" vertical="center" wrapText="1"/>
    </xf>
    <xf numFmtId="0" fontId="94" fillId="6" borderId="3" xfId="0" applyFont="1" applyFill="1" applyBorder="1" applyAlignment="1">
      <alignment horizontal="center" vertical="center" wrapText="1"/>
    </xf>
    <xf numFmtId="0" fontId="94" fillId="6" borderId="4" xfId="0" applyFont="1" applyFill="1" applyBorder="1" applyAlignment="1">
      <alignment horizontal="center" vertical="center" wrapText="1"/>
    </xf>
    <xf numFmtId="14" fontId="93" fillId="6" borderId="1" xfId="0" applyNumberFormat="1" applyFont="1" applyFill="1" applyBorder="1" applyAlignment="1">
      <alignment horizontal="center" vertical="center" wrapText="1"/>
    </xf>
    <xf numFmtId="0" fontId="93" fillId="6" borderId="7" xfId="0" applyFont="1" applyFill="1" applyBorder="1" applyAlignment="1">
      <alignment horizontal="center" vertical="center" wrapText="1"/>
    </xf>
    <xf numFmtId="0" fontId="93" fillId="6" borderId="2" xfId="0" applyFont="1" applyFill="1" applyBorder="1" applyAlignment="1">
      <alignment horizontal="center" vertical="center" wrapText="1"/>
    </xf>
    <xf numFmtId="0" fontId="96" fillId="6" borderId="61" xfId="0" applyFont="1" applyFill="1" applyBorder="1" applyAlignment="1">
      <alignment horizontal="center" vertical="center" wrapText="1"/>
    </xf>
    <xf numFmtId="0" fontId="96" fillId="6" borderId="9" xfId="0" applyFont="1" applyFill="1" applyBorder="1" applyAlignment="1">
      <alignment horizontal="center" vertical="center"/>
    </xf>
    <xf numFmtId="0" fontId="96" fillId="6" borderId="10" xfId="0" applyFont="1" applyFill="1" applyBorder="1" applyAlignment="1">
      <alignment horizontal="center" vertical="center"/>
    </xf>
  </cellXfs>
  <cellStyles count="2936">
    <cellStyle name="_Rid_1__S10" xfId="50" xr:uid="{00000000-0005-0000-0000-000000000000}"/>
    <cellStyle name="_Rid_1__S17" xfId="51" xr:uid="{00000000-0005-0000-0000-000001000000}"/>
    <cellStyle name="_Rid_1__S19" xfId="52" xr:uid="{00000000-0005-0000-0000-000002000000}"/>
    <cellStyle name="_Rid_1__S21" xfId="53" xr:uid="{00000000-0005-0000-0000-000003000000}"/>
    <cellStyle name="_Rid_1__S24" xfId="54" xr:uid="{00000000-0005-0000-0000-000004000000}"/>
    <cellStyle name="_Rid_1__S26" xfId="55" xr:uid="{00000000-0005-0000-0000-000005000000}"/>
    <cellStyle name="_Rid_1__S28" xfId="56" xr:uid="{00000000-0005-0000-0000-000006000000}"/>
    <cellStyle name="_Rid_1__S6" xfId="57" xr:uid="{00000000-0005-0000-0000-000007000000}"/>
    <cellStyle name="_Rid_2__S10" xfId="58" xr:uid="{00000000-0005-0000-0000-000008000000}"/>
    <cellStyle name="_Rid_2__S17" xfId="59" xr:uid="{00000000-0005-0000-0000-000009000000}"/>
    <cellStyle name="_Rid_2__S19" xfId="60" xr:uid="{00000000-0005-0000-0000-00000A000000}"/>
    <cellStyle name="_Rid_2__S21" xfId="61" xr:uid="{00000000-0005-0000-0000-00000B000000}"/>
    <cellStyle name="_Rid_2__S24" xfId="62" xr:uid="{00000000-0005-0000-0000-00000C000000}"/>
    <cellStyle name="_Rid_2__S26" xfId="63" xr:uid="{00000000-0005-0000-0000-00000D000000}"/>
    <cellStyle name="_Rid_2__S28" xfId="64" xr:uid="{00000000-0005-0000-0000-00000E000000}"/>
    <cellStyle name="_Rid_2__S29" xfId="65" xr:uid="{00000000-0005-0000-0000-00000F000000}"/>
    <cellStyle name="_Rid_2__S6" xfId="66" xr:uid="{00000000-0005-0000-0000-000010000000}"/>
    <cellStyle name="_Rid_3__S10" xfId="67" xr:uid="{00000000-0005-0000-0000-000011000000}"/>
    <cellStyle name="_Rid_3__S17" xfId="68" xr:uid="{00000000-0005-0000-0000-000012000000}"/>
    <cellStyle name="_Rid_3__S19" xfId="69" xr:uid="{00000000-0005-0000-0000-000013000000}"/>
    <cellStyle name="_Rid_3__S21" xfId="70" xr:uid="{00000000-0005-0000-0000-000014000000}"/>
    <cellStyle name="_Rid_3__S24" xfId="71" xr:uid="{00000000-0005-0000-0000-000015000000}"/>
    <cellStyle name="_Rid_3__S26" xfId="72" xr:uid="{00000000-0005-0000-0000-000016000000}"/>
    <cellStyle name="_Rid_3__S28" xfId="73" xr:uid="{00000000-0005-0000-0000-000017000000}"/>
    <cellStyle name="_Rid_3__S6" xfId="74" xr:uid="{00000000-0005-0000-0000-000018000000}"/>
    <cellStyle name="=C:\WINNT35\SYSTEM32\COMMAND.COM" xfId="5" xr:uid="{00000000-0005-0000-0000-000019000000}"/>
    <cellStyle name="20% - Accent1" xfId="26" builtinId="30" customBuiltin="1"/>
    <cellStyle name="20% - Accent1 2" xfId="75" xr:uid="{00000000-0005-0000-0000-00001B000000}"/>
    <cellStyle name="20% - Accent1 2 2" xfId="76" xr:uid="{00000000-0005-0000-0000-00001C000000}"/>
    <cellStyle name="20% - Accent1 2 3" xfId="77" xr:uid="{00000000-0005-0000-0000-00001D000000}"/>
    <cellStyle name="20% - Accent1 2 4" xfId="78" xr:uid="{00000000-0005-0000-0000-00001E000000}"/>
    <cellStyle name="20% - Accent1 2 5" xfId="1954" xr:uid="{00000000-0005-0000-0000-00001F000000}"/>
    <cellStyle name="20% - Accent1 3" xfId="79" xr:uid="{00000000-0005-0000-0000-000020000000}"/>
    <cellStyle name="20% - Accent1 3 2" xfId="80" xr:uid="{00000000-0005-0000-0000-000021000000}"/>
    <cellStyle name="20% - Accent2" xfId="30" builtinId="34" customBuiltin="1"/>
    <cellStyle name="20% - Accent2 2" xfId="81" xr:uid="{00000000-0005-0000-0000-000023000000}"/>
    <cellStyle name="20% - Accent2 2 2" xfId="82" xr:uid="{00000000-0005-0000-0000-000024000000}"/>
    <cellStyle name="20% - Accent2 2 3" xfId="83" xr:uid="{00000000-0005-0000-0000-000025000000}"/>
    <cellStyle name="20% - Accent2 2 4" xfId="84" xr:uid="{00000000-0005-0000-0000-000026000000}"/>
    <cellStyle name="20% - Accent2 2 5" xfId="1955" xr:uid="{00000000-0005-0000-0000-000027000000}"/>
    <cellStyle name="20% - Accent2 3" xfId="85" xr:uid="{00000000-0005-0000-0000-000028000000}"/>
    <cellStyle name="20% - Accent2 3 2" xfId="86" xr:uid="{00000000-0005-0000-0000-000029000000}"/>
    <cellStyle name="20% - Accent3" xfId="34" builtinId="38" customBuiltin="1"/>
    <cellStyle name="20% - Accent3 2" xfId="87" xr:uid="{00000000-0005-0000-0000-00002B000000}"/>
    <cellStyle name="20% - Accent3 2 2" xfId="88" xr:uid="{00000000-0005-0000-0000-00002C000000}"/>
    <cellStyle name="20% - Accent3 2 3" xfId="89" xr:uid="{00000000-0005-0000-0000-00002D000000}"/>
    <cellStyle name="20% - Accent3 2 4" xfId="90" xr:uid="{00000000-0005-0000-0000-00002E000000}"/>
    <cellStyle name="20% - Accent3 2 5" xfId="1956" xr:uid="{00000000-0005-0000-0000-00002F000000}"/>
    <cellStyle name="20% - Accent3 3" xfId="91" xr:uid="{00000000-0005-0000-0000-000030000000}"/>
    <cellStyle name="20% - Accent3 3 2" xfId="92" xr:uid="{00000000-0005-0000-0000-000031000000}"/>
    <cellStyle name="20% - Accent4" xfId="38" builtinId="42" customBuiltin="1"/>
    <cellStyle name="20% - Accent4 2" xfId="93" xr:uid="{00000000-0005-0000-0000-000033000000}"/>
    <cellStyle name="20% - Accent4 2 2" xfId="94" xr:uid="{00000000-0005-0000-0000-000034000000}"/>
    <cellStyle name="20% - Accent4 2 3" xfId="95" xr:uid="{00000000-0005-0000-0000-000035000000}"/>
    <cellStyle name="20% - Accent4 2 4" xfId="96" xr:uid="{00000000-0005-0000-0000-000036000000}"/>
    <cellStyle name="20% - Accent4 2 5" xfId="1957" xr:uid="{00000000-0005-0000-0000-000037000000}"/>
    <cellStyle name="20% - Accent4 3" xfId="97" xr:uid="{00000000-0005-0000-0000-000038000000}"/>
    <cellStyle name="20% - Accent4 3 2" xfId="98" xr:uid="{00000000-0005-0000-0000-000039000000}"/>
    <cellStyle name="20% - Accent5" xfId="42" builtinId="46" customBuiltin="1"/>
    <cellStyle name="20% - Accent5 2" xfId="99" xr:uid="{00000000-0005-0000-0000-00003B000000}"/>
    <cellStyle name="20% - Accent5 2 2" xfId="100" xr:uid="{00000000-0005-0000-0000-00003C000000}"/>
    <cellStyle name="20% - Accent5 2 3" xfId="101" xr:uid="{00000000-0005-0000-0000-00003D000000}"/>
    <cellStyle name="20% - Accent5 2 4" xfId="102" xr:uid="{00000000-0005-0000-0000-00003E000000}"/>
    <cellStyle name="20% - Accent5 2 5" xfId="1958" xr:uid="{00000000-0005-0000-0000-00003F000000}"/>
    <cellStyle name="20% - Accent5 3" xfId="103" xr:uid="{00000000-0005-0000-0000-000040000000}"/>
    <cellStyle name="20% - Accent5 3 2" xfId="104" xr:uid="{00000000-0005-0000-0000-000041000000}"/>
    <cellStyle name="20% - Accent6" xfId="46" builtinId="50" customBuiltin="1"/>
    <cellStyle name="20% - Accent6 2" xfId="105" xr:uid="{00000000-0005-0000-0000-000043000000}"/>
    <cellStyle name="20% - Accent6 2 2" xfId="106" xr:uid="{00000000-0005-0000-0000-000044000000}"/>
    <cellStyle name="20% - Accent6 2 3" xfId="107" xr:uid="{00000000-0005-0000-0000-000045000000}"/>
    <cellStyle name="20% - Accent6 2 4" xfId="108" xr:uid="{00000000-0005-0000-0000-000046000000}"/>
    <cellStyle name="20% - Accent6 2 5" xfId="1959" xr:uid="{00000000-0005-0000-0000-000047000000}"/>
    <cellStyle name="20% - Accent6 3" xfId="109" xr:uid="{00000000-0005-0000-0000-000048000000}"/>
    <cellStyle name="20% - Accent6 3 2" xfId="110" xr:uid="{00000000-0005-0000-0000-000049000000}"/>
    <cellStyle name="20% - Dekorfärg1 2" xfId="1960" xr:uid="{00000000-0005-0000-0000-00004A000000}"/>
    <cellStyle name="20% - Dekorfärg2 2" xfId="1961" xr:uid="{00000000-0005-0000-0000-00004B000000}"/>
    <cellStyle name="20% - Dekorfärg2 3" xfId="1962" xr:uid="{00000000-0005-0000-0000-00004C000000}"/>
    <cellStyle name="20% - Dekorfärg3 2" xfId="1963" xr:uid="{00000000-0005-0000-0000-00004D000000}"/>
    <cellStyle name="20% - Dekorfärg4 2" xfId="1964" xr:uid="{00000000-0005-0000-0000-00004E000000}"/>
    <cellStyle name="20% - Dekorfärg5 2" xfId="1965" xr:uid="{00000000-0005-0000-0000-00004F000000}"/>
    <cellStyle name="20% - Dekorfärg6 2" xfId="1966" xr:uid="{00000000-0005-0000-0000-000050000000}"/>
    <cellStyle name="40% - Accent1" xfId="27" builtinId="31" customBuiltin="1"/>
    <cellStyle name="40% - Accent1 2" xfId="111" xr:uid="{00000000-0005-0000-0000-000052000000}"/>
    <cellStyle name="40% - Accent1 2 2" xfId="112" xr:uid="{00000000-0005-0000-0000-000053000000}"/>
    <cellStyle name="40% - Accent1 2 3" xfId="113" xr:uid="{00000000-0005-0000-0000-000054000000}"/>
    <cellStyle name="40% - Accent1 2 4" xfId="114" xr:uid="{00000000-0005-0000-0000-000055000000}"/>
    <cellStyle name="40% - Accent1 2 5" xfId="1967" xr:uid="{00000000-0005-0000-0000-000056000000}"/>
    <cellStyle name="40% - Accent1 3" xfId="115" xr:uid="{00000000-0005-0000-0000-000057000000}"/>
    <cellStyle name="40% - Accent1 3 2" xfId="116" xr:uid="{00000000-0005-0000-0000-000058000000}"/>
    <cellStyle name="40% - Accent2" xfId="31" builtinId="35" customBuiltin="1"/>
    <cellStyle name="40% - Accent2 2" xfId="117" xr:uid="{00000000-0005-0000-0000-00005A000000}"/>
    <cellStyle name="40% - Accent2 2 2" xfId="118" xr:uid="{00000000-0005-0000-0000-00005B000000}"/>
    <cellStyle name="40% - Accent2 2 3" xfId="119" xr:uid="{00000000-0005-0000-0000-00005C000000}"/>
    <cellStyle name="40% - Accent2 2 4" xfId="120" xr:uid="{00000000-0005-0000-0000-00005D000000}"/>
    <cellStyle name="40% - Accent2 2 5" xfId="1968" xr:uid="{00000000-0005-0000-0000-00005E000000}"/>
    <cellStyle name="40% - Accent2 3" xfId="121" xr:uid="{00000000-0005-0000-0000-00005F000000}"/>
    <cellStyle name="40% - Accent2 3 2" xfId="122" xr:uid="{00000000-0005-0000-0000-000060000000}"/>
    <cellStyle name="40% - Accent3" xfId="35" builtinId="39" customBuiltin="1"/>
    <cellStyle name="40% - Accent3 2" xfId="123" xr:uid="{00000000-0005-0000-0000-000062000000}"/>
    <cellStyle name="40% - Accent3 2 2" xfId="124" xr:uid="{00000000-0005-0000-0000-000063000000}"/>
    <cellStyle name="40% - Accent3 2 3" xfId="125" xr:uid="{00000000-0005-0000-0000-000064000000}"/>
    <cellStyle name="40% - Accent3 2 4" xfId="126" xr:uid="{00000000-0005-0000-0000-000065000000}"/>
    <cellStyle name="40% - Accent3 2 5" xfId="1969" xr:uid="{00000000-0005-0000-0000-000066000000}"/>
    <cellStyle name="40% - Accent3 3" xfId="127" xr:uid="{00000000-0005-0000-0000-000067000000}"/>
    <cellStyle name="40% - Accent3 3 2" xfId="128" xr:uid="{00000000-0005-0000-0000-000068000000}"/>
    <cellStyle name="40% - Accent4" xfId="39" builtinId="43" customBuiltin="1"/>
    <cellStyle name="40% - Accent4 2" xfId="129" xr:uid="{00000000-0005-0000-0000-00006A000000}"/>
    <cellStyle name="40% - Accent4 2 2" xfId="130" xr:uid="{00000000-0005-0000-0000-00006B000000}"/>
    <cellStyle name="40% - Accent4 2 3" xfId="131" xr:uid="{00000000-0005-0000-0000-00006C000000}"/>
    <cellStyle name="40% - Accent4 2 4" xfId="132" xr:uid="{00000000-0005-0000-0000-00006D000000}"/>
    <cellStyle name="40% - Accent4 2 5" xfId="1970" xr:uid="{00000000-0005-0000-0000-00006E000000}"/>
    <cellStyle name="40% - Accent4 3" xfId="133" xr:uid="{00000000-0005-0000-0000-00006F000000}"/>
    <cellStyle name="40% - Accent4 3 2" xfId="134" xr:uid="{00000000-0005-0000-0000-000070000000}"/>
    <cellStyle name="40% - Accent5" xfId="43" builtinId="47" customBuiltin="1"/>
    <cellStyle name="40% - Accent5 2" xfId="135" xr:uid="{00000000-0005-0000-0000-000072000000}"/>
    <cellStyle name="40% - Accent5 2 2" xfId="136" xr:uid="{00000000-0005-0000-0000-000073000000}"/>
    <cellStyle name="40% - Accent5 2 3" xfId="137" xr:uid="{00000000-0005-0000-0000-000074000000}"/>
    <cellStyle name="40% - Accent5 2 4" xfId="138" xr:uid="{00000000-0005-0000-0000-000075000000}"/>
    <cellStyle name="40% - Accent5 2 5" xfId="1971" xr:uid="{00000000-0005-0000-0000-000076000000}"/>
    <cellStyle name="40% - Accent5 3" xfId="139" xr:uid="{00000000-0005-0000-0000-000077000000}"/>
    <cellStyle name="40% - Accent5 3 2" xfId="140" xr:uid="{00000000-0005-0000-0000-000078000000}"/>
    <cellStyle name="40% - Accent6" xfId="47" builtinId="51" customBuiltin="1"/>
    <cellStyle name="40% - Accent6 2" xfId="141" xr:uid="{00000000-0005-0000-0000-00007A000000}"/>
    <cellStyle name="40% - Accent6 2 2" xfId="142" xr:uid="{00000000-0005-0000-0000-00007B000000}"/>
    <cellStyle name="40% - Accent6 2 3" xfId="143" xr:uid="{00000000-0005-0000-0000-00007C000000}"/>
    <cellStyle name="40% - Accent6 2 4" xfId="144" xr:uid="{00000000-0005-0000-0000-00007D000000}"/>
    <cellStyle name="40% - Accent6 2 5" xfId="1972" xr:uid="{00000000-0005-0000-0000-00007E000000}"/>
    <cellStyle name="40% - Accent6 3" xfId="145" xr:uid="{00000000-0005-0000-0000-00007F000000}"/>
    <cellStyle name="40% - Accent6 3 2" xfId="146" xr:uid="{00000000-0005-0000-0000-000080000000}"/>
    <cellStyle name="40% - Dekorfärg1 2" xfId="1973" xr:uid="{00000000-0005-0000-0000-000081000000}"/>
    <cellStyle name="40% - Dekorfärg2 2" xfId="1974" xr:uid="{00000000-0005-0000-0000-000082000000}"/>
    <cellStyle name="40% - Dekorfärg3 2" xfId="1975" xr:uid="{00000000-0005-0000-0000-000083000000}"/>
    <cellStyle name="40% - Dekorfärg4 2" xfId="1976" xr:uid="{00000000-0005-0000-0000-000084000000}"/>
    <cellStyle name="40% - Dekorfärg5 2" xfId="1977" xr:uid="{00000000-0005-0000-0000-000085000000}"/>
    <cellStyle name="40% - Dekorfärg6 2" xfId="1978" xr:uid="{00000000-0005-0000-0000-000086000000}"/>
    <cellStyle name="60% - Accent1" xfId="28" builtinId="32" customBuiltin="1"/>
    <cellStyle name="60% - Accent1 2" xfId="147" xr:uid="{00000000-0005-0000-0000-000088000000}"/>
    <cellStyle name="60% - Accent1 2 2" xfId="148" xr:uid="{00000000-0005-0000-0000-000089000000}"/>
    <cellStyle name="60% - Accent1 2 3" xfId="149" xr:uid="{00000000-0005-0000-0000-00008A000000}"/>
    <cellStyle name="60% - Accent1 2 4" xfId="150" xr:uid="{00000000-0005-0000-0000-00008B000000}"/>
    <cellStyle name="60% - Accent1 2 5" xfId="1979" xr:uid="{00000000-0005-0000-0000-00008C000000}"/>
    <cellStyle name="60% - Accent1 3" xfId="151" xr:uid="{00000000-0005-0000-0000-00008D000000}"/>
    <cellStyle name="60% - Accent1 3 2" xfId="152" xr:uid="{00000000-0005-0000-0000-00008E000000}"/>
    <cellStyle name="60% - Accent2" xfId="32" builtinId="36" customBuiltin="1"/>
    <cellStyle name="60% - Accent2 2" xfId="153" xr:uid="{00000000-0005-0000-0000-000090000000}"/>
    <cellStyle name="60% - Accent2 2 2" xfId="154" xr:uid="{00000000-0005-0000-0000-000091000000}"/>
    <cellStyle name="60% - Accent2 2 3" xfId="155" xr:uid="{00000000-0005-0000-0000-000092000000}"/>
    <cellStyle name="60% - Accent2 2 4" xfId="156" xr:uid="{00000000-0005-0000-0000-000093000000}"/>
    <cellStyle name="60% - Accent2 2 5" xfId="1980" xr:uid="{00000000-0005-0000-0000-000094000000}"/>
    <cellStyle name="60% - Accent2 3" xfId="157" xr:uid="{00000000-0005-0000-0000-000095000000}"/>
    <cellStyle name="60% - Accent2 3 2" xfId="158" xr:uid="{00000000-0005-0000-0000-000096000000}"/>
    <cellStyle name="60% - Accent3" xfId="36" builtinId="40" customBuiltin="1"/>
    <cellStyle name="60% - Accent3 2" xfId="159" xr:uid="{00000000-0005-0000-0000-000098000000}"/>
    <cellStyle name="60% - Accent3 2 2" xfId="160" xr:uid="{00000000-0005-0000-0000-000099000000}"/>
    <cellStyle name="60% - Accent3 2 3" xfId="161" xr:uid="{00000000-0005-0000-0000-00009A000000}"/>
    <cellStyle name="60% - Accent3 2 4" xfId="162" xr:uid="{00000000-0005-0000-0000-00009B000000}"/>
    <cellStyle name="60% - Accent3 2 5" xfId="1981" xr:uid="{00000000-0005-0000-0000-00009C000000}"/>
    <cellStyle name="60% - Accent3 3" xfId="163" xr:uid="{00000000-0005-0000-0000-00009D000000}"/>
    <cellStyle name="60% - Accent3 3 2" xfId="164" xr:uid="{00000000-0005-0000-0000-00009E000000}"/>
    <cellStyle name="60% - Accent4" xfId="40" builtinId="44" customBuiltin="1"/>
    <cellStyle name="60% - Accent4 2" xfId="165" xr:uid="{00000000-0005-0000-0000-0000A0000000}"/>
    <cellStyle name="60% - Accent4 2 2" xfId="166" xr:uid="{00000000-0005-0000-0000-0000A1000000}"/>
    <cellStyle name="60% - Accent4 2 3" xfId="167" xr:uid="{00000000-0005-0000-0000-0000A2000000}"/>
    <cellStyle name="60% - Accent4 2 4" xfId="168" xr:uid="{00000000-0005-0000-0000-0000A3000000}"/>
    <cellStyle name="60% - Accent4 2 5" xfId="1982" xr:uid="{00000000-0005-0000-0000-0000A4000000}"/>
    <cellStyle name="60% - Accent4 3" xfId="169" xr:uid="{00000000-0005-0000-0000-0000A5000000}"/>
    <cellStyle name="60% - Accent4 3 2" xfId="170" xr:uid="{00000000-0005-0000-0000-0000A6000000}"/>
    <cellStyle name="60% - Accent5" xfId="44" builtinId="48" customBuiltin="1"/>
    <cellStyle name="60% - Accent5 2" xfId="171" xr:uid="{00000000-0005-0000-0000-0000A8000000}"/>
    <cellStyle name="60% - Accent5 2 2" xfId="172" xr:uid="{00000000-0005-0000-0000-0000A9000000}"/>
    <cellStyle name="60% - Accent5 2 3" xfId="173" xr:uid="{00000000-0005-0000-0000-0000AA000000}"/>
    <cellStyle name="60% - Accent5 2 4" xfId="174" xr:uid="{00000000-0005-0000-0000-0000AB000000}"/>
    <cellStyle name="60% - Accent5 2 5" xfId="1983" xr:uid="{00000000-0005-0000-0000-0000AC000000}"/>
    <cellStyle name="60% - Accent5 3" xfId="175" xr:uid="{00000000-0005-0000-0000-0000AD000000}"/>
    <cellStyle name="60% - Accent5 3 2" xfId="176" xr:uid="{00000000-0005-0000-0000-0000AE000000}"/>
    <cellStyle name="60% - Accent6" xfId="48" builtinId="52" customBuiltin="1"/>
    <cellStyle name="60% - Accent6 2" xfId="177" xr:uid="{00000000-0005-0000-0000-0000B0000000}"/>
    <cellStyle name="60% - Accent6 2 2" xfId="178" xr:uid="{00000000-0005-0000-0000-0000B1000000}"/>
    <cellStyle name="60% - Accent6 2 3" xfId="179" xr:uid="{00000000-0005-0000-0000-0000B2000000}"/>
    <cellStyle name="60% - Accent6 2 4" xfId="180" xr:uid="{00000000-0005-0000-0000-0000B3000000}"/>
    <cellStyle name="60% - Accent6 2 5" xfId="1984" xr:uid="{00000000-0005-0000-0000-0000B4000000}"/>
    <cellStyle name="60% - Accent6 3" xfId="181" xr:uid="{00000000-0005-0000-0000-0000B5000000}"/>
    <cellStyle name="60% - Accent6 3 2" xfId="182" xr:uid="{00000000-0005-0000-0000-0000B6000000}"/>
    <cellStyle name="60% - Dekorfärg1 2" xfId="1985" xr:uid="{00000000-0005-0000-0000-0000B7000000}"/>
    <cellStyle name="60% - Dekorfärg2 2" xfId="1986" xr:uid="{00000000-0005-0000-0000-0000B8000000}"/>
    <cellStyle name="60% - Dekorfärg3 2" xfId="1987" xr:uid="{00000000-0005-0000-0000-0000B9000000}"/>
    <cellStyle name="60% - Dekorfärg4 2" xfId="1988" xr:uid="{00000000-0005-0000-0000-0000BA000000}"/>
    <cellStyle name="60% - Dekorfärg5 2" xfId="1989" xr:uid="{00000000-0005-0000-0000-0000BB000000}"/>
    <cellStyle name="60% - Dekorfärg6 2" xfId="1990" xr:uid="{00000000-0005-0000-0000-0000BC000000}"/>
    <cellStyle name="Accent1" xfId="25" builtinId="29" customBuiltin="1"/>
    <cellStyle name="Accent1 2" xfId="183" xr:uid="{00000000-0005-0000-0000-0000BE000000}"/>
    <cellStyle name="Accent1 2 2" xfId="184" xr:uid="{00000000-0005-0000-0000-0000BF000000}"/>
    <cellStyle name="Accent1 2 3" xfId="185" xr:uid="{00000000-0005-0000-0000-0000C0000000}"/>
    <cellStyle name="Accent1 2 4" xfId="186" xr:uid="{00000000-0005-0000-0000-0000C1000000}"/>
    <cellStyle name="Accent1 2 5" xfId="1991" xr:uid="{00000000-0005-0000-0000-0000C2000000}"/>
    <cellStyle name="Accent1 3" xfId="187" xr:uid="{00000000-0005-0000-0000-0000C3000000}"/>
    <cellStyle name="Accent1 3 2" xfId="188" xr:uid="{00000000-0005-0000-0000-0000C4000000}"/>
    <cellStyle name="Accent2" xfId="29" builtinId="33" customBuiltin="1"/>
    <cellStyle name="Accent2 2" xfId="189" xr:uid="{00000000-0005-0000-0000-0000C6000000}"/>
    <cellStyle name="Accent2 2 2" xfId="190" xr:uid="{00000000-0005-0000-0000-0000C7000000}"/>
    <cellStyle name="Accent2 2 3" xfId="191" xr:uid="{00000000-0005-0000-0000-0000C8000000}"/>
    <cellStyle name="Accent2 2 4" xfId="192" xr:uid="{00000000-0005-0000-0000-0000C9000000}"/>
    <cellStyle name="Accent2 2 5" xfId="1992" xr:uid="{00000000-0005-0000-0000-0000CA000000}"/>
    <cellStyle name="Accent2 3" xfId="193" xr:uid="{00000000-0005-0000-0000-0000CB000000}"/>
    <cellStyle name="Accent2 3 2" xfId="194" xr:uid="{00000000-0005-0000-0000-0000CC000000}"/>
    <cellStyle name="Accent3" xfId="33" builtinId="37" customBuiltin="1"/>
    <cellStyle name="Accent3 2" xfId="195" xr:uid="{00000000-0005-0000-0000-0000CE000000}"/>
    <cellStyle name="Accent3 2 2" xfId="196" xr:uid="{00000000-0005-0000-0000-0000CF000000}"/>
    <cellStyle name="Accent3 2 3" xfId="197" xr:uid="{00000000-0005-0000-0000-0000D0000000}"/>
    <cellStyle name="Accent3 2 4" xfId="198" xr:uid="{00000000-0005-0000-0000-0000D1000000}"/>
    <cellStyle name="Accent3 2 5" xfId="1993" xr:uid="{00000000-0005-0000-0000-0000D2000000}"/>
    <cellStyle name="Accent3 3" xfId="199" xr:uid="{00000000-0005-0000-0000-0000D3000000}"/>
    <cellStyle name="Accent3 3 2" xfId="200" xr:uid="{00000000-0005-0000-0000-0000D4000000}"/>
    <cellStyle name="Accent4" xfId="37" builtinId="41" customBuiltin="1"/>
    <cellStyle name="Accent4 2" xfId="201" xr:uid="{00000000-0005-0000-0000-0000D6000000}"/>
    <cellStyle name="Accent4 2 2" xfId="202" xr:uid="{00000000-0005-0000-0000-0000D7000000}"/>
    <cellStyle name="Accent4 2 3" xfId="203" xr:uid="{00000000-0005-0000-0000-0000D8000000}"/>
    <cellStyle name="Accent4 2 4" xfId="204" xr:uid="{00000000-0005-0000-0000-0000D9000000}"/>
    <cellStyle name="Accent4 2 5" xfId="1994" xr:uid="{00000000-0005-0000-0000-0000DA000000}"/>
    <cellStyle name="Accent4 3" xfId="205" xr:uid="{00000000-0005-0000-0000-0000DB000000}"/>
    <cellStyle name="Accent4 3 2" xfId="206" xr:uid="{00000000-0005-0000-0000-0000DC000000}"/>
    <cellStyle name="Accent5" xfId="41" builtinId="45" customBuiltin="1"/>
    <cellStyle name="Accent5 2" xfId="207" xr:uid="{00000000-0005-0000-0000-0000DE000000}"/>
    <cellStyle name="Accent5 2 2" xfId="208" xr:uid="{00000000-0005-0000-0000-0000DF000000}"/>
    <cellStyle name="Accent5 2 3" xfId="209" xr:uid="{00000000-0005-0000-0000-0000E0000000}"/>
    <cellStyle name="Accent5 2 4" xfId="210" xr:uid="{00000000-0005-0000-0000-0000E1000000}"/>
    <cellStyle name="Accent5 2 5" xfId="1995" xr:uid="{00000000-0005-0000-0000-0000E2000000}"/>
    <cellStyle name="Accent5 3" xfId="211" xr:uid="{00000000-0005-0000-0000-0000E3000000}"/>
    <cellStyle name="Accent5 3 2" xfId="212" xr:uid="{00000000-0005-0000-0000-0000E4000000}"/>
    <cellStyle name="Accent6" xfId="45" builtinId="49" customBuiltin="1"/>
    <cellStyle name="Accent6 2" xfId="213" xr:uid="{00000000-0005-0000-0000-0000E6000000}"/>
    <cellStyle name="Accent6 2 2" xfId="214" xr:uid="{00000000-0005-0000-0000-0000E7000000}"/>
    <cellStyle name="Accent6 2 3" xfId="215" xr:uid="{00000000-0005-0000-0000-0000E8000000}"/>
    <cellStyle name="Accent6 2 4" xfId="216" xr:uid="{00000000-0005-0000-0000-0000E9000000}"/>
    <cellStyle name="Accent6 2 5" xfId="1996" xr:uid="{00000000-0005-0000-0000-0000EA000000}"/>
    <cellStyle name="Accent6 3" xfId="217" xr:uid="{00000000-0005-0000-0000-0000EB000000}"/>
    <cellStyle name="Accent6 3 2" xfId="218" xr:uid="{00000000-0005-0000-0000-0000EC000000}"/>
    <cellStyle name="ÅëÈ­ [0]_´ë¿ìÃâÇÏ¿äÃ» " xfId="219" xr:uid="{00000000-0005-0000-0000-0000ED000000}"/>
    <cellStyle name="ÅëÈ­_´ë¿ìÃâÇÏ¿äÃ» " xfId="220" xr:uid="{00000000-0005-0000-0000-0000EE000000}"/>
    <cellStyle name="AFE" xfId="221" xr:uid="{00000000-0005-0000-0000-0000EF000000}"/>
    <cellStyle name="AFE 2" xfId="222" xr:uid="{00000000-0005-0000-0000-0000F0000000}"/>
    <cellStyle name="Anteckning 2" xfId="1997" xr:uid="{00000000-0005-0000-0000-0000F1000000}"/>
    <cellStyle name="ÅRPressTxt2" xfId="2888" xr:uid="{00000000-0005-0000-0000-0000F2000000}"/>
    <cellStyle name="ÄÞ¸¶ [0]_´ë¿ìÃâÇÏ¿äÃ» " xfId="223" xr:uid="{00000000-0005-0000-0000-0000F3000000}"/>
    <cellStyle name="ÄÞ¸¶_´ë¿ìÃâÇÏ¿äÃ» " xfId="224" xr:uid="{00000000-0005-0000-0000-0000F4000000}"/>
    <cellStyle name="background" xfId="225" xr:uid="{00000000-0005-0000-0000-0000F5000000}"/>
    <cellStyle name="Bad" xfId="15" builtinId="27" customBuiltin="1"/>
    <cellStyle name="Bad 2" xfId="226" xr:uid="{00000000-0005-0000-0000-0000F7000000}"/>
    <cellStyle name="Bad 2 2" xfId="227" xr:uid="{00000000-0005-0000-0000-0000F8000000}"/>
    <cellStyle name="Bad 2 3" xfId="228" xr:uid="{00000000-0005-0000-0000-0000F9000000}"/>
    <cellStyle name="Bad 2 4" xfId="229" xr:uid="{00000000-0005-0000-0000-0000FA000000}"/>
    <cellStyle name="Bad 2 5" xfId="1998" xr:uid="{00000000-0005-0000-0000-0000FB000000}"/>
    <cellStyle name="Bad 3" xfId="230" xr:uid="{00000000-0005-0000-0000-0000FC000000}"/>
    <cellStyle name="Bad 3 2" xfId="231" xr:uid="{00000000-0005-0000-0000-0000FD000000}"/>
    <cellStyle name="banner" xfId="232" xr:uid="{00000000-0005-0000-0000-0000FE000000}"/>
    <cellStyle name="Beløb" xfId="233" xr:uid="{00000000-0005-0000-0000-0000FF000000}"/>
    <cellStyle name="Beløb (negative)" xfId="234" xr:uid="{00000000-0005-0000-0000-000000010000}"/>
    <cellStyle name="Beløb 1000" xfId="235" xr:uid="{00000000-0005-0000-0000-000001010000}"/>
    <cellStyle name="Beløb 1000 (negative)" xfId="236" xr:uid="{00000000-0005-0000-0000-000002010000}"/>
    <cellStyle name="Beløb 1000 (negative) 2" xfId="237" xr:uid="{00000000-0005-0000-0000-000003010000}"/>
    <cellStyle name="Beløb 1000 (negative) 2 2" xfId="238" xr:uid="{00000000-0005-0000-0000-000004010000}"/>
    <cellStyle name="Beløb 1000 (negative) 3" xfId="239" xr:uid="{00000000-0005-0000-0000-000005010000}"/>
    <cellStyle name="Beløb 1000 2" xfId="240" xr:uid="{00000000-0005-0000-0000-000006010000}"/>
    <cellStyle name="Beløb 1000 2 2" xfId="241" xr:uid="{00000000-0005-0000-0000-000007010000}"/>
    <cellStyle name="Beløb 1000 3" xfId="242" xr:uid="{00000000-0005-0000-0000-000008010000}"/>
    <cellStyle name="Beløb 1000 4" xfId="243" xr:uid="{00000000-0005-0000-0000-000009010000}"/>
    <cellStyle name="Beløb 1000_040930_AFL_uppgj" xfId="244" xr:uid="{00000000-0005-0000-0000-00000A010000}"/>
    <cellStyle name="Beräkning 2" xfId="1999" xr:uid="{00000000-0005-0000-0000-00000B010000}"/>
    <cellStyle name="blue" xfId="2000" xr:uid="{00000000-0005-0000-0000-00000C010000}"/>
    <cellStyle name="Bra 2" xfId="2001" xr:uid="{00000000-0005-0000-0000-00000D010000}"/>
    <cellStyle name="Ç¥ÁØ_´ë¿ìÃâÇÏ¿äÃ» " xfId="245" xr:uid="{00000000-0005-0000-0000-00000E010000}"/>
    <cellStyle name="calc" xfId="246" xr:uid="{00000000-0005-0000-0000-00000F010000}"/>
    <cellStyle name="Calc Currency (0)" xfId="247" xr:uid="{00000000-0005-0000-0000-000010010000}"/>
    <cellStyle name="Calc Currency (0) 10" xfId="248" xr:uid="{00000000-0005-0000-0000-000011010000}"/>
    <cellStyle name="Calc Currency (0) 10 2" xfId="249" xr:uid="{00000000-0005-0000-0000-000012010000}"/>
    <cellStyle name="Calc Currency (0) 11" xfId="250" xr:uid="{00000000-0005-0000-0000-000013010000}"/>
    <cellStyle name="Calc Currency (0) 11 2" xfId="251" xr:uid="{00000000-0005-0000-0000-000014010000}"/>
    <cellStyle name="Calc Currency (0) 12" xfId="252" xr:uid="{00000000-0005-0000-0000-000015010000}"/>
    <cellStyle name="Calc Currency (0) 12 2" xfId="253" xr:uid="{00000000-0005-0000-0000-000016010000}"/>
    <cellStyle name="Calc Currency (0) 13" xfId="254" xr:uid="{00000000-0005-0000-0000-000017010000}"/>
    <cellStyle name="Calc Currency (0) 13 2" xfId="255" xr:uid="{00000000-0005-0000-0000-000018010000}"/>
    <cellStyle name="Calc Currency (0) 14" xfId="256" xr:uid="{00000000-0005-0000-0000-000019010000}"/>
    <cellStyle name="Calc Currency (0) 14 2" xfId="257" xr:uid="{00000000-0005-0000-0000-00001A010000}"/>
    <cellStyle name="Calc Currency (0) 15" xfId="258" xr:uid="{00000000-0005-0000-0000-00001B010000}"/>
    <cellStyle name="Calc Currency (0) 15 2" xfId="259" xr:uid="{00000000-0005-0000-0000-00001C010000}"/>
    <cellStyle name="Calc Currency (0) 16" xfId="260" xr:uid="{00000000-0005-0000-0000-00001D010000}"/>
    <cellStyle name="Calc Currency (0) 2" xfId="261" xr:uid="{00000000-0005-0000-0000-00001E010000}"/>
    <cellStyle name="Calc Currency (0) 2 2" xfId="262" xr:uid="{00000000-0005-0000-0000-00001F010000}"/>
    <cellStyle name="Calc Currency (0) 3" xfId="263" xr:uid="{00000000-0005-0000-0000-000020010000}"/>
    <cellStyle name="Calc Currency (0) 3 2" xfId="264" xr:uid="{00000000-0005-0000-0000-000021010000}"/>
    <cellStyle name="Calc Currency (0) 4" xfId="265" xr:uid="{00000000-0005-0000-0000-000022010000}"/>
    <cellStyle name="Calc Currency (0) 4 2" xfId="266" xr:uid="{00000000-0005-0000-0000-000023010000}"/>
    <cellStyle name="Calc Currency (0) 5" xfId="267" xr:uid="{00000000-0005-0000-0000-000024010000}"/>
    <cellStyle name="Calc Currency (0) 5 2" xfId="268" xr:uid="{00000000-0005-0000-0000-000025010000}"/>
    <cellStyle name="Calc Currency (0) 6" xfId="269" xr:uid="{00000000-0005-0000-0000-000026010000}"/>
    <cellStyle name="Calc Currency (0) 6 2" xfId="270" xr:uid="{00000000-0005-0000-0000-000027010000}"/>
    <cellStyle name="Calc Currency (0) 7" xfId="271" xr:uid="{00000000-0005-0000-0000-000028010000}"/>
    <cellStyle name="Calc Currency (0) 7 2" xfId="272" xr:uid="{00000000-0005-0000-0000-000029010000}"/>
    <cellStyle name="Calc Currency (0) 8" xfId="273" xr:uid="{00000000-0005-0000-0000-00002A010000}"/>
    <cellStyle name="Calc Currency (0) 8 2" xfId="274" xr:uid="{00000000-0005-0000-0000-00002B010000}"/>
    <cellStyle name="Calc Currency (0) 9" xfId="275" xr:uid="{00000000-0005-0000-0000-00002C010000}"/>
    <cellStyle name="Calc Currency (0) 9 2" xfId="276" xr:uid="{00000000-0005-0000-0000-00002D010000}"/>
    <cellStyle name="Calc Currency (0)_33" xfId="277" xr:uid="{00000000-0005-0000-0000-00002E010000}"/>
    <cellStyle name="Calc Currency (2)" xfId="278" xr:uid="{00000000-0005-0000-0000-00002F010000}"/>
    <cellStyle name="Calc Currency (2) 10" xfId="279" xr:uid="{00000000-0005-0000-0000-000030010000}"/>
    <cellStyle name="Calc Currency (2) 10 2" xfId="280" xr:uid="{00000000-0005-0000-0000-000031010000}"/>
    <cellStyle name="Calc Currency (2) 11" xfId="281" xr:uid="{00000000-0005-0000-0000-000032010000}"/>
    <cellStyle name="Calc Currency (2) 11 2" xfId="282" xr:uid="{00000000-0005-0000-0000-000033010000}"/>
    <cellStyle name="Calc Currency (2) 12" xfId="283" xr:uid="{00000000-0005-0000-0000-000034010000}"/>
    <cellStyle name="Calc Currency (2) 12 2" xfId="284" xr:uid="{00000000-0005-0000-0000-000035010000}"/>
    <cellStyle name="Calc Currency (2) 13" xfId="285" xr:uid="{00000000-0005-0000-0000-000036010000}"/>
    <cellStyle name="Calc Currency (2) 13 2" xfId="286" xr:uid="{00000000-0005-0000-0000-000037010000}"/>
    <cellStyle name="Calc Currency (2) 14" xfId="287" xr:uid="{00000000-0005-0000-0000-000038010000}"/>
    <cellStyle name="Calc Currency (2) 14 2" xfId="288" xr:uid="{00000000-0005-0000-0000-000039010000}"/>
    <cellStyle name="Calc Currency (2) 15" xfId="289" xr:uid="{00000000-0005-0000-0000-00003A010000}"/>
    <cellStyle name="Calc Currency (2) 15 2" xfId="290" xr:uid="{00000000-0005-0000-0000-00003B010000}"/>
    <cellStyle name="Calc Currency (2) 16" xfId="291" xr:uid="{00000000-0005-0000-0000-00003C010000}"/>
    <cellStyle name="Calc Currency (2) 2" xfId="292" xr:uid="{00000000-0005-0000-0000-00003D010000}"/>
    <cellStyle name="Calc Currency (2) 2 2" xfId="293" xr:uid="{00000000-0005-0000-0000-00003E010000}"/>
    <cellStyle name="Calc Currency (2) 3" xfId="294" xr:uid="{00000000-0005-0000-0000-00003F010000}"/>
    <cellStyle name="Calc Currency (2) 3 2" xfId="295" xr:uid="{00000000-0005-0000-0000-000040010000}"/>
    <cellStyle name="Calc Currency (2) 4" xfId="296" xr:uid="{00000000-0005-0000-0000-000041010000}"/>
    <cellStyle name="Calc Currency (2) 4 2" xfId="297" xr:uid="{00000000-0005-0000-0000-000042010000}"/>
    <cellStyle name="Calc Currency (2) 5" xfId="298" xr:uid="{00000000-0005-0000-0000-000043010000}"/>
    <cellStyle name="Calc Currency (2) 5 2" xfId="299" xr:uid="{00000000-0005-0000-0000-000044010000}"/>
    <cellStyle name="Calc Currency (2) 6" xfId="300" xr:uid="{00000000-0005-0000-0000-000045010000}"/>
    <cellStyle name="Calc Currency (2) 6 2" xfId="301" xr:uid="{00000000-0005-0000-0000-000046010000}"/>
    <cellStyle name="Calc Currency (2) 7" xfId="302" xr:uid="{00000000-0005-0000-0000-000047010000}"/>
    <cellStyle name="Calc Currency (2) 7 2" xfId="303" xr:uid="{00000000-0005-0000-0000-000048010000}"/>
    <cellStyle name="Calc Currency (2) 8" xfId="304" xr:uid="{00000000-0005-0000-0000-000049010000}"/>
    <cellStyle name="Calc Currency (2) 8 2" xfId="305" xr:uid="{00000000-0005-0000-0000-00004A010000}"/>
    <cellStyle name="Calc Currency (2) 9" xfId="306" xr:uid="{00000000-0005-0000-0000-00004B010000}"/>
    <cellStyle name="Calc Currency (2) 9 2" xfId="307" xr:uid="{00000000-0005-0000-0000-00004C010000}"/>
    <cellStyle name="Calc Currency (2)_33" xfId="308" xr:uid="{00000000-0005-0000-0000-00004D010000}"/>
    <cellStyle name="Calc Percent (0)" xfId="309" xr:uid="{00000000-0005-0000-0000-00004E010000}"/>
    <cellStyle name="Calc Percent (0) 10" xfId="310" xr:uid="{00000000-0005-0000-0000-00004F010000}"/>
    <cellStyle name="Calc Percent (0) 10 2" xfId="311" xr:uid="{00000000-0005-0000-0000-000050010000}"/>
    <cellStyle name="Calc Percent (0) 11" xfId="312" xr:uid="{00000000-0005-0000-0000-000051010000}"/>
    <cellStyle name="Calc Percent (0) 11 2" xfId="313" xr:uid="{00000000-0005-0000-0000-000052010000}"/>
    <cellStyle name="Calc Percent (0) 12" xfId="314" xr:uid="{00000000-0005-0000-0000-000053010000}"/>
    <cellStyle name="Calc Percent (0) 12 2" xfId="315" xr:uid="{00000000-0005-0000-0000-000054010000}"/>
    <cellStyle name="Calc Percent (0) 13" xfId="316" xr:uid="{00000000-0005-0000-0000-000055010000}"/>
    <cellStyle name="Calc Percent (0) 13 2" xfId="317" xr:uid="{00000000-0005-0000-0000-000056010000}"/>
    <cellStyle name="Calc Percent (0) 14" xfId="318" xr:uid="{00000000-0005-0000-0000-000057010000}"/>
    <cellStyle name="Calc Percent (0) 14 2" xfId="319" xr:uid="{00000000-0005-0000-0000-000058010000}"/>
    <cellStyle name="Calc Percent (0) 15" xfId="320" xr:uid="{00000000-0005-0000-0000-000059010000}"/>
    <cellStyle name="Calc Percent (0) 15 2" xfId="321" xr:uid="{00000000-0005-0000-0000-00005A010000}"/>
    <cellStyle name="Calc Percent (0) 16" xfId="322" xr:uid="{00000000-0005-0000-0000-00005B010000}"/>
    <cellStyle name="Calc Percent (0) 2" xfId="323" xr:uid="{00000000-0005-0000-0000-00005C010000}"/>
    <cellStyle name="Calc Percent (0) 2 2" xfId="324" xr:uid="{00000000-0005-0000-0000-00005D010000}"/>
    <cellStyle name="Calc Percent (0) 3" xfId="325" xr:uid="{00000000-0005-0000-0000-00005E010000}"/>
    <cellStyle name="Calc Percent (0) 3 2" xfId="326" xr:uid="{00000000-0005-0000-0000-00005F010000}"/>
    <cellStyle name="Calc Percent (0) 4" xfId="327" xr:uid="{00000000-0005-0000-0000-000060010000}"/>
    <cellStyle name="Calc Percent (0) 4 2" xfId="328" xr:uid="{00000000-0005-0000-0000-000061010000}"/>
    <cellStyle name="Calc Percent (0) 5" xfId="329" xr:uid="{00000000-0005-0000-0000-000062010000}"/>
    <cellStyle name="Calc Percent (0) 5 2" xfId="330" xr:uid="{00000000-0005-0000-0000-000063010000}"/>
    <cellStyle name="Calc Percent (0) 6" xfId="331" xr:uid="{00000000-0005-0000-0000-000064010000}"/>
    <cellStyle name="Calc Percent (0) 6 2" xfId="332" xr:uid="{00000000-0005-0000-0000-000065010000}"/>
    <cellStyle name="Calc Percent (0) 7" xfId="333" xr:uid="{00000000-0005-0000-0000-000066010000}"/>
    <cellStyle name="Calc Percent (0) 7 2" xfId="334" xr:uid="{00000000-0005-0000-0000-000067010000}"/>
    <cellStyle name="Calc Percent (0) 8" xfId="335" xr:uid="{00000000-0005-0000-0000-000068010000}"/>
    <cellStyle name="Calc Percent (0) 8 2" xfId="336" xr:uid="{00000000-0005-0000-0000-000069010000}"/>
    <cellStyle name="Calc Percent (0) 9" xfId="337" xr:uid="{00000000-0005-0000-0000-00006A010000}"/>
    <cellStyle name="Calc Percent (0) 9 2" xfId="338" xr:uid="{00000000-0005-0000-0000-00006B010000}"/>
    <cellStyle name="Calc Percent (0)_33" xfId="339" xr:uid="{00000000-0005-0000-0000-00006C010000}"/>
    <cellStyle name="Calc Percent (1)" xfId="340" xr:uid="{00000000-0005-0000-0000-00006D010000}"/>
    <cellStyle name="Calc Percent (1) 10" xfId="341" xr:uid="{00000000-0005-0000-0000-00006E010000}"/>
    <cellStyle name="Calc Percent (1) 10 2" xfId="342" xr:uid="{00000000-0005-0000-0000-00006F010000}"/>
    <cellStyle name="Calc Percent (1) 11" xfId="343" xr:uid="{00000000-0005-0000-0000-000070010000}"/>
    <cellStyle name="Calc Percent (1) 11 2" xfId="344" xr:uid="{00000000-0005-0000-0000-000071010000}"/>
    <cellStyle name="Calc Percent (1) 12" xfId="345" xr:uid="{00000000-0005-0000-0000-000072010000}"/>
    <cellStyle name="Calc Percent (1) 12 2" xfId="346" xr:uid="{00000000-0005-0000-0000-000073010000}"/>
    <cellStyle name="Calc Percent (1) 13" xfId="347" xr:uid="{00000000-0005-0000-0000-000074010000}"/>
    <cellStyle name="Calc Percent (1) 13 2" xfId="348" xr:uid="{00000000-0005-0000-0000-000075010000}"/>
    <cellStyle name="Calc Percent (1) 14" xfId="349" xr:uid="{00000000-0005-0000-0000-000076010000}"/>
    <cellStyle name="Calc Percent (1) 14 2" xfId="350" xr:uid="{00000000-0005-0000-0000-000077010000}"/>
    <cellStyle name="Calc Percent (1) 15" xfId="351" xr:uid="{00000000-0005-0000-0000-000078010000}"/>
    <cellStyle name="Calc Percent (1) 15 2" xfId="352" xr:uid="{00000000-0005-0000-0000-000079010000}"/>
    <cellStyle name="Calc Percent (1) 16" xfId="353" xr:uid="{00000000-0005-0000-0000-00007A010000}"/>
    <cellStyle name="Calc Percent (1) 2" xfId="354" xr:uid="{00000000-0005-0000-0000-00007B010000}"/>
    <cellStyle name="Calc Percent (1) 2 2" xfId="355" xr:uid="{00000000-0005-0000-0000-00007C010000}"/>
    <cellStyle name="Calc Percent (1) 3" xfId="356" xr:uid="{00000000-0005-0000-0000-00007D010000}"/>
    <cellStyle name="Calc Percent (1) 3 2" xfId="357" xr:uid="{00000000-0005-0000-0000-00007E010000}"/>
    <cellStyle name="Calc Percent (1) 4" xfId="358" xr:uid="{00000000-0005-0000-0000-00007F010000}"/>
    <cellStyle name="Calc Percent (1) 4 2" xfId="359" xr:uid="{00000000-0005-0000-0000-000080010000}"/>
    <cellStyle name="Calc Percent (1) 5" xfId="360" xr:uid="{00000000-0005-0000-0000-000081010000}"/>
    <cellStyle name="Calc Percent (1) 5 2" xfId="361" xr:uid="{00000000-0005-0000-0000-000082010000}"/>
    <cellStyle name="Calc Percent (1) 6" xfId="362" xr:uid="{00000000-0005-0000-0000-000083010000}"/>
    <cellStyle name="Calc Percent (1) 6 2" xfId="363" xr:uid="{00000000-0005-0000-0000-000084010000}"/>
    <cellStyle name="Calc Percent (1) 7" xfId="364" xr:uid="{00000000-0005-0000-0000-000085010000}"/>
    <cellStyle name="Calc Percent (1) 7 2" xfId="365" xr:uid="{00000000-0005-0000-0000-000086010000}"/>
    <cellStyle name="Calc Percent (1) 8" xfId="366" xr:uid="{00000000-0005-0000-0000-000087010000}"/>
    <cellStyle name="Calc Percent (1) 8 2" xfId="367" xr:uid="{00000000-0005-0000-0000-000088010000}"/>
    <cellStyle name="Calc Percent (1) 9" xfId="368" xr:uid="{00000000-0005-0000-0000-000089010000}"/>
    <cellStyle name="Calc Percent (1) 9 2" xfId="369" xr:uid="{00000000-0005-0000-0000-00008A010000}"/>
    <cellStyle name="Calc Percent (1)_070831_Loan_bond" xfId="370" xr:uid="{00000000-0005-0000-0000-00008B010000}"/>
    <cellStyle name="Calc Percent (2)" xfId="371" xr:uid="{00000000-0005-0000-0000-00008C010000}"/>
    <cellStyle name="Calc Percent (2) 10" xfId="372" xr:uid="{00000000-0005-0000-0000-00008D010000}"/>
    <cellStyle name="Calc Percent (2) 10 2" xfId="373" xr:uid="{00000000-0005-0000-0000-00008E010000}"/>
    <cellStyle name="Calc Percent (2) 11" xfId="374" xr:uid="{00000000-0005-0000-0000-00008F010000}"/>
    <cellStyle name="Calc Percent (2) 11 2" xfId="375" xr:uid="{00000000-0005-0000-0000-000090010000}"/>
    <cellStyle name="Calc Percent (2) 12" xfId="376" xr:uid="{00000000-0005-0000-0000-000091010000}"/>
    <cellStyle name="Calc Percent (2) 12 2" xfId="377" xr:uid="{00000000-0005-0000-0000-000092010000}"/>
    <cellStyle name="Calc Percent (2) 13" xfId="378" xr:uid="{00000000-0005-0000-0000-000093010000}"/>
    <cellStyle name="Calc Percent (2) 13 2" xfId="379" xr:uid="{00000000-0005-0000-0000-000094010000}"/>
    <cellStyle name="Calc Percent (2) 14" xfId="380" xr:uid="{00000000-0005-0000-0000-000095010000}"/>
    <cellStyle name="Calc Percent (2) 14 2" xfId="381" xr:uid="{00000000-0005-0000-0000-000096010000}"/>
    <cellStyle name="Calc Percent (2) 15" xfId="382" xr:uid="{00000000-0005-0000-0000-000097010000}"/>
    <cellStyle name="Calc Percent (2) 15 2" xfId="383" xr:uid="{00000000-0005-0000-0000-000098010000}"/>
    <cellStyle name="Calc Percent (2) 16" xfId="384" xr:uid="{00000000-0005-0000-0000-000099010000}"/>
    <cellStyle name="Calc Percent (2) 2" xfId="385" xr:uid="{00000000-0005-0000-0000-00009A010000}"/>
    <cellStyle name="Calc Percent (2) 2 2" xfId="386" xr:uid="{00000000-0005-0000-0000-00009B010000}"/>
    <cellStyle name="Calc Percent (2) 3" xfId="387" xr:uid="{00000000-0005-0000-0000-00009C010000}"/>
    <cellStyle name="Calc Percent (2) 3 2" xfId="388" xr:uid="{00000000-0005-0000-0000-00009D010000}"/>
    <cellStyle name="Calc Percent (2) 4" xfId="389" xr:uid="{00000000-0005-0000-0000-00009E010000}"/>
    <cellStyle name="Calc Percent (2) 4 2" xfId="390" xr:uid="{00000000-0005-0000-0000-00009F010000}"/>
    <cellStyle name="Calc Percent (2) 5" xfId="391" xr:uid="{00000000-0005-0000-0000-0000A0010000}"/>
    <cellStyle name="Calc Percent (2) 5 2" xfId="392" xr:uid="{00000000-0005-0000-0000-0000A1010000}"/>
    <cellStyle name="Calc Percent (2) 6" xfId="393" xr:uid="{00000000-0005-0000-0000-0000A2010000}"/>
    <cellStyle name="Calc Percent (2) 6 2" xfId="394" xr:uid="{00000000-0005-0000-0000-0000A3010000}"/>
    <cellStyle name="Calc Percent (2) 7" xfId="395" xr:uid="{00000000-0005-0000-0000-0000A4010000}"/>
    <cellStyle name="Calc Percent (2) 7 2" xfId="396" xr:uid="{00000000-0005-0000-0000-0000A5010000}"/>
    <cellStyle name="Calc Percent (2) 8" xfId="397" xr:uid="{00000000-0005-0000-0000-0000A6010000}"/>
    <cellStyle name="Calc Percent (2) 8 2" xfId="398" xr:uid="{00000000-0005-0000-0000-0000A7010000}"/>
    <cellStyle name="Calc Percent (2) 9" xfId="399" xr:uid="{00000000-0005-0000-0000-0000A8010000}"/>
    <cellStyle name="Calc Percent (2) 9 2" xfId="400" xr:uid="{00000000-0005-0000-0000-0000A9010000}"/>
    <cellStyle name="Calc Percent (2)_33" xfId="401" xr:uid="{00000000-0005-0000-0000-0000AA010000}"/>
    <cellStyle name="Calc Units (0)" xfId="402" xr:uid="{00000000-0005-0000-0000-0000AB010000}"/>
    <cellStyle name="Calc Units (0) 10" xfId="403" xr:uid="{00000000-0005-0000-0000-0000AC010000}"/>
    <cellStyle name="Calc Units (0) 10 2" xfId="404" xr:uid="{00000000-0005-0000-0000-0000AD010000}"/>
    <cellStyle name="Calc Units (0) 11" xfId="405" xr:uid="{00000000-0005-0000-0000-0000AE010000}"/>
    <cellStyle name="Calc Units (0) 11 2" xfId="406" xr:uid="{00000000-0005-0000-0000-0000AF010000}"/>
    <cellStyle name="Calc Units (0) 12" xfId="407" xr:uid="{00000000-0005-0000-0000-0000B0010000}"/>
    <cellStyle name="Calc Units (0) 12 2" xfId="408" xr:uid="{00000000-0005-0000-0000-0000B1010000}"/>
    <cellStyle name="Calc Units (0) 13" xfId="409" xr:uid="{00000000-0005-0000-0000-0000B2010000}"/>
    <cellStyle name="Calc Units (0) 13 2" xfId="410" xr:uid="{00000000-0005-0000-0000-0000B3010000}"/>
    <cellStyle name="Calc Units (0) 14" xfId="411" xr:uid="{00000000-0005-0000-0000-0000B4010000}"/>
    <cellStyle name="Calc Units (0) 14 2" xfId="412" xr:uid="{00000000-0005-0000-0000-0000B5010000}"/>
    <cellStyle name="Calc Units (0) 15" xfId="413" xr:uid="{00000000-0005-0000-0000-0000B6010000}"/>
    <cellStyle name="Calc Units (0) 15 2" xfId="414" xr:uid="{00000000-0005-0000-0000-0000B7010000}"/>
    <cellStyle name="Calc Units (0) 16" xfId="415" xr:uid="{00000000-0005-0000-0000-0000B8010000}"/>
    <cellStyle name="Calc Units (0) 2" xfId="416" xr:uid="{00000000-0005-0000-0000-0000B9010000}"/>
    <cellStyle name="Calc Units (0) 2 2" xfId="417" xr:uid="{00000000-0005-0000-0000-0000BA010000}"/>
    <cellStyle name="Calc Units (0) 3" xfId="418" xr:uid="{00000000-0005-0000-0000-0000BB010000}"/>
    <cellStyle name="Calc Units (0) 3 2" xfId="419" xr:uid="{00000000-0005-0000-0000-0000BC010000}"/>
    <cellStyle name="Calc Units (0) 4" xfId="420" xr:uid="{00000000-0005-0000-0000-0000BD010000}"/>
    <cellStyle name="Calc Units (0) 4 2" xfId="421" xr:uid="{00000000-0005-0000-0000-0000BE010000}"/>
    <cellStyle name="Calc Units (0) 5" xfId="422" xr:uid="{00000000-0005-0000-0000-0000BF010000}"/>
    <cellStyle name="Calc Units (0) 5 2" xfId="423" xr:uid="{00000000-0005-0000-0000-0000C0010000}"/>
    <cellStyle name="Calc Units (0) 6" xfId="424" xr:uid="{00000000-0005-0000-0000-0000C1010000}"/>
    <cellStyle name="Calc Units (0) 6 2" xfId="425" xr:uid="{00000000-0005-0000-0000-0000C2010000}"/>
    <cellStyle name="Calc Units (0) 7" xfId="426" xr:uid="{00000000-0005-0000-0000-0000C3010000}"/>
    <cellStyle name="Calc Units (0) 7 2" xfId="427" xr:uid="{00000000-0005-0000-0000-0000C4010000}"/>
    <cellStyle name="Calc Units (0) 8" xfId="428" xr:uid="{00000000-0005-0000-0000-0000C5010000}"/>
    <cellStyle name="Calc Units (0) 8 2" xfId="429" xr:uid="{00000000-0005-0000-0000-0000C6010000}"/>
    <cellStyle name="Calc Units (0) 9" xfId="430" xr:uid="{00000000-0005-0000-0000-0000C7010000}"/>
    <cellStyle name="Calc Units (0) 9 2" xfId="431" xr:uid="{00000000-0005-0000-0000-0000C8010000}"/>
    <cellStyle name="Calc Units (0)_33" xfId="432" xr:uid="{00000000-0005-0000-0000-0000C9010000}"/>
    <cellStyle name="Calc Units (1)" xfId="433" xr:uid="{00000000-0005-0000-0000-0000CA010000}"/>
    <cellStyle name="Calc Units (1) 10" xfId="434" xr:uid="{00000000-0005-0000-0000-0000CB010000}"/>
    <cellStyle name="Calc Units (1) 10 2" xfId="435" xr:uid="{00000000-0005-0000-0000-0000CC010000}"/>
    <cellStyle name="Calc Units (1) 11" xfId="436" xr:uid="{00000000-0005-0000-0000-0000CD010000}"/>
    <cellStyle name="Calc Units (1) 11 2" xfId="437" xr:uid="{00000000-0005-0000-0000-0000CE010000}"/>
    <cellStyle name="Calc Units (1) 12" xfId="438" xr:uid="{00000000-0005-0000-0000-0000CF010000}"/>
    <cellStyle name="Calc Units (1) 12 2" xfId="439" xr:uid="{00000000-0005-0000-0000-0000D0010000}"/>
    <cellStyle name="Calc Units (1) 13" xfId="440" xr:uid="{00000000-0005-0000-0000-0000D1010000}"/>
    <cellStyle name="Calc Units (1) 13 2" xfId="441" xr:uid="{00000000-0005-0000-0000-0000D2010000}"/>
    <cellStyle name="Calc Units (1) 14" xfId="442" xr:uid="{00000000-0005-0000-0000-0000D3010000}"/>
    <cellStyle name="Calc Units (1) 14 2" xfId="443" xr:uid="{00000000-0005-0000-0000-0000D4010000}"/>
    <cellStyle name="Calc Units (1) 15" xfId="444" xr:uid="{00000000-0005-0000-0000-0000D5010000}"/>
    <cellStyle name="Calc Units (1) 15 2" xfId="445" xr:uid="{00000000-0005-0000-0000-0000D6010000}"/>
    <cellStyle name="Calc Units (1) 16" xfId="446" xr:uid="{00000000-0005-0000-0000-0000D7010000}"/>
    <cellStyle name="Calc Units (1) 2" xfId="447" xr:uid="{00000000-0005-0000-0000-0000D8010000}"/>
    <cellStyle name="Calc Units (1) 2 2" xfId="448" xr:uid="{00000000-0005-0000-0000-0000D9010000}"/>
    <cellStyle name="Calc Units (1) 3" xfId="449" xr:uid="{00000000-0005-0000-0000-0000DA010000}"/>
    <cellStyle name="Calc Units (1) 3 2" xfId="450" xr:uid="{00000000-0005-0000-0000-0000DB010000}"/>
    <cellStyle name="Calc Units (1) 4" xfId="451" xr:uid="{00000000-0005-0000-0000-0000DC010000}"/>
    <cellStyle name="Calc Units (1) 4 2" xfId="452" xr:uid="{00000000-0005-0000-0000-0000DD010000}"/>
    <cellStyle name="Calc Units (1) 5" xfId="453" xr:uid="{00000000-0005-0000-0000-0000DE010000}"/>
    <cellStyle name="Calc Units (1) 5 2" xfId="454" xr:uid="{00000000-0005-0000-0000-0000DF010000}"/>
    <cellStyle name="Calc Units (1) 6" xfId="455" xr:uid="{00000000-0005-0000-0000-0000E0010000}"/>
    <cellStyle name="Calc Units (1) 6 2" xfId="456" xr:uid="{00000000-0005-0000-0000-0000E1010000}"/>
    <cellStyle name="Calc Units (1) 7" xfId="457" xr:uid="{00000000-0005-0000-0000-0000E2010000}"/>
    <cellStyle name="Calc Units (1) 7 2" xfId="458" xr:uid="{00000000-0005-0000-0000-0000E3010000}"/>
    <cellStyle name="Calc Units (1) 8" xfId="459" xr:uid="{00000000-0005-0000-0000-0000E4010000}"/>
    <cellStyle name="Calc Units (1) 8 2" xfId="460" xr:uid="{00000000-0005-0000-0000-0000E5010000}"/>
    <cellStyle name="Calc Units (1) 9" xfId="461" xr:uid="{00000000-0005-0000-0000-0000E6010000}"/>
    <cellStyle name="Calc Units (1) 9 2" xfId="462" xr:uid="{00000000-0005-0000-0000-0000E7010000}"/>
    <cellStyle name="Calc Units (1)_33" xfId="463" xr:uid="{00000000-0005-0000-0000-0000E8010000}"/>
    <cellStyle name="Calc Units (2)" xfId="464" xr:uid="{00000000-0005-0000-0000-0000E9010000}"/>
    <cellStyle name="Calc Units (2) 10" xfId="465" xr:uid="{00000000-0005-0000-0000-0000EA010000}"/>
    <cellStyle name="Calc Units (2) 10 2" xfId="466" xr:uid="{00000000-0005-0000-0000-0000EB010000}"/>
    <cellStyle name="Calc Units (2) 11" xfId="467" xr:uid="{00000000-0005-0000-0000-0000EC010000}"/>
    <cellStyle name="Calc Units (2) 11 2" xfId="468" xr:uid="{00000000-0005-0000-0000-0000ED010000}"/>
    <cellStyle name="Calc Units (2) 12" xfId="469" xr:uid="{00000000-0005-0000-0000-0000EE010000}"/>
    <cellStyle name="Calc Units (2) 12 2" xfId="470" xr:uid="{00000000-0005-0000-0000-0000EF010000}"/>
    <cellStyle name="Calc Units (2) 13" xfId="471" xr:uid="{00000000-0005-0000-0000-0000F0010000}"/>
    <cellStyle name="Calc Units (2) 13 2" xfId="472" xr:uid="{00000000-0005-0000-0000-0000F1010000}"/>
    <cellStyle name="Calc Units (2) 14" xfId="473" xr:uid="{00000000-0005-0000-0000-0000F2010000}"/>
    <cellStyle name="Calc Units (2) 14 2" xfId="474" xr:uid="{00000000-0005-0000-0000-0000F3010000}"/>
    <cellStyle name="Calc Units (2) 15" xfId="475" xr:uid="{00000000-0005-0000-0000-0000F4010000}"/>
    <cellStyle name="Calc Units (2) 15 2" xfId="476" xr:uid="{00000000-0005-0000-0000-0000F5010000}"/>
    <cellStyle name="Calc Units (2) 16" xfId="477" xr:uid="{00000000-0005-0000-0000-0000F6010000}"/>
    <cellStyle name="Calc Units (2) 2" xfId="478" xr:uid="{00000000-0005-0000-0000-0000F7010000}"/>
    <cellStyle name="Calc Units (2) 2 2" xfId="479" xr:uid="{00000000-0005-0000-0000-0000F8010000}"/>
    <cellStyle name="Calc Units (2) 3" xfId="480" xr:uid="{00000000-0005-0000-0000-0000F9010000}"/>
    <cellStyle name="Calc Units (2) 3 2" xfId="481" xr:uid="{00000000-0005-0000-0000-0000FA010000}"/>
    <cellStyle name="Calc Units (2) 4" xfId="482" xr:uid="{00000000-0005-0000-0000-0000FB010000}"/>
    <cellStyle name="Calc Units (2) 4 2" xfId="483" xr:uid="{00000000-0005-0000-0000-0000FC010000}"/>
    <cellStyle name="Calc Units (2) 5" xfId="484" xr:uid="{00000000-0005-0000-0000-0000FD010000}"/>
    <cellStyle name="Calc Units (2) 5 2" xfId="485" xr:uid="{00000000-0005-0000-0000-0000FE010000}"/>
    <cellStyle name="Calc Units (2) 6" xfId="486" xr:uid="{00000000-0005-0000-0000-0000FF010000}"/>
    <cellStyle name="Calc Units (2) 6 2" xfId="487" xr:uid="{00000000-0005-0000-0000-000000020000}"/>
    <cellStyle name="Calc Units (2) 7" xfId="488" xr:uid="{00000000-0005-0000-0000-000001020000}"/>
    <cellStyle name="Calc Units (2) 7 2" xfId="489" xr:uid="{00000000-0005-0000-0000-000002020000}"/>
    <cellStyle name="Calc Units (2) 8" xfId="490" xr:uid="{00000000-0005-0000-0000-000003020000}"/>
    <cellStyle name="Calc Units (2) 8 2" xfId="491" xr:uid="{00000000-0005-0000-0000-000004020000}"/>
    <cellStyle name="Calc Units (2) 9" xfId="492" xr:uid="{00000000-0005-0000-0000-000005020000}"/>
    <cellStyle name="Calc Units (2) 9 2" xfId="493" xr:uid="{00000000-0005-0000-0000-000006020000}"/>
    <cellStyle name="Calc Units (2)_33" xfId="494" xr:uid="{00000000-0005-0000-0000-000007020000}"/>
    <cellStyle name="calc_Eingreidsluferlar" xfId="495" xr:uid="{00000000-0005-0000-0000-000008020000}"/>
    <cellStyle name="calculated" xfId="496" xr:uid="{00000000-0005-0000-0000-000009020000}"/>
    <cellStyle name="Calculation" xfId="19" builtinId="22" customBuiltin="1"/>
    <cellStyle name="Calculation 2" xfId="497" xr:uid="{00000000-0005-0000-0000-00000B020000}"/>
    <cellStyle name="Calculation 2 2" xfId="498" xr:uid="{00000000-0005-0000-0000-00000C020000}"/>
    <cellStyle name="Calculation 2 3" xfId="499" xr:uid="{00000000-0005-0000-0000-00000D020000}"/>
    <cellStyle name="Calculation 2 4" xfId="500" xr:uid="{00000000-0005-0000-0000-00000E020000}"/>
    <cellStyle name="Calculation 2 5" xfId="2002" xr:uid="{00000000-0005-0000-0000-00000F020000}"/>
    <cellStyle name="Calculation 3" xfId="501" xr:uid="{00000000-0005-0000-0000-000010020000}"/>
    <cellStyle name="Calculation 3 2" xfId="502" xr:uid="{00000000-0005-0000-0000-000011020000}"/>
    <cellStyle name="CalcҐCurrency (0)_laroux" xfId="503" xr:uid="{00000000-0005-0000-0000-000012020000}"/>
    <cellStyle name="Check Cell" xfId="21" builtinId="23" customBuiltin="1"/>
    <cellStyle name="Check Cell 2" xfId="504" xr:uid="{00000000-0005-0000-0000-000014020000}"/>
    <cellStyle name="Check Cell 2 2" xfId="505" xr:uid="{00000000-0005-0000-0000-000015020000}"/>
    <cellStyle name="Check Cell 2 3" xfId="506" xr:uid="{00000000-0005-0000-0000-000016020000}"/>
    <cellStyle name="Check Cell 2 4" xfId="507" xr:uid="{00000000-0005-0000-0000-000017020000}"/>
    <cellStyle name="Check Cell 2 5" xfId="2003" xr:uid="{00000000-0005-0000-0000-000018020000}"/>
    <cellStyle name="Check Cell 3" xfId="508" xr:uid="{00000000-0005-0000-0000-000019020000}"/>
    <cellStyle name="Check Cell 3 2" xfId="509" xr:uid="{00000000-0005-0000-0000-00001A020000}"/>
    <cellStyle name="Column_Title" xfId="510" xr:uid="{00000000-0005-0000-0000-00001B020000}"/>
    <cellStyle name="Comma [0]" xfId="1951" builtinId="6"/>
    <cellStyle name="Comma [0] 3" xfId="1952" xr:uid="{00000000-0005-0000-0000-00001D020000}"/>
    <cellStyle name="Comma [0] 3 2" xfId="1953" xr:uid="{00000000-0005-0000-0000-00001E020000}"/>
    <cellStyle name="Comma [0] 3 3" xfId="2933" xr:uid="{C386B192-F006-405D-98AB-21308D2F73DA}"/>
    <cellStyle name="Comma [00]" xfId="511" xr:uid="{00000000-0005-0000-0000-00001F020000}"/>
    <cellStyle name="Comma [00] 10" xfId="512" xr:uid="{00000000-0005-0000-0000-000020020000}"/>
    <cellStyle name="Comma [00] 10 2" xfId="513" xr:uid="{00000000-0005-0000-0000-000021020000}"/>
    <cellStyle name="Comma [00] 11" xfId="514" xr:uid="{00000000-0005-0000-0000-000022020000}"/>
    <cellStyle name="Comma [00] 11 2" xfId="515" xr:uid="{00000000-0005-0000-0000-000023020000}"/>
    <cellStyle name="Comma [00] 12" xfId="516" xr:uid="{00000000-0005-0000-0000-000024020000}"/>
    <cellStyle name="Comma [00] 12 2" xfId="517" xr:uid="{00000000-0005-0000-0000-000025020000}"/>
    <cellStyle name="Comma [00] 13" xfId="518" xr:uid="{00000000-0005-0000-0000-000026020000}"/>
    <cellStyle name="Comma [00] 13 2" xfId="519" xr:uid="{00000000-0005-0000-0000-000027020000}"/>
    <cellStyle name="Comma [00] 14" xfId="520" xr:uid="{00000000-0005-0000-0000-000028020000}"/>
    <cellStyle name="Comma [00] 14 2" xfId="521" xr:uid="{00000000-0005-0000-0000-000029020000}"/>
    <cellStyle name="Comma [00] 15" xfId="522" xr:uid="{00000000-0005-0000-0000-00002A020000}"/>
    <cellStyle name="Comma [00] 15 2" xfId="523" xr:uid="{00000000-0005-0000-0000-00002B020000}"/>
    <cellStyle name="Comma [00] 16" xfId="524" xr:uid="{00000000-0005-0000-0000-00002C020000}"/>
    <cellStyle name="Comma [00] 2" xfId="525" xr:uid="{00000000-0005-0000-0000-00002D020000}"/>
    <cellStyle name="Comma [00] 2 2" xfId="526" xr:uid="{00000000-0005-0000-0000-00002E020000}"/>
    <cellStyle name="Comma [00] 3" xfId="527" xr:uid="{00000000-0005-0000-0000-00002F020000}"/>
    <cellStyle name="Comma [00] 3 2" xfId="528" xr:uid="{00000000-0005-0000-0000-000030020000}"/>
    <cellStyle name="Comma [00] 4" xfId="529" xr:uid="{00000000-0005-0000-0000-000031020000}"/>
    <cellStyle name="Comma [00] 4 2" xfId="530" xr:uid="{00000000-0005-0000-0000-000032020000}"/>
    <cellStyle name="Comma [00] 5" xfId="531" xr:uid="{00000000-0005-0000-0000-000033020000}"/>
    <cellStyle name="Comma [00] 5 2" xfId="532" xr:uid="{00000000-0005-0000-0000-000034020000}"/>
    <cellStyle name="Comma [00] 6" xfId="533" xr:uid="{00000000-0005-0000-0000-000035020000}"/>
    <cellStyle name="Comma [00] 6 2" xfId="534" xr:uid="{00000000-0005-0000-0000-000036020000}"/>
    <cellStyle name="Comma [00] 7" xfId="535" xr:uid="{00000000-0005-0000-0000-000037020000}"/>
    <cellStyle name="Comma [00] 7 2" xfId="536" xr:uid="{00000000-0005-0000-0000-000038020000}"/>
    <cellStyle name="Comma [00] 8" xfId="537" xr:uid="{00000000-0005-0000-0000-000039020000}"/>
    <cellStyle name="Comma [00] 8 2" xfId="538" xr:uid="{00000000-0005-0000-0000-00003A020000}"/>
    <cellStyle name="Comma [00] 9" xfId="539" xr:uid="{00000000-0005-0000-0000-00003B020000}"/>
    <cellStyle name="Comma [00] 9 2" xfId="540" xr:uid="{00000000-0005-0000-0000-00003C020000}"/>
    <cellStyle name="Comma 10" xfId="541" xr:uid="{00000000-0005-0000-0000-00003D020000}"/>
    <cellStyle name="Comma 10 2" xfId="542" xr:uid="{00000000-0005-0000-0000-00003E020000}"/>
    <cellStyle name="Comma 10 3" xfId="543" xr:uid="{00000000-0005-0000-0000-00003F020000}"/>
    <cellStyle name="Comma 10 4" xfId="544" xr:uid="{00000000-0005-0000-0000-000040020000}"/>
    <cellStyle name="Comma 11" xfId="545" xr:uid="{00000000-0005-0000-0000-000041020000}"/>
    <cellStyle name="Comma 11 2" xfId="546" xr:uid="{00000000-0005-0000-0000-000042020000}"/>
    <cellStyle name="Comma 11 3" xfId="547" xr:uid="{00000000-0005-0000-0000-000043020000}"/>
    <cellStyle name="Comma 11 4" xfId="548" xr:uid="{00000000-0005-0000-0000-000044020000}"/>
    <cellStyle name="Comma 12" xfId="549" xr:uid="{00000000-0005-0000-0000-000045020000}"/>
    <cellStyle name="Comma 12 2" xfId="550" xr:uid="{00000000-0005-0000-0000-000046020000}"/>
    <cellStyle name="Comma 12 3" xfId="551" xr:uid="{00000000-0005-0000-0000-000047020000}"/>
    <cellStyle name="Comma 12 4" xfId="552" xr:uid="{00000000-0005-0000-0000-000048020000}"/>
    <cellStyle name="Comma 13" xfId="553" xr:uid="{00000000-0005-0000-0000-000049020000}"/>
    <cellStyle name="Comma 13 2" xfId="554" xr:uid="{00000000-0005-0000-0000-00004A020000}"/>
    <cellStyle name="Comma 13 3" xfId="555" xr:uid="{00000000-0005-0000-0000-00004B020000}"/>
    <cellStyle name="Comma 13 4" xfId="556" xr:uid="{00000000-0005-0000-0000-00004C020000}"/>
    <cellStyle name="Comma 14" xfId="557" xr:uid="{00000000-0005-0000-0000-00004D020000}"/>
    <cellStyle name="Comma 14 2" xfId="558" xr:uid="{00000000-0005-0000-0000-00004E020000}"/>
    <cellStyle name="Comma 14 2 2" xfId="559" xr:uid="{00000000-0005-0000-0000-00004F020000}"/>
    <cellStyle name="Comma 14 3" xfId="560" xr:uid="{00000000-0005-0000-0000-000050020000}"/>
    <cellStyle name="Comma 14 3 2" xfId="561" xr:uid="{00000000-0005-0000-0000-000051020000}"/>
    <cellStyle name="Comma 14 4" xfId="562" xr:uid="{00000000-0005-0000-0000-000052020000}"/>
    <cellStyle name="Comma 14 4 2" xfId="563" xr:uid="{00000000-0005-0000-0000-000053020000}"/>
    <cellStyle name="Comma 14 5" xfId="564" xr:uid="{00000000-0005-0000-0000-000054020000}"/>
    <cellStyle name="Comma 15" xfId="565" xr:uid="{00000000-0005-0000-0000-000055020000}"/>
    <cellStyle name="Comma 15 2" xfId="566" xr:uid="{00000000-0005-0000-0000-000056020000}"/>
    <cellStyle name="Comma 15 2 2" xfId="2896" xr:uid="{31A6B12C-CC17-4FDD-B813-A063230ECE28}"/>
    <cellStyle name="Comma 15 3" xfId="567" xr:uid="{00000000-0005-0000-0000-000057020000}"/>
    <cellStyle name="Comma 15 3 2" xfId="2897" xr:uid="{45DF0517-E7EE-4570-9841-2AB6119AB4F2}"/>
    <cellStyle name="Comma 15 4" xfId="568" xr:uid="{00000000-0005-0000-0000-000058020000}"/>
    <cellStyle name="Comma 15 4 2" xfId="2898" xr:uid="{9EB57D1F-04A2-434C-BE7E-4D4DF9E9AB25}"/>
    <cellStyle name="Comma 15 5" xfId="2895" xr:uid="{34918017-6D57-4194-81AA-8053FE7CF9A0}"/>
    <cellStyle name="Comma 16" xfId="569" xr:uid="{00000000-0005-0000-0000-000059020000}"/>
    <cellStyle name="Comma 16 2" xfId="570" xr:uid="{00000000-0005-0000-0000-00005A020000}"/>
    <cellStyle name="Comma 16 2 2" xfId="2900" xr:uid="{1E693D5B-CA32-48FA-B300-41CAFCA7BEEC}"/>
    <cellStyle name="Comma 16 3" xfId="2899" xr:uid="{D629085C-CC79-4F85-8777-639BDF9765F1}"/>
    <cellStyle name="Comma 17" xfId="571" xr:uid="{00000000-0005-0000-0000-00005B020000}"/>
    <cellStyle name="Comma 17 2" xfId="572" xr:uid="{00000000-0005-0000-0000-00005C020000}"/>
    <cellStyle name="Comma 17 2 2" xfId="2902" xr:uid="{B7065931-5C99-4DCC-9722-BDAF6FFD1575}"/>
    <cellStyle name="Comma 17 3" xfId="2901" xr:uid="{771D2A97-1F9E-4415-B767-575D682A56E6}"/>
    <cellStyle name="Comma 18" xfId="573" xr:uid="{00000000-0005-0000-0000-00005D020000}"/>
    <cellStyle name="Comma 18 2" xfId="574" xr:uid="{00000000-0005-0000-0000-00005E020000}"/>
    <cellStyle name="Comma 18 2 2" xfId="2904" xr:uid="{1196AC02-2D98-4B79-AFA1-99EEBAB8989C}"/>
    <cellStyle name="Comma 18 3" xfId="2903" xr:uid="{5156A5EA-0A40-4730-AD88-04D4437C184D}"/>
    <cellStyle name="Comma 19" xfId="575" xr:uid="{00000000-0005-0000-0000-00005F020000}"/>
    <cellStyle name="Comma 19 2" xfId="576" xr:uid="{00000000-0005-0000-0000-000060020000}"/>
    <cellStyle name="Comma 19 2 2" xfId="2906" xr:uid="{B7937EC5-A6CC-4FB2-9AD8-757B43337A61}"/>
    <cellStyle name="Comma 19 3" xfId="2905" xr:uid="{5E0FC28D-AB74-4E1B-A420-FF0D5A883B5D}"/>
    <cellStyle name="Comma 2" xfId="577" xr:uid="{00000000-0005-0000-0000-000061020000}"/>
    <cellStyle name="Comma 2 10" xfId="578" xr:uid="{00000000-0005-0000-0000-000062020000}"/>
    <cellStyle name="Comma 2 10 2" xfId="579" xr:uid="{00000000-0005-0000-0000-000063020000}"/>
    <cellStyle name="Comma 2 10 2 2" xfId="2909" xr:uid="{DCB9A990-CE2C-4DB6-B570-82A0F58C767E}"/>
    <cellStyle name="Comma 2 10 3" xfId="2908" xr:uid="{89217A28-FBA3-4FBF-86B2-3AFF9F8BE176}"/>
    <cellStyle name="Comma 2 11" xfId="580" xr:uid="{00000000-0005-0000-0000-000064020000}"/>
    <cellStyle name="Comma 2 11 2" xfId="581" xr:uid="{00000000-0005-0000-0000-000065020000}"/>
    <cellStyle name="Comma 2 11 2 2" xfId="2911" xr:uid="{2CED458E-548A-4FF7-BF5B-06E5FF5BFB97}"/>
    <cellStyle name="Comma 2 11 3" xfId="2910" xr:uid="{BA98A7FF-2670-4EC1-A75A-3F776FFB5152}"/>
    <cellStyle name="Comma 2 12" xfId="582" xr:uid="{00000000-0005-0000-0000-000066020000}"/>
    <cellStyle name="Comma 2 13" xfId="583" xr:uid="{00000000-0005-0000-0000-000067020000}"/>
    <cellStyle name="Comma 2 14" xfId="2005" xr:uid="{00000000-0005-0000-0000-000068020000}"/>
    <cellStyle name="Comma 2 15" xfId="2907" xr:uid="{5F78D645-90B6-469B-BC9F-F0E1D17F2CF6}"/>
    <cellStyle name="Comma 2 2" xfId="584" xr:uid="{00000000-0005-0000-0000-000069020000}"/>
    <cellStyle name="Comma 2 2 2" xfId="585" xr:uid="{00000000-0005-0000-0000-00006A020000}"/>
    <cellStyle name="Comma 2 2 2 2" xfId="2913" xr:uid="{6B96A5D7-A880-4AB3-A7AD-E0D310FCCDA9}"/>
    <cellStyle name="Comma 2 2 3" xfId="586" xr:uid="{00000000-0005-0000-0000-00006B020000}"/>
    <cellStyle name="Comma 2 2 3 2" xfId="2914" xr:uid="{1D535CBE-6FDA-4EDD-BC15-87ADBAC4BA46}"/>
    <cellStyle name="Comma 2 2 4" xfId="587" xr:uid="{00000000-0005-0000-0000-00006C020000}"/>
    <cellStyle name="Comma 2 2 4 2" xfId="2915" xr:uid="{A005ACB3-0C66-4709-BEF8-88CBBCB5F1A3}"/>
    <cellStyle name="Comma 2 2 5" xfId="588" xr:uid="{00000000-0005-0000-0000-00006D020000}"/>
    <cellStyle name="Comma 2 2 5 2" xfId="2916" xr:uid="{F80694FC-5FD8-45B5-8703-29D4600CBCA2}"/>
    <cellStyle name="Comma 2 2 6" xfId="2912" xr:uid="{CC25920F-0FB9-4361-994B-4CE221F59A94}"/>
    <cellStyle name="Comma 2 3" xfId="589" xr:uid="{00000000-0005-0000-0000-00006E020000}"/>
    <cellStyle name="Comma 2 3 2" xfId="590" xr:uid="{00000000-0005-0000-0000-00006F020000}"/>
    <cellStyle name="Comma 2 3 2 2" xfId="2918" xr:uid="{4541F6AB-72D6-4555-8729-24C5AA9136A9}"/>
    <cellStyle name="Comma 2 3 3" xfId="2917" xr:uid="{39534ADE-3F32-4E81-BFC9-B8782679DB9E}"/>
    <cellStyle name="Comma 2 4" xfId="591" xr:uid="{00000000-0005-0000-0000-000070020000}"/>
    <cellStyle name="Comma 2 4 2" xfId="592" xr:uid="{00000000-0005-0000-0000-000071020000}"/>
    <cellStyle name="Comma 2 4 2 2" xfId="2920" xr:uid="{14B59144-13BC-4BAF-9DF6-14DA1D47FBBA}"/>
    <cellStyle name="Comma 2 4 3" xfId="2919" xr:uid="{AB548A05-6575-4EA8-9AA1-AAB1E40C2625}"/>
    <cellStyle name="Comma 2 5" xfId="593" xr:uid="{00000000-0005-0000-0000-000072020000}"/>
    <cellStyle name="Comma 2 5 2" xfId="594" xr:uid="{00000000-0005-0000-0000-000073020000}"/>
    <cellStyle name="Comma 2 5 2 2" xfId="2922" xr:uid="{D0465D1B-3CF9-4CEF-8077-3A770D0E1162}"/>
    <cellStyle name="Comma 2 5 3" xfId="2921" xr:uid="{6B2CDEE6-C750-4505-8FED-4CFD88B6F3BA}"/>
    <cellStyle name="Comma 2 6" xfId="595" xr:uid="{00000000-0005-0000-0000-000074020000}"/>
    <cellStyle name="Comma 2 6 2" xfId="596" xr:uid="{00000000-0005-0000-0000-000075020000}"/>
    <cellStyle name="Comma 2 6 2 2" xfId="2924" xr:uid="{EE2072B2-6D65-4290-9D65-B6E318953AB0}"/>
    <cellStyle name="Comma 2 6 3" xfId="2923" xr:uid="{E3A45032-6A3E-4C49-B054-FAFEA4C6A091}"/>
    <cellStyle name="Comma 2 7" xfId="597" xr:uid="{00000000-0005-0000-0000-000076020000}"/>
    <cellStyle name="Comma 2 7 2" xfId="598" xr:uid="{00000000-0005-0000-0000-000077020000}"/>
    <cellStyle name="Comma 2 7 2 2" xfId="2926" xr:uid="{BC530C91-6D78-4614-94FA-EF3FA16D0ED4}"/>
    <cellStyle name="Comma 2 7 3" xfId="2925" xr:uid="{E216ED7B-29F0-4CD0-BD5E-5686303D9786}"/>
    <cellStyle name="Comma 2 8" xfId="599" xr:uid="{00000000-0005-0000-0000-000078020000}"/>
    <cellStyle name="Comma 2 8 2" xfId="600" xr:uid="{00000000-0005-0000-0000-000079020000}"/>
    <cellStyle name="Comma 2 8 2 2" xfId="2928" xr:uid="{29AD8C38-134E-41C0-822E-40BBE60CAE83}"/>
    <cellStyle name="Comma 2 8 3" xfId="2927" xr:uid="{39A4A033-B470-42E0-90C7-D1949B4A8BA9}"/>
    <cellStyle name="Comma 2 9" xfId="601" xr:uid="{00000000-0005-0000-0000-00007A020000}"/>
    <cellStyle name="Comma 2 9 2" xfId="602" xr:uid="{00000000-0005-0000-0000-00007B020000}"/>
    <cellStyle name="Comma 2 9 2 2" xfId="2930" xr:uid="{D3C45918-1D23-45A9-B2DB-308AC1E65CD5}"/>
    <cellStyle name="Comma 2 9 3" xfId="2929" xr:uid="{249882C0-C4AD-4CD6-8F4C-A8BC887009E8}"/>
    <cellStyle name="Comma 2_30" xfId="603" xr:uid="{00000000-0005-0000-0000-00007C020000}"/>
    <cellStyle name="Comma 20" xfId="604" xr:uid="{00000000-0005-0000-0000-00007D020000}"/>
    <cellStyle name="Comma 21" xfId="605" xr:uid="{00000000-0005-0000-0000-00007E020000}"/>
    <cellStyle name="Comma 21 2" xfId="2931" xr:uid="{7DCF5708-F6C5-4EA4-A4B8-4BC9F35A7908}"/>
    <cellStyle name="Comma 22" xfId="606" xr:uid="{00000000-0005-0000-0000-00007F020000}"/>
    <cellStyle name="Comma 23" xfId="607" xr:uid="{00000000-0005-0000-0000-000080020000}"/>
    <cellStyle name="Comma 24" xfId="2004" xr:uid="{00000000-0005-0000-0000-000081020000}"/>
    <cellStyle name="Comma 25" xfId="2890" xr:uid="{00000000-0005-0000-0000-000082020000}"/>
    <cellStyle name="Comma 26" xfId="2891" xr:uid="{00000000-0005-0000-0000-000083020000}"/>
    <cellStyle name="Comma 27" xfId="2889" xr:uid="{00000000-0005-0000-0000-000084020000}"/>
    <cellStyle name="Comma 3" xfId="608" xr:uid="{00000000-0005-0000-0000-000085020000}"/>
    <cellStyle name="Comma 3 2" xfId="609" xr:uid="{00000000-0005-0000-0000-000086020000}"/>
    <cellStyle name="Comma 3 3" xfId="610" xr:uid="{00000000-0005-0000-0000-000087020000}"/>
    <cellStyle name="Comma 3 4" xfId="611" xr:uid="{00000000-0005-0000-0000-000088020000}"/>
    <cellStyle name="Comma 3 5" xfId="612" xr:uid="{00000000-0005-0000-0000-000089020000}"/>
    <cellStyle name="Comma 3 6" xfId="2006" xr:uid="{00000000-0005-0000-0000-00008A020000}"/>
    <cellStyle name="Comma 3 7" xfId="2932" xr:uid="{1D4A480D-9821-4160-8072-FDB599E8DB4D}"/>
    <cellStyle name="Comma 4" xfId="613" xr:uid="{00000000-0005-0000-0000-00008B020000}"/>
    <cellStyle name="Comma 4 10" xfId="614" xr:uid="{00000000-0005-0000-0000-00008C020000}"/>
    <cellStyle name="Comma 4 2" xfId="615" xr:uid="{00000000-0005-0000-0000-00008D020000}"/>
    <cellStyle name="Comma 4 3" xfId="616" xr:uid="{00000000-0005-0000-0000-00008E020000}"/>
    <cellStyle name="Comma 4 4" xfId="617" xr:uid="{00000000-0005-0000-0000-00008F020000}"/>
    <cellStyle name="Comma 4 5" xfId="618" xr:uid="{00000000-0005-0000-0000-000090020000}"/>
    <cellStyle name="Comma 4 6" xfId="619" xr:uid="{00000000-0005-0000-0000-000091020000}"/>
    <cellStyle name="Comma 4 7" xfId="620" xr:uid="{00000000-0005-0000-0000-000092020000}"/>
    <cellStyle name="Comma 4 8" xfId="621" xr:uid="{00000000-0005-0000-0000-000093020000}"/>
    <cellStyle name="Comma 4 9" xfId="622" xr:uid="{00000000-0005-0000-0000-000094020000}"/>
    <cellStyle name="Comma 5" xfId="623" xr:uid="{00000000-0005-0000-0000-000095020000}"/>
    <cellStyle name="Comma 5 2" xfId="624" xr:uid="{00000000-0005-0000-0000-000096020000}"/>
    <cellStyle name="Comma 5 3" xfId="625" xr:uid="{00000000-0005-0000-0000-000097020000}"/>
    <cellStyle name="Comma 5 4" xfId="626" xr:uid="{00000000-0005-0000-0000-000098020000}"/>
    <cellStyle name="Comma 6" xfId="627" xr:uid="{00000000-0005-0000-0000-000099020000}"/>
    <cellStyle name="Comma 6 2" xfId="628" xr:uid="{00000000-0005-0000-0000-00009A020000}"/>
    <cellStyle name="Comma 6 3" xfId="629" xr:uid="{00000000-0005-0000-0000-00009B020000}"/>
    <cellStyle name="Comma 6 4" xfId="630" xr:uid="{00000000-0005-0000-0000-00009C020000}"/>
    <cellStyle name="Comma 7" xfId="631" xr:uid="{00000000-0005-0000-0000-00009D020000}"/>
    <cellStyle name="Comma 7 2" xfId="632" xr:uid="{00000000-0005-0000-0000-00009E020000}"/>
    <cellStyle name="Comma 7 3" xfId="633" xr:uid="{00000000-0005-0000-0000-00009F020000}"/>
    <cellStyle name="Comma 7 4" xfId="634" xr:uid="{00000000-0005-0000-0000-0000A0020000}"/>
    <cellStyle name="Comma 8" xfId="635" xr:uid="{00000000-0005-0000-0000-0000A1020000}"/>
    <cellStyle name="Comma 8 2" xfId="636" xr:uid="{00000000-0005-0000-0000-0000A2020000}"/>
    <cellStyle name="Comma 8 3" xfId="637" xr:uid="{00000000-0005-0000-0000-0000A3020000}"/>
    <cellStyle name="Comma 8 4" xfId="638" xr:uid="{00000000-0005-0000-0000-0000A4020000}"/>
    <cellStyle name="Comma 9" xfId="639" xr:uid="{00000000-0005-0000-0000-0000A5020000}"/>
    <cellStyle name="Comma 9 2" xfId="640" xr:uid="{00000000-0005-0000-0000-0000A6020000}"/>
    <cellStyle name="Comma 9 3" xfId="641" xr:uid="{00000000-0005-0000-0000-0000A7020000}"/>
    <cellStyle name="Comma 9 4" xfId="642" xr:uid="{00000000-0005-0000-0000-0000A8020000}"/>
    <cellStyle name="Coᱠma [0]_Q2 FY96" xfId="643" xr:uid="{00000000-0005-0000-0000-0000A9020000}"/>
    <cellStyle name="Currency [0] 10" xfId="644" xr:uid="{00000000-0005-0000-0000-0000AA020000}"/>
    <cellStyle name="Currency [0] 10 2" xfId="645" xr:uid="{00000000-0005-0000-0000-0000AB020000}"/>
    <cellStyle name="Currency [0] 11" xfId="646" xr:uid="{00000000-0005-0000-0000-0000AC020000}"/>
    <cellStyle name="Currency [0] 11 2" xfId="647" xr:uid="{00000000-0005-0000-0000-0000AD020000}"/>
    <cellStyle name="Currency [0] 12" xfId="648" xr:uid="{00000000-0005-0000-0000-0000AE020000}"/>
    <cellStyle name="Currency [0] 12 2" xfId="649" xr:uid="{00000000-0005-0000-0000-0000AF020000}"/>
    <cellStyle name="Currency [0] 13" xfId="650" xr:uid="{00000000-0005-0000-0000-0000B0020000}"/>
    <cellStyle name="Currency [0] 13 2" xfId="651" xr:uid="{00000000-0005-0000-0000-0000B1020000}"/>
    <cellStyle name="Currency [0] 2" xfId="652" xr:uid="{00000000-0005-0000-0000-0000B2020000}"/>
    <cellStyle name="Currency [0] 2 2" xfId="653" xr:uid="{00000000-0005-0000-0000-0000B3020000}"/>
    <cellStyle name="Currency [0] 3" xfId="654" xr:uid="{00000000-0005-0000-0000-0000B4020000}"/>
    <cellStyle name="Currency [0] 3 2" xfId="655" xr:uid="{00000000-0005-0000-0000-0000B5020000}"/>
    <cellStyle name="Currency [0] 4" xfId="656" xr:uid="{00000000-0005-0000-0000-0000B6020000}"/>
    <cellStyle name="Currency [0] 4 2" xfId="657" xr:uid="{00000000-0005-0000-0000-0000B7020000}"/>
    <cellStyle name="Currency [0] 5" xfId="658" xr:uid="{00000000-0005-0000-0000-0000B8020000}"/>
    <cellStyle name="Currency [0] 5 2" xfId="659" xr:uid="{00000000-0005-0000-0000-0000B9020000}"/>
    <cellStyle name="Currency [0] 6" xfId="660" xr:uid="{00000000-0005-0000-0000-0000BA020000}"/>
    <cellStyle name="Currency [0] 6 2" xfId="661" xr:uid="{00000000-0005-0000-0000-0000BB020000}"/>
    <cellStyle name="Currency [0] 7" xfId="662" xr:uid="{00000000-0005-0000-0000-0000BC020000}"/>
    <cellStyle name="Currency [0] 7 2" xfId="663" xr:uid="{00000000-0005-0000-0000-0000BD020000}"/>
    <cellStyle name="Currency [0] 8" xfId="664" xr:uid="{00000000-0005-0000-0000-0000BE020000}"/>
    <cellStyle name="Currency [0] 8 2" xfId="665" xr:uid="{00000000-0005-0000-0000-0000BF020000}"/>
    <cellStyle name="Currency [0] 9" xfId="666" xr:uid="{00000000-0005-0000-0000-0000C0020000}"/>
    <cellStyle name="Currency [0] 9 2" xfId="667" xr:uid="{00000000-0005-0000-0000-0000C1020000}"/>
    <cellStyle name="Currency [00]" xfId="668" xr:uid="{00000000-0005-0000-0000-0000C2020000}"/>
    <cellStyle name="Currency [00] 10" xfId="669" xr:uid="{00000000-0005-0000-0000-0000C3020000}"/>
    <cellStyle name="Currency [00] 10 2" xfId="670" xr:uid="{00000000-0005-0000-0000-0000C4020000}"/>
    <cellStyle name="Currency [00] 11" xfId="671" xr:uid="{00000000-0005-0000-0000-0000C5020000}"/>
    <cellStyle name="Currency [00] 11 2" xfId="672" xr:uid="{00000000-0005-0000-0000-0000C6020000}"/>
    <cellStyle name="Currency [00] 12" xfId="673" xr:uid="{00000000-0005-0000-0000-0000C7020000}"/>
    <cellStyle name="Currency [00] 12 2" xfId="674" xr:uid="{00000000-0005-0000-0000-0000C8020000}"/>
    <cellStyle name="Currency [00] 13" xfId="675" xr:uid="{00000000-0005-0000-0000-0000C9020000}"/>
    <cellStyle name="Currency [00] 13 2" xfId="676" xr:uid="{00000000-0005-0000-0000-0000CA020000}"/>
    <cellStyle name="Currency [00] 14" xfId="677" xr:uid="{00000000-0005-0000-0000-0000CB020000}"/>
    <cellStyle name="Currency [00] 14 2" xfId="678" xr:uid="{00000000-0005-0000-0000-0000CC020000}"/>
    <cellStyle name="Currency [00] 15" xfId="679" xr:uid="{00000000-0005-0000-0000-0000CD020000}"/>
    <cellStyle name="Currency [00] 15 2" xfId="680" xr:uid="{00000000-0005-0000-0000-0000CE020000}"/>
    <cellStyle name="Currency [00] 16" xfId="681" xr:uid="{00000000-0005-0000-0000-0000CF020000}"/>
    <cellStyle name="Currency [00] 2" xfId="682" xr:uid="{00000000-0005-0000-0000-0000D0020000}"/>
    <cellStyle name="Currency [00] 2 2" xfId="683" xr:uid="{00000000-0005-0000-0000-0000D1020000}"/>
    <cellStyle name="Currency [00] 3" xfId="684" xr:uid="{00000000-0005-0000-0000-0000D2020000}"/>
    <cellStyle name="Currency [00] 3 2" xfId="685" xr:uid="{00000000-0005-0000-0000-0000D3020000}"/>
    <cellStyle name="Currency [00] 4" xfId="686" xr:uid="{00000000-0005-0000-0000-0000D4020000}"/>
    <cellStyle name="Currency [00] 4 2" xfId="687" xr:uid="{00000000-0005-0000-0000-0000D5020000}"/>
    <cellStyle name="Currency [00] 5" xfId="688" xr:uid="{00000000-0005-0000-0000-0000D6020000}"/>
    <cellStyle name="Currency [00] 5 2" xfId="689" xr:uid="{00000000-0005-0000-0000-0000D7020000}"/>
    <cellStyle name="Currency [00] 6" xfId="690" xr:uid="{00000000-0005-0000-0000-0000D8020000}"/>
    <cellStyle name="Currency [00] 6 2" xfId="691" xr:uid="{00000000-0005-0000-0000-0000D9020000}"/>
    <cellStyle name="Currency [00] 7" xfId="692" xr:uid="{00000000-0005-0000-0000-0000DA020000}"/>
    <cellStyle name="Currency [00] 7 2" xfId="693" xr:uid="{00000000-0005-0000-0000-0000DB020000}"/>
    <cellStyle name="Currency [00] 8" xfId="694" xr:uid="{00000000-0005-0000-0000-0000DC020000}"/>
    <cellStyle name="Currency [00] 8 2" xfId="695" xr:uid="{00000000-0005-0000-0000-0000DD020000}"/>
    <cellStyle name="Currency [00] 9" xfId="696" xr:uid="{00000000-0005-0000-0000-0000DE020000}"/>
    <cellStyle name="Currency [00] 9 2" xfId="697" xr:uid="{00000000-0005-0000-0000-0000DF020000}"/>
    <cellStyle name="DAGS" xfId="698" xr:uid="{00000000-0005-0000-0000-0000E0020000}"/>
    <cellStyle name="DAGS 2" xfId="699" xr:uid="{00000000-0005-0000-0000-0000E1020000}"/>
    <cellStyle name="DAGS 2 2" xfId="700" xr:uid="{00000000-0005-0000-0000-0000E2020000}"/>
    <cellStyle name="DAGS 3" xfId="701" xr:uid="{00000000-0005-0000-0000-0000E3020000}"/>
    <cellStyle name="DAGS_Notes" xfId="702" xr:uid="{00000000-0005-0000-0000-0000E4020000}"/>
    <cellStyle name="Dålig 2" xfId="2007" xr:uid="{00000000-0005-0000-0000-0000E5020000}"/>
    <cellStyle name="data" xfId="703" xr:uid="{00000000-0005-0000-0000-0000E6020000}"/>
    <cellStyle name="Data1" xfId="704" xr:uid="{00000000-0005-0000-0000-0000E7020000}"/>
    <cellStyle name="Data2" xfId="705" xr:uid="{00000000-0005-0000-0000-0000E8020000}"/>
    <cellStyle name="Data3" xfId="706" xr:uid="{00000000-0005-0000-0000-0000E9020000}"/>
    <cellStyle name="Data4" xfId="707" xr:uid="{00000000-0005-0000-0000-0000EA020000}"/>
    <cellStyle name="Data5" xfId="708" xr:uid="{00000000-0005-0000-0000-0000EB020000}"/>
    <cellStyle name="date" xfId="709" xr:uid="{00000000-0005-0000-0000-0000EC020000}"/>
    <cellStyle name="Date Short" xfId="710" xr:uid="{00000000-0005-0000-0000-0000ED020000}"/>
    <cellStyle name="Date Short 10" xfId="711" xr:uid="{00000000-0005-0000-0000-0000EE020000}"/>
    <cellStyle name="Date Short 11" xfId="712" xr:uid="{00000000-0005-0000-0000-0000EF020000}"/>
    <cellStyle name="Date Short 12" xfId="713" xr:uid="{00000000-0005-0000-0000-0000F0020000}"/>
    <cellStyle name="Date Short 13" xfId="714" xr:uid="{00000000-0005-0000-0000-0000F1020000}"/>
    <cellStyle name="Date Short 14" xfId="715" xr:uid="{00000000-0005-0000-0000-0000F2020000}"/>
    <cellStyle name="Date Short 15" xfId="716" xr:uid="{00000000-0005-0000-0000-0000F3020000}"/>
    <cellStyle name="Date Short 2" xfId="717" xr:uid="{00000000-0005-0000-0000-0000F4020000}"/>
    <cellStyle name="Date Short 3" xfId="718" xr:uid="{00000000-0005-0000-0000-0000F5020000}"/>
    <cellStyle name="Date Short 4" xfId="719" xr:uid="{00000000-0005-0000-0000-0000F6020000}"/>
    <cellStyle name="Date Short 5" xfId="720" xr:uid="{00000000-0005-0000-0000-0000F7020000}"/>
    <cellStyle name="Date Short 6" xfId="721" xr:uid="{00000000-0005-0000-0000-0000F8020000}"/>
    <cellStyle name="Date Short 7" xfId="722" xr:uid="{00000000-0005-0000-0000-0000F9020000}"/>
    <cellStyle name="Date Short 8" xfId="723" xr:uid="{00000000-0005-0000-0000-0000FA020000}"/>
    <cellStyle name="Date Short 9" xfId="724" xr:uid="{00000000-0005-0000-0000-0000FB020000}"/>
    <cellStyle name="datetime" xfId="725" xr:uid="{00000000-0005-0000-0000-0000FC020000}"/>
    <cellStyle name="Decimal" xfId="726" xr:uid="{00000000-0005-0000-0000-0000FD020000}"/>
    <cellStyle name="Decimal (negative)" xfId="727" xr:uid="{00000000-0005-0000-0000-0000FE020000}"/>
    <cellStyle name="Decimal (negative) 2" xfId="728" xr:uid="{00000000-0005-0000-0000-0000FF020000}"/>
    <cellStyle name="Decimal (negative) 2 2" xfId="729" xr:uid="{00000000-0005-0000-0000-000000030000}"/>
    <cellStyle name="Decimal (negative) 3" xfId="730" xr:uid="{00000000-0005-0000-0000-000001030000}"/>
    <cellStyle name="Enter Currency (0)" xfId="731" xr:uid="{00000000-0005-0000-0000-000002030000}"/>
    <cellStyle name="Enter Currency (0) 10" xfId="732" xr:uid="{00000000-0005-0000-0000-000003030000}"/>
    <cellStyle name="Enter Currency (0) 10 2" xfId="733" xr:uid="{00000000-0005-0000-0000-000004030000}"/>
    <cellStyle name="Enter Currency (0) 11" xfId="734" xr:uid="{00000000-0005-0000-0000-000005030000}"/>
    <cellStyle name="Enter Currency (0) 11 2" xfId="735" xr:uid="{00000000-0005-0000-0000-000006030000}"/>
    <cellStyle name="Enter Currency (0) 12" xfId="736" xr:uid="{00000000-0005-0000-0000-000007030000}"/>
    <cellStyle name="Enter Currency (0) 12 2" xfId="737" xr:uid="{00000000-0005-0000-0000-000008030000}"/>
    <cellStyle name="Enter Currency (0) 13" xfId="738" xr:uid="{00000000-0005-0000-0000-000009030000}"/>
    <cellStyle name="Enter Currency (0) 13 2" xfId="739" xr:uid="{00000000-0005-0000-0000-00000A030000}"/>
    <cellStyle name="Enter Currency (0) 14" xfId="740" xr:uid="{00000000-0005-0000-0000-00000B030000}"/>
    <cellStyle name="Enter Currency (0) 14 2" xfId="741" xr:uid="{00000000-0005-0000-0000-00000C030000}"/>
    <cellStyle name="Enter Currency (0) 15" xfId="742" xr:uid="{00000000-0005-0000-0000-00000D030000}"/>
    <cellStyle name="Enter Currency (0) 15 2" xfId="743" xr:uid="{00000000-0005-0000-0000-00000E030000}"/>
    <cellStyle name="Enter Currency (0) 16" xfId="744" xr:uid="{00000000-0005-0000-0000-00000F030000}"/>
    <cellStyle name="Enter Currency (0) 2" xfId="745" xr:uid="{00000000-0005-0000-0000-000010030000}"/>
    <cellStyle name="Enter Currency (0) 2 2" xfId="746" xr:uid="{00000000-0005-0000-0000-000011030000}"/>
    <cellStyle name="Enter Currency (0) 3" xfId="747" xr:uid="{00000000-0005-0000-0000-000012030000}"/>
    <cellStyle name="Enter Currency (0) 3 2" xfId="748" xr:uid="{00000000-0005-0000-0000-000013030000}"/>
    <cellStyle name="Enter Currency (0) 4" xfId="749" xr:uid="{00000000-0005-0000-0000-000014030000}"/>
    <cellStyle name="Enter Currency (0) 4 2" xfId="750" xr:uid="{00000000-0005-0000-0000-000015030000}"/>
    <cellStyle name="Enter Currency (0) 5" xfId="751" xr:uid="{00000000-0005-0000-0000-000016030000}"/>
    <cellStyle name="Enter Currency (0) 5 2" xfId="752" xr:uid="{00000000-0005-0000-0000-000017030000}"/>
    <cellStyle name="Enter Currency (0) 6" xfId="753" xr:uid="{00000000-0005-0000-0000-000018030000}"/>
    <cellStyle name="Enter Currency (0) 6 2" xfId="754" xr:uid="{00000000-0005-0000-0000-000019030000}"/>
    <cellStyle name="Enter Currency (0) 7" xfId="755" xr:uid="{00000000-0005-0000-0000-00001A030000}"/>
    <cellStyle name="Enter Currency (0) 7 2" xfId="756" xr:uid="{00000000-0005-0000-0000-00001B030000}"/>
    <cellStyle name="Enter Currency (0) 8" xfId="757" xr:uid="{00000000-0005-0000-0000-00001C030000}"/>
    <cellStyle name="Enter Currency (0) 8 2" xfId="758" xr:uid="{00000000-0005-0000-0000-00001D030000}"/>
    <cellStyle name="Enter Currency (0) 9" xfId="759" xr:uid="{00000000-0005-0000-0000-00001E030000}"/>
    <cellStyle name="Enter Currency (0) 9 2" xfId="760" xr:uid="{00000000-0005-0000-0000-00001F030000}"/>
    <cellStyle name="Enter Currency (0)_33" xfId="761" xr:uid="{00000000-0005-0000-0000-000020030000}"/>
    <cellStyle name="Enter Currency (2)" xfId="762" xr:uid="{00000000-0005-0000-0000-000021030000}"/>
    <cellStyle name="Enter Currency (2) 10" xfId="763" xr:uid="{00000000-0005-0000-0000-000022030000}"/>
    <cellStyle name="Enter Currency (2) 10 2" xfId="764" xr:uid="{00000000-0005-0000-0000-000023030000}"/>
    <cellStyle name="Enter Currency (2) 11" xfId="765" xr:uid="{00000000-0005-0000-0000-000024030000}"/>
    <cellStyle name="Enter Currency (2) 11 2" xfId="766" xr:uid="{00000000-0005-0000-0000-000025030000}"/>
    <cellStyle name="Enter Currency (2) 12" xfId="767" xr:uid="{00000000-0005-0000-0000-000026030000}"/>
    <cellStyle name="Enter Currency (2) 12 2" xfId="768" xr:uid="{00000000-0005-0000-0000-000027030000}"/>
    <cellStyle name="Enter Currency (2) 13" xfId="769" xr:uid="{00000000-0005-0000-0000-000028030000}"/>
    <cellStyle name="Enter Currency (2) 13 2" xfId="770" xr:uid="{00000000-0005-0000-0000-000029030000}"/>
    <cellStyle name="Enter Currency (2) 14" xfId="771" xr:uid="{00000000-0005-0000-0000-00002A030000}"/>
    <cellStyle name="Enter Currency (2) 14 2" xfId="772" xr:uid="{00000000-0005-0000-0000-00002B030000}"/>
    <cellStyle name="Enter Currency (2) 15" xfId="773" xr:uid="{00000000-0005-0000-0000-00002C030000}"/>
    <cellStyle name="Enter Currency (2) 15 2" xfId="774" xr:uid="{00000000-0005-0000-0000-00002D030000}"/>
    <cellStyle name="Enter Currency (2) 16" xfId="775" xr:uid="{00000000-0005-0000-0000-00002E030000}"/>
    <cellStyle name="Enter Currency (2) 2" xfId="776" xr:uid="{00000000-0005-0000-0000-00002F030000}"/>
    <cellStyle name="Enter Currency (2) 2 2" xfId="777" xr:uid="{00000000-0005-0000-0000-000030030000}"/>
    <cellStyle name="Enter Currency (2) 3" xfId="778" xr:uid="{00000000-0005-0000-0000-000031030000}"/>
    <cellStyle name="Enter Currency (2) 3 2" xfId="779" xr:uid="{00000000-0005-0000-0000-000032030000}"/>
    <cellStyle name="Enter Currency (2) 4" xfId="780" xr:uid="{00000000-0005-0000-0000-000033030000}"/>
    <cellStyle name="Enter Currency (2) 4 2" xfId="781" xr:uid="{00000000-0005-0000-0000-000034030000}"/>
    <cellStyle name="Enter Currency (2) 5" xfId="782" xr:uid="{00000000-0005-0000-0000-000035030000}"/>
    <cellStyle name="Enter Currency (2) 5 2" xfId="783" xr:uid="{00000000-0005-0000-0000-000036030000}"/>
    <cellStyle name="Enter Currency (2) 6" xfId="784" xr:uid="{00000000-0005-0000-0000-000037030000}"/>
    <cellStyle name="Enter Currency (2) 6 2" xfId="785" xr:uid="{00000000-0005-0000-0000-000038030000}"/>
    <cellStyle name="Enter Currency (2) 7" xfId="786" xr:uid="{00000000-0005-0000-0000-000039030000}"/>
    <cellStyle name="Enter Currency (2) 7 2" xfId="787" xr:uid="{00000000-0005-0000-0000-00003A030000}"/>
    <cellStyle name="Enter Currency (2) 8" xfId="788" xr:uid="{00000000-0005-0000-0000-00003B030000}"/>
    <cellStyle name="Enter Currency (2) 8 2" xfId="789" xr:uid="{00000000-0005-0000-0000-00003C030000}"/>
    <cellStyle name="Enter Currency (2) 9" xfId="790" xr:uid="{00000000-0005-0000-0000-00003D030000}"/>
    <cellStyle name="Enter Currency (2) 9 2" xfId="791" xr:uid="{00000000-0005-0000-0000-00003E030000}"/>
    <cellStyle name="Enter Currency (2)_33" xfId="792" xr:uid="{00000000-0005-0000-0000-00003F030000}"/>
    <cellStyle name="Enter Units (0)" xfId="793" xr:uid="{00000000-0005-0000-0000-000040030000}"/>
    <cellStyle name="Enter Units (0) 10" xfId="794" xr:uid="{00000000-0005-0000-0000-000041030000}"/>
    <cellStyle name="Enter Units (0) 10 2" xfId="795" xr:uid="{00000000-0005-0000-0000-000042030000}"/>
    <cellStyle name="Enter Units (0) 11" xfId="796" xr:uid="{00000000-0005-0000-0000-000043030000}"/>
    <cellStyle name="Enter Units (0) 11 2" xfId="797" xr:uid="{00000000-0005-0000-0000-000044030000}"/>
    <cellStyle name="Enter Units (0) 12" xfId="798" xr:uid="{00000000-0005-0000-0000-000045030000}"/>
    <cellStyle name="Enter Units (0) 12 2" xfId="799" xr:uid="{00000000-0005-0000-0000-000046030000}"/>
    <cellStyle name="Enter Units (0) 13" xfId="800" xr:uid="{00000000-0005-0000-0000-000047030000}"/>
    <cellStyle name="Enter Units (0) 13 2" xfId="801" xr:uid="{00000000-0005-0000-0000-000048030000}"/>
    <cellStyle name="Enter Units (0) 14" xfId="802" xr:uid="{00000000-0005-0000-0000-000049030000}"/>
    <cellStyle name="Enter Units (0) 14 2" xfId="803" xr:uid="{00000000-0005-0000-0000-00004A030000}"/>
    <cellStyle name="Enter Units (0) 15" xfId="804" xr:uid="{00000000-0005-0000-0000-00004B030000}"/>
    <cellStyle name="Enter Units (0) 15 2" xfId="805" xr:uid="{00000000-0005-0000-0000-00004C030000}"/>
    <cellStyle name="Enter Units (0) 16" xfId="806" xr:uid="{00000000-0005-0000-0000-00004D030000}"/>
    <cellStyle name="Enter Units (0) 2" xfId="807" xr:uid="{00000000-0005-0000-0000-00004E030000}"/>
    <cellStyle name="Enter Units (0) 2 2" xfId="808" xr:uid="{00000000-0005-0000-0000-00004F030000}"/>
    <cellStyle name="Enter Units (0) 3" xfId="809" xr:uid="{00000000-0005-0000-0000-000050030000}"/>
    <cellStyle name="Enter Units (0) 3 2" xfId="810" xr:uid="{00000000-0005-0000-0000-000051030000}"/>
    <cellStyle name="Enter Units (0) 4" xfId="811" xr:uid="{00000000-0005-0000-0000-000052030000}"/>
    <cellStyle name="Enter Units (0) 4 2" xfId="812" xr:uid="{00000000-0005-0000-0000-000053030000}"/>
    <cellStyle name="Enter Units (0) 5" xfId="813" xr:uid="{00000000-0005-0000-0000-000054030000}"/>
    <cellStyle name="Enter Units (0) 5 2" xfId="814" xr:uid="{00000000-0005-0000-0000-000055030000}"/>
    <cellStyle name="Enter Units (0) 6" xfId="815" xr:uid="{00000000-0005-0000-0000-000056030000}"/>
    <cellStyle name="Enter Units (0) 6 2" xfId="816" xr:uid="{00000000-0005-0000-0000-000057030000}"/>
    <cellStyle name="Enter Units (0) 7" xfId="817" xr:uid="{00000000-0005-0000-0000-000058030000}"/>
    <cellStyle name="Enter Units (0) 7 2" xfId="818" xr:uid="{00000000-0005-0000-0000-000059030000}"/>
    <cellStyle name="Enter Units (0) 8" xfId="819" xr:uid="{00000000-0005-0000-0000-00005A030000}"/>
    <cellStyle name="Enter Units (0) 8 2" xfId="820" xr:uid="{00000000-0005-0000-0000-00005B030000}"/>
    <cellStyle name="Enter Units (0) 9" xfId="821" xr:uid="{00000000-0005-0000-0000-00005C030000}"/>
    <cellStyle name="Enter Units (0) 9 2" xfId="822" xr:uid="{00000000-0005-0000-0000-00005D030000}"/>
    <cellStyle name="Enter Units (0)_33" xfId="823" xr:uid="{00000000-0005-0000-0000-00005E030000}"/>
    <cellStyle name="Enter Units (1)" xfId="824" xr:uid="{00000000-0005-0000-0000-00005F030000}"/>
    <cellStyle name="Enter Units (1) 10" xfId="825" xr:uid="{00000000-0005-0000-0000-000060030000}"/>
    <cellStyle name="Enter Units (1) 10 2" xfId="826" xr:uid="{00000000-0005-0000-0000-000061030000}"/>
    <cellStyle name="Enter Units (1) 11" xfId="827" xr:uid="{00000000-0005-0000-0000-000062030000}"/>
    <cellStyle name="Enter Units (1) 11 2" xfId="828" xr:uid="{00000000-0005-0000-0000-000063030000}"/>
    <cellStyle name="Enter Units (1) 12" xfId="829" xr:uid="{00000000-0005-0000-0000-000064030000}"/>
    <cellStyle name="Enter Units (1) 12 2" xfId="830" xr:uid="{00000000-0005-0000-0000-000065030000}"/>
    <cellStyle name="Enter Units (1) 13" xfId="831" xr:uid="{00000000-0005-0000-0000-000066030000}"/>
    <cellStyle name="Enter Units (1) 13 2" xfId="832" xr:uid="{00000000-0005-0000-0000-000067030000}"/>
    <cellStyle name="Enter Units (1) 14" xfId="833" xr:uid="{00000000-0005-0000-0000-000068030000}"/>
    <cellStyle name="Enter Units (1) 14 2" xfId="834" xr:uid="{00000000-0005-0000-0000-000069030000}"/>
    <cellStyle name="Enter Units (1) 15" xfId="835" xr:uid="{00000000-0005-0000-0000-00006A030000}"/>
    <cellStyle name="Enter Units (1) 15 2" xfId="836" xr:uid="{00000000-0005-0000-0000-00006B030000}"/>
    <cellStyle name="Enter Units (1) 16" xfId="837" xr:uid="{00000000-0005-0000-0000-00006C030000}"/>
    <cellStyle name="Enter Units (1) 2" xfId="838" xr:uid="{00000000-0005-0000-0000-00006D030000}"/>
    <cellStyle name="Enter Units (1) 2 2" xfId="839" xr:uid="{00000000-0005-0000-0000-00006E030000}"/>
    <cellStyle name="Enter Units (1) 3" xfId="840" xr:uid="{00000000-0005-0000-0000-00006F030000}"/>
    <cellStyle name="Enter Units (1) 3 2" xfId="841" xr:uid="{00000000-0005-0000-0000-000070030000}"/>
    <cellStyle name="Enter Units (1) 4" xfId="842" xr:uid="{00000000-0005-0000-0000-000071030000}"/>
    <cellStyle name="Enter Units (1) 4 2" xfId="843" xr:uid="{00000000-0005-0000-0000-000072030000}"/>
    <cellStyle name="Enter Units (1) 5" xfId="844" xr:uid="{00000000-0005-0000-0000-000073030000}"/>
    <cellStyle name="Enter Units (1) 5 2" xfId="845" xr:uid="{00000000-0005-0000-0000-000074030000}"/>
    <cellStyle name="Enter Units (1) 6" xfId="846" xr:uid="{00000000-0005-0000-0000-000075030000}"/>
    <cellStyle name="Enter Units (1) 6 2" xfId="847" xr:uid="{00000000-0005-0000-0000-000076030000}"/>
    <cellStyle name="Enter Units (1) 7" xfId="848" xr:uid="{00000000-0005-0000-0000-000077030000}"/>
    <cellStyle name="Enter Units (1) 7 2" xfId="849" xr:uid="{00000000-0005-0000-0000-000078030000}"/>
    <cellStyle name="Enter Units (1) 8" xfId="850" xr:uid="{00000000-0005-0000-0000-000079030000}"/>
    <cellStyle name="Enter Units (1) 8 2" xfId="851" xr:uid="{00000000-0005-0000-0000-00007A030000}"/>
    <cellStyle name="Enter Units (1) 9" xfId="852" xr:uid="{00000000-0005-0000-0000-00007B030000}"/>
    <cellStyle name="Enter Units (1) 9 2" xfId="853" xr:uid="{00000000-0005-0000-0000-00007C030000}"/>
    <cellStyle name="Enter Units (1)_33" xfId="854" xr:uid="{00000000-0005-0000-0000-00007D030000}"/>
    <cellStyle name="Enter Units (2)" xfId="855" xr:uid="{00000000-0005-0000-0000-00007E030000}"/>
    <cellStyle name="Enter Units (2) 10" xfId="856" xr:uid="{00000000-0005-0000-0000-00007F030000}"/>
    <cellStyle name="Enter Units (2) 10 2" xfId="857" xr:uid="{00000000-0005-0000-0000-000080030000}"/>
    <cellStyle name="Enter Units (2) 11" xfId="858" xr:uid="{00000000-0005-0000-0000-000081030000}"/>
    <cellStyle name="Enter Units (2) 11 2" xfId="859" xr:uid="{00000000-0005-0000-0000-000082030000}"/>
    <cellStyle name="Enter Units (2) 12" xfId="860" xr:uid="{00000000-0005-0000-0000-000083030000}"/>
    <cellStyle name="Enter Units (2) 12 2" xfId="861" xr:uid="{00000000-0005-0000-0000-000084030000}"/>
    <cellStyle name="Enter Units (2) 13" xfId="862" xr:uid="{00000000-0005-0000-0000-000085030000}"/>
    <cellStyle name="Enter Units (2) 13 2" xfId="863" xr:uid="{00000000-0005-0000-0000-000086030000}"/>
    <cellStyle name="Enter Units (2) 14" xfId="864" xr:uid="{00000000-0005-0000-0000-000087030000}"/>
    <cellStyle name="Enter Units (2) 14 2" xfId="865" xr:uid="{00000000-0005-0000-0000-000088030000}"/>
    <cellStyle name="Enter Units (2) 15" xfId="866" xr:uid="{00000000-0005-0000-0000-000089030000}"/>
    <cellStyle name="Enter Units (2) 15 2" xfId="867" xr:uid="{00000000-0005-0000-0000-00008A030000}"/>
    <cellStyle name="Enter Units (2) 16" xfId="868" xr:uid="{00000000-0005-0000-0000-00008B030000}"/>
    <cellStyle name="Enter Units (2) 2" xfId="869" xr:uid="{00000000-0005-0000-0000-00008C030000}"/>
    <cellStyle name="Enter Units (2) 2 2" xfId="870" xr:uid="{00000000-0005-0000-0000-00008D030000}"/>
    <cellStyle name="Enter Units (2) 3" xfId="871" xr:uid="{00000000-0005-0000-0000-00008E030000}"/>
    <cellStyle name="Enter Units (2) 3 2" xfId="872" xr:uid="{00000000-0005-0000-0000-00008F030000}"/>
    <cellStyle name="Enter Units (2) 4" xfId="873" xr:uid="{00000000-0005-0000-0000-000090030000}"/>
    <cellStyle name="Enter Units (2) 4 2" xfId="874" xr:uid="{00000000-0005-0000-0000-000091030000}"/>
    <cellStyle name="Enter Units (2) 5" xfId="875" xr:uid="{00000000-0005-0000-0000-000092030000}"/>
    <cellStyle name="Enter Units (2) 5 2" xfId="876" xr:uid="{00000000-0005-0000-0000-000093030000}"/>
    <cellStyle name="Enter Units (2) 6" xfId="877" xr:uid="{00000000-0005-0000-0000-000094030000}"/>
    <cellStyle name="Enter Units (2) 6 2" xfId="878" xr:uid="{00000000-0005-0000-0000-000095030000}"/>
    <cellStyle name="Enter Units (2) 7" xfId="879" xr:uid="{00000000-0005-0000-0000-000096030000}"/>
    <cellStyle name="Enter Units (2) 7 2" xfId="880" xr:uid="{00000000-0005-0000-0000-000097030000}"/>
    <cellStyle name="Enter Units (2) 8" xfId="881" xr:uid="{00000000-0005-0000-0000-000098030000}"/>
    <cellStyle name="Enter Units (2) 8 2" xfId="882" xr:uid="{00000000-0005-0000-0000-000099030000}"/>
    <cellStyle name="Enter Units (2) 9" xfId="883" xr:uid="{00000000-0005-0000-0000-00009A030000}"/>
    <cellStyle name="Enter Units (2) 9 2" xfId="884" xr:uid="{00000000-0005-0000-0000-00009B030000}"/>
    <cellStyle name="Enter Units (2)_33" xfId="885" xr:uid="{00000000-0005-0000-0000-00009C030000}"/>
    <cellStyle name="Euro" xfId="886" xr:uid="{00000000-0005-0000-0000-00009D030000}"/>
    <cellStyle name="Euro 2" xfId="887" xr:uid="{00000000-0005-0000-0000-00009E030000}"/>
    <cellStyle name="Euro 2 2" xfId="888" xr:uid="{00000000-0005-0000-0000-00009F030000}"/>
    <cellStyle name="Euro 3" xfId="889" xr:uid="{00000000-0005-0000-0000-0000A0030000}"/>
    <cellStyle name="Explanatory Text" xfId="23" builtinId="53" customBuiltin="1"/>
    <cellStyle name="Explanatory Text 2" xfId="890" xr:uid="{00000000-0005-0000-0000-0000A2030000}"/>
    <cellStyle name="Explanatory Text 2 2" xfId="891" xr:uid="{00000000-0005-0000-0000-0000A3030000}"/>
    <cellStyle name="Explanatory Text 2 3" xfId="892" xr:uid="{00000000-0005-0000-0000-0000A4030000}"/>
    <cellStyle name="Explanatory Text 2 4" xfId="893" xr:uid="{00000000-0005-0000-0000-0000A5030000}"/>
    <cellStyle name="Explanatory Text 2 5" xfId="2008" xr:uid="{00000000-0005-0000-0000-0000A6030000}"/>
    <cellStyle name="Explanatory Text 3" xfId="894" xr:uid="{00000000-0005-0000-0000-0000A7030000}"/>
    <cellStyle name="Explanatory Text 3 2" xfId="895" xr:uid="{00000000-0005-0000-0000-0000A8030000}"/>
    <cellStyle name="Färg1 2" xfId="2011" xr:uid="{00000000-0005-0000-0000-0000A9030000}"/>
    <cellStyle name="Färg2 2" xfId="2012" xr:uid="{00000000-0005-0000-0000-0000AA030000}"/>
    <cellStyle name="Färg3 2" xfId="2013" xr:uid="{00000000-0005-0000-0000-0000AB030000}"/>
    <cellStyle name="Färg4 2" xfId="2014" xr:uid="{00000000-0005-0000-0000-0000AC030000}"/>
    <cellStyle name="Färg5 2" xfId="2015" xr:uid="{00000000-0005-0000-0000-0000AD030000}"/>
    <cellStyle name="Färg6 2" xfId="2016" xr:uid="{00000000-0005-0000-0000-0000AE030000}"/>
    <cellStyle name="Format 1" xfId="2009" xr:uid="{00000000-0005-0000-0000-0000AF030000}"/>
    <cellStyle name="Format 1 2" xfId="2010" xr:uid="{00000000-0005-0000-0000-0000B0030000}"/>
    <cellStyle name="Fyrirsögn" xfId="896" xr:uid="{00000000-0005-0000-0000-0000B1030000}"/>
    <cellStyle name="Förklarande text 2" xfId="2017" xr:uid="{00000000-0005-0000-0000-0000B2030000}"/>
    <cellStyle name="Good" xfId="14" builtinId="26" customBuiltin="1"/>
    <cellStyle name="Good 2" xfId="897" xr:uid="{00000000-0005-0000-0000-0000B4030000}"/>
    <cellStyle name="Good 2 2" xfId="898" xr:uid="{00000000-0005-0000-0000-0000B5030000}"/>
    <cellStyle name="Good 2 3" xfId="899" xr:uid="{00000000-0005-0000-0000-0000B6030000}"/>
    <cellStyle name="Good 2 4" xfId="900" xr:uid="{00000000-0005-0000-0000-0000B7030000}"/>
    <cellStyle name="Good 2 5" xfId="2018" xr:uid="{00000000-0005-0000-0000-0000B8030000}"/>
    <cellStyle name="Good 3" xfId="901" xr:uid="{00000000-0005-0000-0000-0000B9030000}"/>
    <cellStyle name="Good 3 2" xfId="902" xr:uid="{00000000-0005-0000-0000-0000BA030000}"/>
    <cellStyle name="greyed" xfId="8" xr:uid="{00000000-0005-0000-0000-0000BB030000}"/>
    <cellStyle name="Header" xfId="903" xr:uid="{00000000-0005-0000-0000-0000BC030000}"/>
    <cellStyle name="Header1" xfId="904" xr:uid="{00000000-0005-0000-0000-0000BD030000}"/>
    <cellStyle name="Header2" xfId="905" xr:uid="{00000000-0005-0000-0000-0000BE030000}"/>
    <cellStyle name="Heading 1" xfId="10" builtinId="16" customBuiltin="1"/>
    <cellStyle name="Heading 1 2" xfId="3" xr:uid="{00000000-0005-0000-0000-0000C0030000}"/>
    <cellStyle name="Heading 1 2 2" xfId="907" xr:uid="{00000000-0005-0000-0000-0000C1030000}"/>
    <cellStyle name="Heading 1 2 3" xfId="908" xr:uid="{00000000-0005-0000-0000-0000C2030000}"/>
    <cellStyle name="Heading 1 2 4" xfId="909" xr:uid="{00000000-0005-0000-0000-0000C3030000}"/>
    <cellStyle name="Heading 1 2 5" xfId="906" xr:uid="{00000000-0005-0000-0000-0000C4030000}"/>
    <cellStyle name="Heading 1 2 6" xfId="2019" xr:uid="{00000000-0005-0000-0000-0000C5030000}"/>
    <cellStyle name="Heading 1 3" xfId="910" xr:uid="{00000000-0005-0000-0000-0000C6030000}"/>
    <cellStyle name="Heading 1 3 2" xfId="911" xr:uid="{00000000-0005-0000-0000-0000C7030000}"/>
    <cellStyle name="Heading 2" xfId="11" builtinId="17" customBuiltin="1"/>
    <cellStyle name="Heading 2 2" xfId="7" xr:uid="{00000000-0005-0000-0000-0000C9030000}"/>
    <cellStyle name="Heading 2 2 2" xfId="913" xr:uid="{00000000-0005-0000-0000-0000CA030000}"/>
    <cellStyle name="Heading 2 2 3" xfId="914" xr:uid="{00000000-0005-0000-0000-0000CB030000}"/>
    <cellStyle name="Heading 2 2 4" xfId="915" xr:uid="{00000000-0005-0000-0000-0000CC030000}"/>
    <cellStyle name="Heading 2 2 5" xfId="912" xr:uid="{00000000-0005-0000-0000-0000CD030000}"/>
    <cellStyle name="Heading 2 2 6" xfId="2020" xr:uid="{00000000-0005-0000-0000-0000CE030000}"/>
    <cellStyle name="Heading 2 3" xfId="916" xr:uid="{00000000-0005-0000-0000-0000CF030000}"/>
    <cellStyle name="Heading 2 3 2" xfId="917" xr:uid="{00000000-0005-0000-0000-0000D0030000}"/>
    <cellStyle name="Heading 3" xfId="12" builtinId="18" customBuiltin="1"/>
    <cellStyle name="Heading 3 2" xfId="918" xr:uid="{00000000-0005-0000-0000-0000D2030000}"/>
    <cellStyle name="Heading 3 2 2" xfId="919" xr:uid="{00000000-0005-0000-0000-0000D3030000}"/>
    <cellStyle name="Heading 3 2 3" xfId="920" xr:uid="{00000000-0005-0000-0000-0000D4030000}"/>
    <cellStyle name="Heading 3 2 4" xfId="921" xr:uid="{00000000-0005-0000-0000-0000D5030000}"/>
    <cellStyle name="Heading 3 2 5" xfId="2021" xr:uid="{00000000-0005-0000-0000-0000D6030000}"/>
    <cellStyle name="Heading 3 3" xfId="922" xr:uid="{00000000-0005-0000-0000-0000D7030000}"/>
    <cellStyle name="Heading 3 3 2" xfId="923" xr:uid="{00000000-0005-0000-0000-0000D8030000}"/>
    <cellStyle name="Heading 3 3 3" xfId="2022" xr:uid="{00000000-0005-0000-0000-0000D9030000}"/>
    <cellStyle name="Heading 4" xfId="13" builtinId="19" customBuiltin="1"/>
    <cellStyle name="Heading 4 2" xfId="924" xr:uid="{00000000-0005-0000-0000-0000DB030000}"/>
    <cellStyle name="Heading 4 2 2" xfId="925" xr:uid="{00000000-0005-0000-0000-0000DC030000}"/>
    <cellStyle name="Heading 4 2 3" xfId="926" xr:uid="{00000000-0005-0000-0000-0000DD030000}"/>
    <cellStyle name="Heading 4 2 4" xfId="927" xr:uid="{00000000-0005-0000-0000-0000DE030000}"/>
    <cellStyle name="Heading 4 2 5" xfId="2023" xr:uid="{00000000-0005-0000-0000-0000DF030000}"/>
    <cellStyle name="Heading 4 3" xfId="928" xr:uid="{00000000-0005-0000-0000-0000E0030000}"/>
    <cellStyle name="Heading 4 3 2" xfId="929" xr:uid="{00000000-0005-0000-0000-0000E1030000}"/>
    <cellStyle name="HeadingTable" xfId="2024" xr:uid="{00000000-0005-0000-0000-0000E2030000}"/>
    <cellStyle name="Hyperlänk 2" xfId="2027" xr:uid="{00000000-0005-0000-0000-0000E3030000}"/>
    <cellStyle name="Hyperlink" xfId="1" builtinId="8"/>
    <cellStyle name="Hyperlink 2" xfId="2026" xr:uid="{00000000-0005-0000-0000-0000E5030000}"/>
    <cellStyle name="Hyperlink 3" xfId="2025" xr:uid="{00000000-0005-0000-0000-0000E6030000}"/>
    <cellStyle name="Indata 2" xfId="2028" xr:uid="{00000000-0005-0000-0000-0000E7030000}"/>
    <cellStyle name="Indata 3" xfId="2029" xr:uid="{00000000-0005-0000-0000-0000E8030000}"/>
    <cellStyle name="Inndr-3" xfId="930" xr:uid="{00000000-0005-0000-0000-0000E9030000}"/>
    <cellStyle name="Inndr-3." xfId="931" xr:uid="{00000000-0005-0000-0000-0000EA030000}"/>
    <cellStyle name="Inndr-6" xfId="932" xr:uid="{00000000-0005-0000-0000-0000EB030000}"/>
    <cellStyle name="Inndr-6." xfId="933" xr:uid="{00000000-0005-0000-0000-0000EC030000}"/>
    <cellStyle name="Inndr-6_14+17" xfId="934" xr:uid="{00000000-0005-0000-0000-0000ED030000}"/>
    <cellStyle name="Inndráttur 0 ..." xfId="935" xr:uid="{00000000-0005-0000-0000-0000EE030000}"/>
    <cellStyle name="Inndráttur 3" xfId="936" xr:uid="{00000000-0005-0000-0000-0000EF030000}"/>
    <cellStyle name="Inndráttur 3 ..." xfId="937" xr:uid="{00000000-0005-0000-0000-0000F0030000}"/>
    <cellStyle name="Inndráttur 6" xfId="938" xr:uid="{00000000-0005-0000-0000-0000F1030000}"/>
    <cellStyle name="Inndráttur 6 ..." xfId="939" xr:uid="{00000000-0005-0000-0000-0000F2030000}"/>
    <cellStyle name="Inndráttur 9" xfId="940" xr:uid="{00000000-0005-0000-0000-0000F3030000}"/>
    <cellStyle name="Inndráttur 9 ..." xfId="941" xr:uid="{00000000-0005-0000-0000-0000F4030000}"/>
    <cellStyle name="Input" xfId="17" builtinId="20" customBuiltin="1"/>
    <cellStyle name="Input 2" xfId="942" xr:uid="{00000000-0005-0000-0000-0000F6030000}"/>
    <cellStyle name="Input 2 2" xfId="943" xr:uid="{00000000-0005-0000-0000-0000F7030000}"/>
    <cellStyle name="Input 2 3" xfId="944" xr:uid="{00000000-0005-0000-0000-0000F8030000}"/>
    <cellStyle name="Input 2 4" xfId="945" xr:uid="{00000000-0005-0000-0000-0000F9030000}"/>
    <cellStyle name="Input 2 5" xfId="2030" xr:uid="{00000000-0005-0000-0000-0000FA030000}"/>
    <cellStyle name="Input 3" xfId="946" xr:uid="{00000000-0005-0000-0000-0000FB030000}"/>
    <cellStyle name="Input 3 2" xfId="947" xr:uid="{00000000-0005-0000-0000-0000FC030000}"/>
    <cellStyle name="Kessler" xfId="948" xr:uid="{00000000-0005-0000-0000-0000FD030000}"/>
    <cellStyle name="Kontrollcell 2" xfId="2031" xr:uid="{00000000-0005-0000-0000-0000FE030000}"/>
    <cellStyle name="Krónur" xfId="949" xr:uid="{00000000-0005-0000-0000-0000FF030000}"/>
    <cellStyle name="label" xfId="950" xr:uid="{00000000-0005-0000-0000-000000040000}"/>
    <cellStyle name="Länkad cell 2" xfId="2033" xr:uid="{00000000-0005-0000-0000-000001040000}"/>
    <cellStyle name="Link Currency (0)" xfId="951" xr:uid="{00000000-0005-0000-0000-000002040000}"/>
    <cellStyle name="Link Currency (0) 10" xfId="952" xr:uid="{00000000-0005-0000-0000-000003040000}"/>
    <cellStyle name="Link Currency (0) 10 2" xfId="953" xr:uid="{00000000-0005-0000-0000-000004040000}"/>
    <cellStyle name="Link Currency (0) 11" xfId="954" xr:uid="{00000000-0005-0000-0000-000005040000}"/>
    <cellStyle name="Link Currency (0) 11 2" xfId="955" xr:uid="{00000000-0005-0000-0000-000006040000}"/>
    <cellStyle name="Link Currency (0) 12" xfId="956" xr:uid="{00000000-0005-0000-0000-000007040000}"/>
    <cellStyle name="Link Currency (0) 12 2" xfId="957" xr:uid="{00000000-0005-0000-0000-000008040000}"/>
    <cellStyle name="Link Currency (0) 13" xfId="958" xr:uid="{00000000-0005-0000-0000-000009040000}"/>
    <cellStyle name="Link Currency (0) 13 2" xfId="959" xr:uid="{00000000-0005-0000-0000-00000A040000}"/>
    <cellStyle name="Link Currency (0) 14" xfId="960" xr:uid="{00000000-0005-0000-0000-00000B040000}"/>
    <cellStyle name="Link Currency (0) 14 2" xfId="961" xr:uid="{00000000-0005-0000-0000-00000C040000}"/>
    <cellStyle name="Link Currency (0) 15" xfId="962" xr:uid="{00000000-0005-0000-0000-00000D040000}"/>
    <cellStyle name="Link Currency (0) 15 2" xfId="963" xr:uid="{00000000-0005-0000-0000-00000E040000}"/>
    <cellStyle name="Link Currency (0) 16" xfId="964" xr:uid="{00000000-0005-0000-0000-00000F040000}"/>
    <cellStyle name="Link Currency (0) 2" xfId="965" xr:uid="{00000000-0005-0000-0000-000010040000}"/>
    <cellStyle name="Link Currency (0) 2 2" xfId="966" xr:uid="{00000000-0005-0000-0000-000011040000}"/>
    <cellStyle name="Link Currency (0) 3" xfId="967" xr:uid="{00000000-0005-0000-0000-000012040000}"/>
    <cellStyle name="Link Currency (0) 3 2" xfId="968" xr:uid="{00000000-0005-0000-0000-000013040000}"/>
    <cellStyle name="Link Currency (0) 4" xfId="969" xr:uid="{00000000-0005-0000-0000-000014040000}"/>
    <cellStyle name="Link Currency (0) 4 2" xfId="970" xr:uid="{00000000-0005-0000-0000-000015040000}"/>
    <cellStyle name="Link Currency (0) 5" xfId="971" xr:uid="{00000000-0005-0000-0000-000016040000}"/>
    <cellStyle name="Link Currency (0) 5 2" xfId="972" xr:uid="{00000000-0005-0000-0000-000017040000}"/>
    <cellStyle name="Link Currency (0) 6" xfId="973" xr:uid="{00000000-0005-0000-0000-000018040000}"/>
    <cellStyle name="Link Currency (0) 6 2" xfId="974" xr:uid="{00000000-0005-0000-0000-000019040000}"/>
    <cellStyle name="Link Currency (0) 7" xfId="975" xr:uid="{00000000-0005-0000-0000-00001A040000}"/>
    <cellStyle name="Link Currency (0) 7 2" xfId="976" xr:uid="{00000000-0005-0000-0000-00001B040000}"/>
    <cellStyle name="Link Currency (0) 8" xfId="977" xr:uid="{00000000-0005-0000-0000-00001C040000}"/>
    <cellStyle name="Link Currency (0) 8 2" xfId="978" xr:uid="{00000000-0005-0000-0000-00001D040000}"/>
    <cellStyle name="Link Currency (0) 9" xfId="979" xr:uid="{00000000-0005-0000-0000-00001E040000}"/>
    <cellStyle name="Link Currency (0) 9 2" xfId="980" xr:uid="{00000000-0005-0000-0000-00001F040000}"/>
    <cellStyle name="Link Currency (0)_33" xfId="981" xr:uid="{00000000-0005-0000-0000-000020040000}"/>
    <cellStyle name="Link Currency (2)" xfId="982" xr:uid="{00000000-0005-0000-0000-000021040000}"/>
    <cellStyle name="Link Currency (2) 10" xfId="983" xr:uid="{00000000-0005-0000-0000-000022040000}"/>
    <cellStyle name="Link Currency (2) 10 2" xfId="984" xr:uid="{00000000-0005-0000-0000-000023040000}"/>
    <cellStyle name="Link Currency (2) 11" xfId="985" xr:uid="{00000000-0005-0000-0000-000024040000}"/>
    <cellStyle name="Link Currency (2) 11 2" xfId="986" xr:uid="{00000000-0005-0000-0000-000025040000}"/>
    <cellStyle name="Link Currency (2) 12" xfId="987" xr:uid="{00000000-0005-0000-0000-000026040000}"/>
    <cellStyle name="Link Currency (2) 12 2" xfId="988" xr:uid="{00000000-0005-0000-0000-000027040000}"/>
    <cellStyle name="Link Currency (2) 13" xfId="989" xr:uid="{00000000-0005-0000-0000-000028040000}"/>
    <cellStyle name="Link Currency (2) 13 2" xfId="990" xr:uid="{00000000-0005-0000-0000-000029040000}"/>
    <cellStyle name="Link Currency (2) 14" xfId="991" xr:uid="{00000000-0005-0000-0000-00002A040000}"/>
    <cellStyle name="Link Currency (2) 14 2" xfId="992" xr:uid="{00000000-0005-0000-0000-00002B040000}"/>
    <cellStyle name="Link Currency (2) 15" xfId="993" xr:uid="{00000000-0005-0000-0000-00002C040000}"/>
    <cellStyle name="Link Currency (2) 15 2" xfId="994" xr:uid="{00000000-0005-0000-0000-00002D040000}"/>
    <cellStyle name="Link Currency (2) 16" xfId="995" xr:uid="{00000000-0005-0000-0000-00002E040000}"/>
    <cellStyle name="Link Currency (2) 2" xfId="996" xr:uid="{00000000-0005-0000-0000-00002F040000}"/>
    <cellStyle name="Link Currency (2) 2 2" xfId="997" xr:uid="{00000000-0005-0000-0000-000030040000}"/>
    <cellStyle name="Link Currency (2) 3" xfId="998" xr:uid="{00000000-0005-0000-0000-000031040000}"/>
    <cellStyle name="Link Currency (2) 3 2" xfId="999" xr:uid="{00000000-0005-0000-0000-000032040000}"/>
    <cellStyle name="Link Currency (2) 4" xfId="1000" xr:uid="{00000000-0005-0000-0000-000033040000}"/>
    <cellStyle name="Link Currency (2) 4 2" xfId="1001" xr:uid="{00000000-0005-0000-0000-000034040000}"/>
    <cellStyle name="Link Currency (2) 5" xfId="1002" xr:uid="{00000000-0005-0000-0000-000035040000}"/>
    <cellStyle name="Link Currency (2) 5 2" xfId="1003" xr:uid="{00000000-0005-0000-0000-000036040000}"/>
    <cellStyle name="Link Currency (2) 6" xfId="1004" xr:uid="{00000000-0005-0000-0000-000037040000}"/>
    <cellStyle name="Link Currency (2) 6 2" xfId="1005" xr:uid="{00000000-0005-0000-0000-000038040000}"/>
    <cellStyle name="Link Currency (2) 7" xfId="1006" xr:uid="{00000000-0005-0000-0000-000039040000}"/>
    <cellStyle name="Link Currency (2) 7 2" xfId="1007" xr:uid="{00000000-0005-0000-0000-00003A040000}"/>
    <cellStyle name="Link Currency (2) 8" xfId="1008" xr:uid="{00000000-0005-0000-0000-00003B040000}"/>
    <cellStyle name="Link Currency (2) 8 2" xfId="1009" xr:uid="{00000000-0005-0000-0000-00003C040000}"/>
    <cellStyle name="Link Currency (2) 9" xfId="1010" xr:uid="{00000000-0005-0000-0000-00003D040000}"/>
    <cellStyle name="Link Currency (2) 9 2" xfId="1011" xr:uid="{00000000-0005-0000-0000-00003E040000}"/>
    <cellStyle name="Link Currency (2)_33" xfId="1012" xr:uid="{00000000-0005-0000-0000-00003F040000}"/>
    <cellStyle name="Link Units (0)" xfId="1013" xr:uid="{00000000-0005-0000-0000-000040040000}"/>
    <cellStyle name="Link Units (0) 10" xfId="1014" xr:uid="{00000000-0005-0000-0000-000041040000}"/>
    <cellStyle name="Link Units (0) 10 2" xfId="1015" xr:uid="{00000000-0005-0000-0000-000042040000}"/>
    <cellStyle name="Link Units (0) 11" xfId="1016" xr:uid="{00000000-0005-0000-0000-000043040000}"/>
    <cellStyle name="Link Units (0) 11 2" xfId="1017" xr:uid="{00000000-0005-0000-0000-000044040000}"/>
    <cellStyle name="Link Units (0) 12" xfId="1018" xr:uid="{00000000-0005-0000-0000-000045040000}"/>
    <cellStyle name="Link Units (0) 12 2" xfId="1019" xr:uid="{00000000-0005-0000-0000-000046040000}"/>
    <cellStyle name="Link Units (0) 13" xfId="1020" xr:uid="{00000000-0005-0000-0000-000047040000}"/>
    <cellStyle name="Link Units (0) 13 2" xfId="1021" xr:uid="{00000000-0005-0000-0000-000048040000}"/>
    <cellStyle name="Link Units (0) 14" xfId="1022" xr:uid="{00000000-0005-0000-0000-000049040000}"/>
    <cellStyle name="Link Units (0) 14 2" xfId="1023" xr:uid="{00000000-0005-0000-0000-00004A040000}"/>
    <cellStyle name="Link Units (0) 15" xfId="1024" xr:uid="{00000000-0005-0000-0000-00004B040000}"/>
    <cellStyle name="Link Units (0) 15 2" xfId="1025" xr:uid="{00000000-0005-0000-0000-00004C040000}"/>
    <cellStyle name="Link Units (0) 16" xfId="1026" xr:uid="{00000000-0005-0000-0000-00004D040000}"/>
    <cellStyle name="Link Units (0) 2" xfId="1027" xr:uid="{00000000-0005-0000-0000-00004E040000}"/>
    <cellStyle name="Link Units (0) 2 2" xfId="1028" xr:uid="{00000000-0005-0000-0000-00004F040000}"/>
    <cellStyle name="Link Units (0) 3" xfId="1029" xr:uid="{00000000-0005-0000-0000-000050040000}"/>
    <cellStyle name="Link Units (0) 3 2" xfId="1030" xr:uid="{00000000-0005-0000-0000-000051040000}"/>
    <cellStyle name="Link Units (0) 4" xfId="1031" xr:uid="{00000000-0005-0000-0000-000052040000}"/>
    <cellStyle name="Link Units (0) 4 2" xfId="1032" xr:uid="{00000000-0005-0000-0000-000053040000}"/>
    <cellStyle name="Link Units (0) 5" xfId="1033" xr:uid="{00000000-0005-0000-0000-000054040000}"/>
    <cellStyle name="Link Units (0) 5 2" xfId="1034" xr:uid="{00000000-0005-0000-0000-000055040000}"/>
    <cellStyle name="Link Units (0) 6" xfId="1035" xr:uid="{00000000-0005-0000-0000-000056040000}"/>
    <cellStyle name="Link Units (0) 6 2" xfId="1036" xr:uid="{00000000-0005-0000-0000-000057040000}"/>
    <cellStyle name="Link Units (0) 7" xfId="1037" xr:uid="{00000000-0005-0000-0000-000058040000}"/>
    <cellStyle name="Link Units (0) 7 2" xfId="1038" xr:uid="{00000000-0005-0000-0000-000059040000}"/>
    <cellStyle name="Link Units (0) 8" xfId="1039" xr:uid="{00000000-0005-0000-0000-00005A040000}"/>
    <cellStyle name="Link Units (0) 8 2" xfId="1040" xr:uid="{00000000-0005-0000-0000-00005B040000}"/>
    <cellStyle name="Link Units (0) 9" xfId="1041" xr:uid="{00000000-0005-0000-0000-00005C040000}"/>
    <cellStyle name="Link Units (0) 9 2" xfId="1042" xr:uid="{00000000-0005-0000-0000-00005D040000}"/>
    <cellStyle name="Link Units (0)_33" xfId="1043" xr:uid="{00000000-0005-0000-0000-00005E040000}"/>
    <cellStyle name="Link Units (1)" xfId="1044" xr:uid="{00000000-0005-0000-0000-00005F040000}"/>
    <cellStyle name="Link Units (1) 10" xfId="1045" xr:uid="{00000000-0005-0000-0000-000060040000}"/>
    <cellStyle name="Link Units (1) 10 2" xfId="1046" xr:uid="{00000000-0005-0000-0000-000061040000}"/>
    <cellStyle name="Link Units (1) 11" xfId="1047" xr:uid="{00000000-0005-0000-0000-000062040000}"/>
    <cellStyle name="Link Units (1) 11 2" xfId="1048" xr:uid="{00000000-0005-0000-0000-000063040000}"/>
    <cellStyle name="Link Units (1) 12" xfId="1049" xr:uid="{00000000-0005-0000-0000-000064040000}"/>
    <cellStyle name="Link Units (1) 12 2" xfId="1050" xr:uid="{00000000-0005-0000-0000-000065040000}"/>
    <cellStyle name="Link Units (1) 13" xfId="1051" xr:uid="{00000000-0005-0000-0000-000066040000}"/>
    <cellStyle name="Link Units (1) 13 2" xfId="1052" xr:uid="{00000000-0005-0000-0000-000067040000}"/>
    <cellStyle name="Link Units (1) 14" xfId="1053" xr:uid="{00000000-0005-0000-0000-000068040000}"/>
    <cellStyle name="Link Units (1) 14 2" xfId="1054" xr:uid="{00000000-0005-0000-0000-000069040000}"/>
    <cellStyle name="Link Units (1) 15" xfId="1055" xr:uid="{00000000-0005-0000-0000-00006A040000}"/>
    <cellStyle name="Link Units (1) 15 2" xfId="1056" xr:uid="{00000000-0005-0000-0000-00006B040000}"/>
    <cellStyle name="Link Units (1) 16" xfId="1057" xr:uid="{00000000-0005-0000-0000-00006C040000}"/>
    <cellStyle name="Link Units (1) 2" xfId="1058" xr:uid="{00000000-0005-0000-0000-00006D040000}"/>
    <cellStyle name="Link Units (1) 2 2" xfId="1059" xr:uid="{00000000-0005-0000-0000-00006E040000}"/>
    <cellStyle name="Link Units (1) 3" xfId="1060" xr:uid="{00000000-0005-0000-0000-00006F040000}"/>
    <cellStyle name="Link Units (1) 3 2" xfId="1061" xr:uid="{00000000-0005-0000-0000-000070040000}"/>
    <cellStyle name="Link Units (1) 4" xfId="1062" xr:uid="{00000000-0005-0000-0000-000071040000}"/>
    <cellStyle name="Link Units (1) 4 2" xfId="1063" xr:uid="{00000000-0005-0000-0000-000072040000}"/>
    <cellStyle name="Link Units (1) 5" xfId="1064" xr:uid="{00000000-0005-0000-0000-000073040000}"/>
    <cellStyle name="Link Units (1) 5 2" xfId="1065" xr:uid="{00000000-0005-0000-0000-000074040000}"/>
    <cellStyle name="Link Units (1) 6" xfId="1066" xr:uid="{00000000-0005-0000-0000-000075040000}"/>
    <cellStyle name="Link Units (1) 6 2" xfId="1067" xr:uid="{00000000-0005-0000-0000-000076040000}"/>
    <cellStyle name="Link Units (1) 7" xfId="1068" xr:uid="{00000000-0005-0000-0000-000077040000}"/>
    <cellStyle name="Link Units (1) 7 2" xfId="1069" xr:uid="{00000000-0005-0000-0000-000078040000}"/>
    <cellStyle name="Link Units (1) 8" xfId="1070" xr:uid="{00000000-0005-0000-0000-000079040000}"/>
    <cellStyle name="Link Units (1) 8 2" xfId="1071" xr:uid="{00000000-0005-0000-0000-00007A040000}"/>
    <cellStyle name="Link Units (1) 9" xfId="1072" xr:uid="{00000000-0005-0000-0000-00007B040000}"/>
    <cellStyle name="Link Units (1) 9 2" xfId="1073" xr:uid="{00000000-0005-0000-0000-00007C040000}"/>
    <cellStyle name="Link Units (1)_33" xfId="1074" xr:uid="{00000000-0005-0000-0000-00007D040000}"/>
    <cellStyle name="Link Units (2)" xfId="1075" xr:uid="{00000000-0005-0000-0000-00007E040000}"/>
    <cellStyle name="Link Units (2) 10" xfId="1076" xr:uid="{00000000-0005-0000-0000-00007F040000}"/>
    <cellStyle name="Link Units (2) 10 2" xfId="1077" xr:uid="{00000000-0005-0000-0000-000080040000}"/>
    <cellStyle name="Link Units (2) 11" xfId="1078" xr:uid="{00000000-0005-0000-0000-000081040000}"/>
    <cellStyle name="Link Units (2) 11 2" xfId="1079" xr:uid="{00000000-0005-0000-0000-000082040000}"/>
    <cellStyle name="Link Units (2) 12" xfId="1080" xr:uid="{00000000-0005-0000-0000-000083040000}"/>
    <cellStyle name="Link Units (2) 12 2" xfId="1081" xr:uid="{00000000-0005-0000-0000-000084040000}"/>
    <cellStyle name="Link Units (2) 13" xfId="1082" xr:uid="{00000000-0005-0000-0000-000085040000}"/>
    <cellStyle name="Link Units (2) 13 2" xfId="1083" xr:uid="{00000000-0005-0000-0000-000086040000}"/>
    <cellStyle name="Link Units (2) 14" xfId="1084" xr:uid="{00000000-0005-0000-0000-000087040000}"/>
    <cellStyle name="Link Units (2) 14 2" xfId="1085" xr:uid="{00000000-0005-0000-0000-000088040000}"/>
    <cellStyle name="Link Units (2) 15" xfId="1086" xr:uid="{00000000-0005-0000-0000-000089040000}"/>
    <cellStyle name="Link Units (2) 15 2" xfId="1087" xr:uid="{00000000-0005-0000-0000-00008A040000}"/>
    <cellStyle name="Link Units (2) 16" xfId="1088" xr:uid="{00000000-0005-0000-0000-00008B040000}"/>
    <cellStyle name="Link Units (2) 2" xfId="1089" xr:uid="{00000000-0005-0000-0000-00008C040000}"/>
    <cellStyle name="Link Units (2) 2 2" xfId="1090" xr:uid="{00000000-0005-0000-0000-00008D040000}"/>
    <cellStyle name="Link Units (2) 3" xfId="1091" xr:uid="{00000000-0005-0000-0000-00008E040000}"/>
    <cellStyle name="Link Units (2) 3 2" xfId="1092" xr:uid="{00000000-0005-0000-0000-00008F040000}"/>
    <cellStyle name="Link Units (2) 4" xfId="1093" xr:uid="{00000000-0005-0000-0000-000090040000}"/>
    <cellStyle name="Link Units (2) 4 2" xfId="1094" xr:uid="{00000000-0005-0000-0000-000091040000}"/>
    <cellStyle name="Link Units (2) 5" xfId="1095" xr:uid="{00000000-0005-0000-0000-000092040000}"/>
    <cellStyle name="Link Units (2) 5 2" xfId="1096" xr:uid="{00000000-0005-0000-0000-000093040000}"/>
    <cellStyle name="Link Units (2) 6" xfId="1097" xr:uid="{00000000-0005-0000-0000-000094040000}"/>
    <cellStyle name="Link Units (2) 6 2" xfId="1098" xr:uid="{00000000-0005-0000-0000-000095040000}"/>
    <cellStyle name="Link Units (2) 7" xfId="1099" xr:uid="{00000000-0005-0000-0000-000096040000}"/>
    <cellStyle name="Link Units (2) 7 2" xfId="1100" xr:uid="{00000000-0005-0000-0000-000097040000}"/>
    <cellStyle name="Link Units (2) 8" xfId="1101" xr:uid="{00000000-0005-0000-0000-000098040000}"/>
    <cellStyle name="Link Units (2) 8 2" xfId="1102" xr:uid="{00000000-0005-0000-0000-000099040000}"/>
    <cellStyle name="Link Units (2) 9" xfId="1103" xr:uid="{00000000-0005-0000-0000-00009A040000}"/>
    <cellStyle name="Link Units (2) 9 2" xfId="1104" xr:uid="{00000000-0005-0000-0000-00009B040000}"/>
    <cellStyle name="Link Units (2)_33" xfId="1105" xr:uid="{00000000-0005-0000-0000-00009C040000}"/>
    <cellStyle name="Linked Cell" xfId="20" builtinId="24" customBuiltin="1"/>
    <cellStyle name="Linked Cell 2" xfId="1106" xr:uid="{00000000-0005-0000-0000-00009E040000}"/>
    <cellStyle name="Linked Cell 2 2" xfId="1107" xr:uid="{00000000-0005-0000-0000-00009F040000}"/>
    <cellStyle name="Linked Cell 2 3" xfId="1108" xr:uid="{00000000-0005-0000-0000-0000A0040000}"/>
    <cellStyle name="Linked Cell 2 4" xfId="1109" xr:uid="{00000000-0005-0000-0000-0000A1040000}"/>
    <cellStyle name="Linked Cell 2 5" xfId="2032" xr:uid="{00000000-0005-0000-0000-0000A2040000}"/>
    <cellStyle name="Linked Cell 3" xfId="1110" xr:uid="{00000000-0005-0000-0000-0000A3040000}"/>
    <cellStyle name="Linked Cell 3 2" xfId="1111" xr:uid="{00000000-0005-0000-0000-0000A4040000}"/>
    <cellStyle name="main_input" xfId="1112" xr:uid="{00000000-0005-0000-0000-0000A5040000}"/>
    <cellStyle name="Milliers_4009  06 00" xfId="1113" xr:uid="{00000000-0005-0000-0000-0000A6040000}"/>
    <cellStyle name="Millifyrirsögn" xfId="1114" xr:uid="{00000000-0005-0000-0000-0000A7040000}"/>
    <cellStyle name="Modifiable" xfId="1115" xr:uid="{00000000-0005-0000-0000-0000A8040000}"/>
    <cellStyle name="Monétaire_0197" xfId="1116" xr:uid="{00000000-0005-0000-0000-0000A9040000}"/>
    <cellStyle name="Neutral" xfId="16" builtinId="28" customBuiltin="1"/>
    <cellStyle name="Neutral 2" xfId="1117" xr:uid="{00000000-0005-0000-0000-0000AB040000}"/>
    <cellStyle name="Neutral 2 2" xfId="1118" xr:uid="{00000000-0005-0000-0000-0000AC040000}"/>
    <cellStyle name="Neutral 2 3" xfId="1119" xr:uid="{00000000-0005-0000-0000-0000AD040000}"/>
    <cellStyle name="Neutral 2 4" xfId="1120" xr:uid="{00000000-0005-0000-0000-0000AE040000}"/>
    <cellStyle name="Neutral 2 5" xfId="2034" xr:uid="{00000000-0005-0000-0000-0000AF040000}"/>
    <cellStyle name="Neutral 3" xfId="1121" xr:uid="{00000000-0005-0000-0000-0000B0040000}"/>
    <cellStyle name="Neutral 3 2" xfId="1122" xr:uid="{00000000-0005-0000-0000-0000B1040000}"/>
    <cellStyle name="Neutral 3 3" xfId="2035" xr:uid="{00000000-0005-0000-0000-0000B2040000}"/>
    <cellStyle name="Next holiday" xfId="1123" xr:uid="{00000000-0005-0000-0000-0000B3040000}"/>
    <cellStyle name="Normal" xfId="0" builtinId="0"/>
    <cellStyle name="Normal 10" xfId="1124" xr:uid="{00000000-0005-0000-0000-0000B5040000}"/>
    <cellStyle name="Normal 10 10" xfId="1125" xr:uid="{00000000-0005-0000-0000-0000B6040000}"/>
    <cellStyle name="Normal 10 10 10" xfId="1126" xr:uid="{00000000-0005-0000-0000-0000B7040000}"/>
    <cellStyle name="Normal 10 10 2" xfId="1127" xr:uid="{00000000-0005-0000-0000-0000B8040000}"/>
    <cellStyle name="Normal 10 11" xfId="1128" xr:uid="{00000000-0005-0000-0000-0000B9040000}"/>
    <cellStyle name="Normal 10 11 2" xfId="1129" xr:uid="{00000000-0005-0000-0000-0000BA040000}"/>
    <cellStyle name="Normal 10 12" xfId="1130" xr:uid="{00000000-0005-0000-0000-0000BB040000}"/>
    <cellStyle name="Normal 10 13" xfId="1131" xr:uid="{00000000-0005-0000-0000-0000BC040000}"/>
    <cellStyle name="Normal 10 2" xfId="1132" xr:uid="{00000000-0005-0000-0000-0000BD040000}"/>
    <cellStyle name="Normal 10 2 2" xfId="1133" xr:uid="{00000000-0005-0000-0000-0000BE040000}"/>
    <cellStyle name="Normal 10 2 3" xfId="2036" xr:uid="{00000000-0005-0000-0000-0000BF040000}"/>
    <cellStyle name="Normal 10 3" xfId="1134" xr:uid="{00000000-0005-0000-0000-0000C0040000}"/>
    <cellStyle name="Normal 10 3 2" xfId="1135" xr:uid="{00000000-0005-0000-0000-0000C1040000}"/>
    <cellStyle name="Normal 10 4" xfId="1136" xr:uid="{00000000-0005-0000-0000-0000C2040000}"/>
    <cellStyle name="Normal 10 4 2" xfId="1137" xr:uid="{00000000-0005-0000-0000-0000C3040000}"/>
    <cellStyle name="Normal 10 5" xfId="1138" xr:uid="{00000000-0005-0000-0000-0000C4040000}"/>
    <cellStyle name="Normal 10 5 2" xfId="1139" xr:uid="{00000000-0005-0000-0000-0000C5040000}"/>
    <cellStyle name="Normal 10 6" xfId="1140" xr:uid="{00000000-0005-0000-0000-0000C6040000}"/>
    <cellStyle name="Normal 10 6 2" xfId="1141" xr:uid="{00000000-0005-0000-0000-0000C7040000}"/>
    <cellStyle name="Normal 10 7" xfId="1142" xr:uid="{00000000-0005-0000-0000-0000C8040000}"/>
    <cellStyle name="Normal 10 7 2" xfId="1143" xr:uid="{00000000-0005-0000-0000-0000C9040000}"/>
    <cellStyle name="Normal 10 8" xfId="1144" xr:uid="{00000000-0005-0000-0000-0000CA040000}"/>
    <cellStyle name="Normal 10 8 2" xfId="1145" xr:uid="{00000000-0005-0000-0000-0000CB040000}"/>
    <cellStyle name="Normal 10 9" xfId="1146" xr:uid="{00000000-0005-0000-0000-0000CC040000}"/>
    <cellStyle name="Normal 10 9 2" xfId="1147" xr:uid="{00000000-0005-0000-0000-0000CD040000}"/>
    <cellStyle name="Normal 11" xfId="1148" xr:uid="{00000000-0005-0000-0000-0000CE040000}"/>
    <cellStyle name="Normal 11 10" xfId="1149" xr:uid="{00000000-0005-0000-0000-0000CF040000}"/>
    <cellStyle name="Normal 11 10 2" xfId="1150" xr:uid="{00000000-0005-0000-0000-0000D0040000}"/>
    <cellStyle name="Normal 11 11" xfId="1151" xr:uid="{00000000-0005-0000-0000-0000D1040000}"/>
    <cellStyle name="Normal 11 11 2" xfId="1152" xr:uid="{00000000-0005-0000-0000-0000D2040000}"/>
    <cellStyle name="Normal 11 12" xfId="1153" xr:uid="{00000000-0005-0000-0000-0000D3040000}"/>
    <cellStyle name="Normal 11 13" xfId="1154" xr:uid="{00000000-0005-0000-0000-0000D4040000}"/>
    <cellStyle name="Normal 11 14" xfId="2037" xr:uid="{00000000-0005-0000-0000-0000D5040000}"/>
    <cellStyle name="Normal 11 2" xfId="1155" xr:uid="{00000000-0005-0000-0000-0000D6040000}"/>
    <cellStyle name="Normal 11 2 2" xfId="1156" xr:uid="{00000000-0005-0000-0000-0000D7040000}"/>
    <cellStyle name="Normal 11 3" xfId="1157" xr:uid="{00000000-0005-0000-0000-0000D8040000}"/>
    <cellStyle name="Normal 11 3 2" xfId="1158" xr:uid="{00000000-0005-0000-0000-0000D9040000}"/>
    <cellStyle name="Normal 11 4" xfId="1159" xr:uid="{00000000-0005-0000-0000-0000DA040000}"/>
    <cellStyle name="Normal 11 4 2" xfId="1160" xr:uid="{00000000-0005-0000-0000-0000DB040000}"/>
    <cellStyle name="Normal 11 5" xfId="1161" xr:uid="{00000000-0005-0000-0000-0000DC040000}"/>
    <cellStyle name="Normal 11 5 2" xfId="1162" xr:uid="{00000000-0005-0000-0000-0000DD040000}"/>
    <cellStyle name="Normal 11 6" xfId="1163" xr:uid="{00000000-0005-0000-0000-0000DE040000}"/>
    <cellStyle name="Normal 11 6 2" xfId="1164" xr:uid="{00000000-0005-0000-0000-0000DF040000}"/>
    <cellStyle name="Normal 11 7" xfId="1165" xr:uid="{00000000-0005-0000-0000-0000E0040000}"/>
    <cellStyle name="Normal 11 7 2" xfId="1166" xr:uid="{00000000-0005-0000-0000-0000E1040000}"/>
    <cellStyle name="Normal 11 8" xfId="1167" xr:uid="{00000000-0005-0000-0000-0000E2040000}"/>
    <cellStyle name="Normal 11 8 2" xfId="1168" xr:uid="{00000000-0005-0000-0000-0000E3040000}"/>
    <cellStyle name="Normal 11 9" xfId="1169" xr:uid="{00000000-0005-0000-0000-0000E4040000}"/>
    <cellStyle name="Normal 11 9 2" xfId="1170" xr:uid="{00000000-0005-0000-0000-0000E5040000}"/>
    <cellStyle name="Normal 11_30" xfId="1171" xr:uid="{00000000-0005-0000-0000-0000E6040000}"/>
    <cellStyle name="Normal 12" xfId="1172" xr:uid="{00000000-0005-0000-0000-0000E7040000}"/>
    <cellStyle name="Normal 12 10" xfId="1173" xr:uid="{00000000-0005-0000-0000-0000E8040000}"/>
    <cellStyle name="Normal 12 10 2" xfId="1174" xr:uid="{00000000-0005-0000-0000-0000E9040000}"/>
    <cellStyle name="Normal 12 11" xfId="1175" xr:uid="{00000000-0005-0000-0000-0000EA040000}"/>
    <cellStyle name="Normal 12 11 2" xfId="1176" xr:uid="{00000000-0005-0000-0000-0000EB040000}"/>
    <cellStyle name="Normal 12 12" xfId="1177" xr:uid="{00000000-0005-0000-0000-0000EC040000}"/>
    <cellStyle name="Normal 12 13" xfId="1178" xr:uid="{00000000-0005-0000-0000-0000ED040000}"/>
    <cellStyle name="Normal 12 14" xfId="2038" xr:uid="{00000000-0005-0000-0000-0000EE040000}"/>
    <cellStyle name="Normal 12 2" xfId="1179" xr:uid="{00000000-0005-0000-0000-0000EF040000}"/>
    <cellStyle name="Normal 12 2 2" xfId="1180" xr:uid="{00000000-0005-0000-0000-0000F0040000}"/>
    <cellStyle name="Normal 12 2 2 2" xfId="2040" xr:uid="{00000000-0005-0000-0000-0000F1040000}"/>
    <cellStyle name="Normal 12 2 3" xfId="2039" xr:uid="{00000000-0005-0000-0000-0000F2040000}"/>
    <cellStyle name="Normal 12 3" xfId="1181" xr:uid="{00000000-0005-0000-0000-0000F3040000}"/>
    <cellStyle name="Normal 12 3 2" xfId="1182" xr:uid="{00000000-0005-0000-0000-0000F4040000}"/>
    <cellStyle name="Normal 12 4" xfId="1183" xr:uid="{00000000-0005-0000-0000-0000F5040000}"/>
    <cellStyle name="Normal 12 4 2" xfId="1184" xr:uid="{00000000-0005-0000-0000-0000F6040000}"/>
    <cellStyle name="Normal 12 5" xfId="1185" xr:uid="{00000000-0005-0000-0000-0000F7040000}"/>
    <cellStyle name="Normal 12 5 2" xfId="1186" xr:uid="{00000000-0005-0000-0000-0000F8040000}"/>
    <cellStyle name="Normal 12 6" xfId="1187" xr:uid="{00000000-0005-0000-0000-0000F9040000}"/>
    <cellStyle name="Normal 12 6 2" xfId="1188" xr:uid="{00000000-0005-0000-0000-0000FA040000}"/>
    <cellStyle name="Normal 12 7" xfId="1189" xr:uid="{00000000-0005-0000-0000-0000FB040000}"/>
    <cellStyle name="Normal 12 7 2" xfId="1190" xr:uid="{00000000-0005-0000-0000-0000FC040000}"/>
    <cellStyle name="Normal 12 8" xfId="1191" xr:uid="{00000000-0005-0000-0000-0000FD040000}"/>
    <cellStyle name="Normal 12 8 2" xfId="1192" xr:uid="{00000000-0005-0000-0000-0000FE040000}"/>
    <cellStyle name="Normal 12 9" xfId="1193" xr:uid="{00000000-0005-0000-0000-0000FF040000}"/>
    <cellStyle name="Normal 12 9 2" xfId="1194" xr:uid="{00000000-0005-0000-0000-000000050000}"/>
    <cellStyle name="Normal 12_30" xfId="1195" xr:uid="{00000000-0005-0000-0000-000001050000}"/>
    <cellStyle name="Normal 13" xfId="1196" xr:uid="{00000000-0005-0000-0000-000002050000}"/>
    <cellStyle name="Normal 13 10" xfId="1197" xr:uid="{00000000-0005-0000-0000-000003050000}"/>
    <cellStyle name="Normal 13 10 2" xfId="1198" xr:uid="{00000000-0005-0000-0000-000004050000}"/>
    <cellStyle name="Normal 13 11" xfId="1199" xr:uid="{00000000-0005-0000-0000-000005050000}"/>
    <cellStyle name="Normal 13 11 2" xfId="1200" xr:uid="{00000000-0005-0000-0000-000006050000}"/>
    <cellStyle name="Normal 13 12" xfId="1201" xr:uid="{00000000-0005-0000-0000-000007050000}"/>
    <cellStyle name="Normal 13 13" xfId="1202" xr:uid="{00000000-0005-0000-0000-000008050000}"/>
    <cellStyle name="Normal 13 14" xfId="2041" xr:uid="{00000000-0005-0000-0000-000009050000}"/>
    <cellStyle name="Normal 13 2" xfId="1203" xr:uid="{00000000-0005-0000-0000-00000A050000}"/>
    <cellStyle name="Normal 13 2 2" xfId="1204" xr:uid="{00000000-0005-0000-0000-00000B050000}"/>
    <cellStyle name="Normal 13 2 3" xfId="2042" xr:uid="{00000000-0005-0000-0000-00000C050000}"/>
    <cellStyle name="Normal 13 3" xfId="1205" xr:uid="{00000000-0005-0000-0000-00000D050000}"/>
    <cellStyle name="Normal 13 3 2" xfId="1206" xr:uid="{00000000-0005-0000-0000-00000E050000}"/>
    <cellStyle name="Normal 13 4" xfId="1207" xr:uid="{00000000-0005-0000-0000-00000F050000}"/>
    <cellStyle name="Normal 13 4 2" xfId="1208" xr:uid="{00000000-0005-0000-0000-000010050000}"/>
    <cellStyle name="Normal 13 5" xfId="1209" xr:uid="{00000000-0005-0000-0000-000011050000}"/>
    <cellStyle name="Normal 13 5 2" xfId="1210" xr:uid="{00000000-0005-0000-0000-000012050000}"/>
    <cellStyle name="Normal 13 6" xfId="1211" xr:uid="{00000000-0005-0000-0000-000013050000}"/>
    <cellStyle name="Normal 13 6 2" xfId="1212" xr:uid="{00000000-0005-0000-0000-000014050000}"/>
    <cellStyle name="Normal 13 7" xfId="1213" xr:uid="{00000000-0005-0000-0000-000015050000}"/>
    <cellStyle name="Normal 13 7 2" xfId="1214" xr:uid="{00000000-0005-0000-0000-000016050000}"/>
    <cellStyle name="Normal 13 8" xfId="1215" xr:uid="{00000000-0005-0000-0000-000017050000}"/>
    <cellStyle name="Normal 13 8 2" xfId="1216" xr:uid="{00000000-0005-0000-0000-000018050000}"/>
    <cellStyle name="Normal 13 9" xfId="1217" xr:uid="{00000000-0005-0000-0000-000019050000}"/>
    <cellStyle name="Normal 13 9 2" xfId="1218" xr:uid="{00000000-0005-0000-0000-00001A050000}"/>
    <cellStyle name="Normal 13_30" xfId="1219" xr:uid="{00000000-0005-0000-0000-00001B050000}"/>
    <cellStyle name="Normal 14" xfId="1220" xr:uid="{00000000-0005-0000-0000-00001C050000}"/>
    <cellStyle name="Normal 14 2" xfId="1221" xr:uid="{00000000-0005-0000-0000-00001D050000}"/>
    <cellStyle name="Normal 14 2 2" xfId="1222" xr:uid="{00000000-0005-0000-0000-00001E050000}"/>
    <cellStyle name="Normal 14 2 3" xfId="2043" xr:uid="{00000000-0005-0000-0000-00001F050000}"/>
    <cellStyle name="Normal 14 3" xfId="1223" xr:uid="{00000000-0005-0000-0000-000020050000}"/>
    <cellStyle name="Normal 14 3 2" xfId="2044" xr:uid="{00000000-0005-0000-0000-000021050000}"/>
    <cellStyle name="Normal 14 3 3" xfId="2045" xr:uid="{00000000-0005-0000-0000-000022050000}"/>
    <cellStyle name="Normal 14 4" xfId="1224" xr:uid="{00000000-0005-0000-0000-000023050000}"/>
    <cellStyle name="Normal 14 5" xfId="2046" xr:uid="{00000000-0005-0000-0000-000024050000}"/>
    <cellStyle name="Normal 14_30" xfId="1225" xr:uid="{00000000-0005-0000-0000-000025050000}"/>
    <cellStyle name="Normal 15" xfId="1226" xr:uid="{00000000-0005-0000-0000-000026050000}"/>
    <cellStyle name="Normal 15 2" xfId="1227" xr:uid="{00000000-0005-0000-0000-000027050000}"/>
    <cellStyle name="Normal 15 2 2" xfId="2047" xr:uid="{00000000-0005-0000-0000-000028050000}"/>
    <cellStyle name="Normal 15 3" xfId="1228" xr:uid="{00000000-0005-0000-0000-000029050000}"/>
    <cellStyle name="Normal 15 4" xfId="1229" xr:uid="{00000000-0005-0000-0000-00002A050000}"/>
    <cellStyle name="Normal 16" xfId="1230" xr:uid="{00000000-0005-0000-0000-00002B050000}"/>
    <cellStyle name="Normal 16 2" xfId="1231" xr:uid="{00000000-0005-0000-0000-00002C050000}"/>
    <cellStyle name="Normal 16 3" xfId="1232" xr:uid="{00000000-0005-0000-0000-00002D050000}"/>
    <cellStyle name="Normal 16 4" xfId="1233" xr:uid="{00000000-0005-0000-0000-00002E050000}"/>
    <cellStyle name="Normal 16 5" xfId="2048" xr:uid="{00000000-0005-0000-0000-00002F050000}"/>
    <cellStyle name="Normal 17" xfId="1234" xr:uid="{00000000-0005-0000-0000-000030050000}"/>
    <cellStyle name="Normal 17 2" xfId="1235" xr:uid="{00000000-0005-0000-0000-000031050000}"/>
    <cellStyle name="Normal 17 3" xfId="1236" xr:uid="{00000000-0005-0000-0000-000032050000}"/>
    <cellStyle name="Normal 17 4" xfId="1237" xr:uid="{00000000-0005-0000-0000-000033050000}"/>
    <cellStyle name="Normal 17 5" xfId="2049" xr:uid="{00000000-0005-0000-0000-000034050000}"/>
    <cellStyle name="Normal 18" xfId="1238" xr:uid="{00000000-0005-0000-0000-000035050000}"/>
    <cellStyle name="Normal 18 2" xfId="1239" xr:uid="{00000000-0005-0000-0000-000036050000}"/>
    <cellStyle name="Normal 18 2 2" xfId="2052" xr:uid="{00000000-0005-0000-0000-000037050000}"/>
    <cellStyle name="Normal 18 2 3" xfId="2053" xr:uid="{00000000-0005-0000-0000-000038050000}"/>
    <cellStyle name="Normal 18 2 4" xfId="2051" xr:uid="{00000000-0005-0000-0000-000039050000}"/>
    <cellStyle name="Normal 18 3" xfId="1240" xr:uid="{00000000-0005-0000-0000-00003A050000}"/>
    <cellStyle name="Normal 18 3 2" xfId="2054" xr:uid="{00000000-0005-0000-0000-00003B050000}"/>
    <cellStyle name="Normal 18 4" xfId="1241" xr:uid="{00000000-0005-0000-0000-00003C050000}"/>
    <cellStyle name="Normal 18 4 2" xfId="2055" xr:uid="{00000000-0005-0000-0000-00003D050000}"/>
    <cellStyle name="Normal 18 5" xfId="2056" xr:uid="{00000000-0005-0000-0000-00003E050000}"/>
    <cellStyle name="Normal 18 6" xfId="2050" xr:uid="{00000000-0005-0000-0000-00003F050000}"/>
    <cellStyle name="Normal 19" xfId="1242" xr:uid="{00000000-0005-0000-0000-000040050000}"/>
    <cellStyle name="Normal 19 2" xfId="1243" xr:uid="{00000000-0005-0000-0000-000041050000}"/>
    <cellStyle name="Normal 19 3" xfId="1244" xr:uid="{00000000-0005-0000-0000-000042050000}"/>
    <cellStyle name="Normal 19 4" xfId="1245" xr:uid="{00000000-0005-0000-0000-000043050000}"/>
    <cellStyle name="Normal 2" xfId="1246" xr:uid="{00000000-0005-0000-0000-000044050000}"/>
    <cellStyle name="Normal 2 10" xfId="1247" xr:uid="{00000000-0005-0000-0000-000045050000}"/>
    <cellStyle name="Normal 2 10 2" xfId="1248" xr:uid="{00000000-0005-0000-0000-000046050000}"/>
    <cellStyle name="Normal 2 11" xfId="1249" xr:uid="{00000000-0005-0000-0000-000047050000}"/>
    <cellStyle name="Normal 2 11 2" xfId="1250" xr:uid="{00000000-0005-0000-0000-000048050000}"/>
    <cellStyle name="Normal 2 12" xfId="1251" xr:uid="{00000000-0005-0000-0000-000049050000}"/>
    <cellStyle name="Normal 2 13" xfId="1252" xr:uid="{00000000-0005-0000-0000-00004A050000}"/>
    <cellStyle name="Normal 2 14" xfId="1253" xr:uid="{00000000-0005-0000-0000-00004B050000}"/>
    <cellStyle name="Normal 2 17" xfId="2057" xr:uid="{00000000-0005-0000-0000-00004C050000}"/>
    <cellStyle name="Normal 2 2" xfId="1254" xr:uid="{00000000-0005-0000-0000-00004D050000}"/>
    <cellStyle name="Normal 2 2 2" xfId="1255" xr:uid="{00000000-0005-0000-0000-00004E050000}"/>
    <cellStyle name="Normal 2 2 2 2" xfId="2059" xr:uid="{00000000-0005-0000-0000-00004F050000}"/>
    <cellStyle name="Normal 2 2 3" xfId="4" xr:uid="{00000000-0005-0000-0000-000050050000}"/>
    <cellStyle name="Normal 2 2 4" xfId="2058" xr:uid="{00000000-0005-0000-0000-000051050000}"/>
    <cellStyle name="Normal 2 2 5" xfId="2892" xr:uid="{2993E176-86E1-4E60-B9C1-71354FFE5F31}"/>
    <cellStyle name="Normal 2 3" xfId="1256" xr:uid="{00000000-0005-0000-0000-000052050000}"/>
    <cellStyle name="Normal 2 3 2" xfId="1257" xr:uid="{00000000-0005-0000-0000-000053050000}"/>
    <cellStyle name="Normal 2 3 2 2" xfId="2060" xr:uid="{00000000-0005-0000-0000-000054050000}"/>
    <cellStyle name="Normal 2 3 2 3" xfId="2061" xr:uid="{00000000-0005-0000-0000-000055050000}"/>
    <cellStyle name="Normal 2 4" xfId="1258" xr:uid="{00000000-0005-0000-0000-000056050000}"/>
    <cellStyle name="Normal 2 4 2" xfId="1259" xr:uid="{00000000-0005-0000-0000-000057050000}"/>
    <cellStyle name="Normal 2 4 2 2" xfId="2064" xr:uid="{00000000-0005-0000-0000-000058050000}"/>
    <cellStyle name="Normal 2 4 2 3" xfId="2063" xr:uid="{00000000-0005-0000-0000-000059050000}"/>
    <cellStyle name="Normal 2 4 3" xfId="2065" xr:uid="{00000000-0005-0000-0000-00005A050000}"/>
    <cellStyle name="Normal 2 4 4" xfId="2066" xr:uid="{00000000-0005-0000-0000-00005B050000}"/>
    <cellStyle name="Normal 2 4 5" xfId="2067" xr:uid="{00000000-0005-0000-0000-00005C050000}"/>
    <cellStyle name="Normal 2 4 6" xfId="2062" xr:uid="{00000000-0005-0000-0000-00005D050000}"/>
    <cellStyle name="Normal 2 5" xfId="1260" xr:uid="{00000000-0005-0000-0000-00005E050000}"/>
    <cellStyle name="Normal 2 5 2" xfId="1261" xr:uid="{00000000-0005-0000-0000-00005F050000}"/>
    <cellStyle name="Normal 2 5 2 2" xfId="2070" xr:uid="{00000000-0005-0000-0000-000060050000}"/>
    <cellStyle name="Normal 2 5 2 2 2" xfId="2071" xr:uid="{00000000-0005-0000-0000-000061050000}"/>
    <cellStyle name="Normal 2 5 2 3" xfId="2072" xr:uid="{00000000-0005-0000-0000-000062050000}"/>
    <cellStyle name="Normal 2 5 2 4" xfId="2073" xr:uid="{00000000-0005-0000-0000-000063050000}"/>
    <cellStyle name="Normal 2 5 2 5" xfId="2074" xr:uid="{00000000-0005-0000-0000-000064050000}"/>
    <cellStyle name="Normal 2 5 2 6" xfId="2069" xr:uid="{00000000-0005-0000-0000-000065050000}"/>
    <cellStyle name="Normal 2 5 3" xfId="2075" xr:uid="{00000000-0005-0000-0000-000066050000}"/>
    <cellStyle name="Normal 2 5 4" xfId="2068" xr:uid="{00000000-0005-0000-0000-000067050000}"/>
    <cellStyle name="Normal 2 6" xfId="1262" xr:uid="{00000000-0005-0000-0000-000068050000}"/>
    <cellStyle name="Normal 2 6 2" xfId="1263" xr:uid="{00000000-0005-0000-0000-000069050000}"/>
    <cellStyle name="Normal 2 6 2 2" xfId="2076" xr:uid="{00000000-0005-0000-0000-00006A050000}"/>
    <cellStyle name="Normal 2 6 2 3" xfId="2077" xr:uid="{00000000-0005-0000-0000-00006B050000}"/>
    <cellStyle name="Normal 2 6 3" xfId="1264" xr:uid="{00000000-0005-0000-0000-00006C050000}"/>
    <cellStyle name="Normal 2 6 4" xfId="1265" xr:uid="{00000000-0005-0000-0000-00006D050000}"/>
    <cellStyle name="Normal 2 6 5" xfId="1266" xr:uid="{00000000-0005-0000-0000-00006E050000}"/>
    <cellStyle name="Normal 2 7" xfId="1267" xr:uid="{00000000-0005-0000-0000-00006F050000}"/>
    <cellStyle name="Normal 2 7 2" xfId="1268" xr:uid="{00000000-0005-0000-0000-000070050000}"/>
    <cellStyle name="Normal 2 7 3" xfId="2078" xr:uid="{00000000-0005-0000-0000-000071050000}"/>
    <cellStyle name="Normal 2 8" xfId="1269" xr:uid="{00000000-0005-0000-0000-000072050000}"/>
    <cellStyle name="Normal 2 8 2" xfId="1270" xr:uid="{00000000-0005-0000-0000-000073050000}"/>
    <cellStyle name="Normal 2 9" xfId="1271" xr:uid="{00000000-0005-0000-0000-000074050000}"/>
    <cellStyle name="Normal 2 9 2" xfId="1272" xr:uid="{00000000-0005-0000-0000-000075050000}"/>
    <cellStyle name="Normal 2_~0149226 2" xfId="2894" xr:uid="{F404BBF1-F121-4E7C-B6C3-7880F897838C}"/>
    <cellStyle name="Normal 20" xfId="1273" xr:uid="{00000000-0005-0000-0000-000077050000}"/>
    <cellStyle name="Normal 20 2" xfId="1274" xr:uid="{00000000-0005-0000-0000-000078050000}"/>
    <cellStyle name="Normal 20 3" xfId="1275" xr:uid="{00000000-0005-0000-0000-000079050000}"/>
    <cellStyle name="Normal 20 4" xfId="1276" xr:uid="{00000000-0005-0000-0000-00007A050000}"/>
    <cellStyle name="Normal 21" xfId="1277" xr:uid="{00000000-0005-0000-0000-00007B050000}"/>
    <cellStyle name="Normal 22" xfId="1278" xr:uid="{00000000-0005-0000-0000-00007C050000}"/>
    <cellStyle name="Normal 22 2" xfId="1279" xr:uid="{00000000-0005-0000-0000-00007D050000}"/>
    <cellStyle name="Normal 23" xfId="1280" xr:uid="{00000000-0005-0000-0000-00007E050000}"/>
    <cellStyle name="Normal 23 2" xfId="1281" xr:uid="{00000000-0005-0000-0000-00007F050000}"/>
    <cellStyle name="Normal 24" xfId="1282" xr:uid="{00000000-0005-0000-0000-000080050000}"/>
    <cellStyle name="Normal 24 2" xfId="1283" xr:uid="{00000000-0005-0000-0000-000081050000}"/>
    <cellStyle name="Normal 25" xfId="1284" xr:uid="{00000000-0005-0000-0000-000082050000}"/>
    <cellStyle name="Normal 26" xfId="1285" xr:uid="{00000000-0005-0000-0000-000083050000}"/>
    <cellStyle name="Normal 27" xfId="1286" xr:uid="{00000000-0005-0000-0000-000084050000}"/>
    <cellStyle name="Normal 27 2" xfId="1287" xr:uid="{00000000-0005-0000-0000-000085050000}"/>
    <cellStyle name="Normal 28" xfId="1288" xr:uid="{00000000-0005-0000-0000-000086050000}"/>
    <cellStyle name="Normal 29" xfId="1289" xr:uid="{00000000-0005-0000-0000-000087050000}"/>
    <cellStyle name="Normal 3" xfId="1290" xr:uid="{00000000-0005-0000-0000-000088050000}"/>
    <cellStyle name="Normal 3 2" xfId="1291" xr:uid="{00000000-0005-0000-0000-000089050000}"/>
    <cellStyle name="Normal 3 2 2" xfId="1292" xr:uid="{00000000-0005-0000-0000-00008A050000}"/>
    <cellStyle name="Normal 3 2 2 2" xfId="2082" xr:uid="{00000000-0005-0000-0000-00008B050000}"/>
    <cellStyle name="Normal 3 2 2 2 2" xfId="2083" xr:uid="{00000000-0005-0000-0000-00008C050000}"/>
    <cellStyle name="Normal 3 2 2 2 2 2" xfId="2084" xr:uid="{00000000-0005-0000-0000-00008D050000}"/>
    <cellStyle name="Normal 3 2 2 2 2 2 2" xfId="2085" xr:uid="{00000000-0005-0000-0000-00008E050000}"/>
    <cellStyle name="Normal 3 2 2 2 2 2 2 2" xfId="2086" xr:uid="{00000000-0005-0000-0000-00008F050000}"/>
    <cellStyle name="Normal 3 2 2 2 2 2 2 2 2" xfId="2087" xr:uid="{00000000-0005-0000-0000-000090050000}"/>
    <cellStyle name="Normal 3 2 2 2 2 2 2 3" xfId="2088" xr:uid="{00000000-0005-0000-0000-000091050000}"/>
    <cellStyle name="Normal 3 2 2 2 2 2 3" xfId="2089" xr:uid="{00000000-0005-0000-0000-000092050000}"/>
    <cellStyle name="Normal 3 2 2 2 2 3" xfId="2090" xr:uid="{00000000-0005-0000-0000-000093050000}"/>
    <cellStyle name="Normal 3 2 2 2 3" xfId="2091" xr:uid="{00000000-0005-0000-0000-000094050000}"/>
    <cellStyle name="Normal 3 2 2 3" xfId="2092" xr:uid="{00000000-0005-0000-0000-000095050000}"/>
    <cellStyle name="Normal 3 2 2 3 2" xfId="2093" xr:uid="{00000000-0005-0000-0000-000096050000}"/>
    <cellStyle name="Normal 3 2 2 4" xfId="2094" xr:uid="{00000000-0005-0000-0000-000097050000}"/>
    <cellStyle name="Normal 3 2 2 5" xfId="2081" xr:uid="{00000000-0005-0000-0000-000098050000}"/>
    <cellStyle name="Normal 3 2 3" xfId="2095" xr:uid="{00000000-0005-0000-0000-000099050000}"/>
    <cellStyle name="Normal 3 2 3 2" xfId="2096" xr:uid="{00000000-0005-0000-0000-00009A050000}"/>
    <cellStyle name="Normal 3 2 3 2 2" xfId="2097" xr:uid="{00000000-0005-0000-0000-00009B050000}"/>
    <cellStyle name="Normal 3 2 3 2 3" xfId="2098" xr:uid="{00000000-0005-0000-0000-00009C050000}"/>
    <cellStyle name="Normal 3 2 3 2 3 2" xfId="2099" xr:uid="{00000000-0005-0000-0000-00009D050000}"/>
    <cellStyle name="Normal 3 2 3 3" xfId="2100" xr:uid="{00000000-0005-0000-0000-00009E050000}"/>
    <cellStyle name="Normal 3 2 3 4" xfId="2101" xr:uid="{00000000-0005-0000-0000-00009F050000}"/>
    <cellStyle name="Normal 3 2 3 5" xfId="2102" xr:uid="{00000000-0005-0000-0000-0000A0050000}"/>
    <cellStyle name="Normal 3 2 4" xfId="2103" xr:uid="{00000000-0005-0000-0000-0000A1050000}"/>
    <cellStyle name="Normal 3 2 5" xfId="2080" xr:uid="{00000000-0005-0000-0000-0000A2050000}"/>
    <cellStyle name="Normal 3 3" xfId="1293" xr:uid="{00000000-0005-0000-0000-0000A3050000}"/>
    <cellStyle name="Normal 3 3 2" xfId="2105" xr:uid="{00000000-0005-0000-0000-0000A4050000}"/>
    <cellStyle name="Normal 3 3 2 2" xfId="2106" xr:uid="{00000000-0005-0000-0000-0000A5050000}"/>
    <cellStyle name="Normal 3 3 2 3" xfId="2107" xr:uid="{00000000-0005-0000-0000-0000A6050000}"/>
    <cellStyle name="Normal 3 3 3" xfId="2108" xr:uid="{00000000-0005-0000-0000-0000A7050000}"/>
    <cellStyle name="Normal 3 3 4" xfId="2109" xr:uid="{00000000-0005-0000-0000-0000A8050000}"/>
    <cellStyle name="Normal 3 3 5" xfId="2110" xr:uid="{00000000-0005-0000-0000-0000A9050000}"/>
    <cellStyle name="Normal 3 3 6" xfId="2104" xr:uid="{00000000-0005-0000-0000-0000AA050000}"/>
    <cellStyle name="Normal 3 4" xfId="1294" xr:uid="{00000000-0005-0000-0000-0000AB050000}"/>
    <cellStyle name="Normal 3 4 2" xfId="2112" xr:uid="{00000000-0005-0000-0000-0000AC050000}"/>
    <cellStyle name="Normal 3 4 2 2" xfId="2113" xr:uid="{00000000-0005-0000-0000-0000AD050000}"/>
    <cellStyle name="Normal 3 4 3" xfId="2114" xr:uid="{00000000-0005-0000-0000-0000AE050000}"/>
    <cellStyle name="Normal 3 4 3 2" xfId="2115" xr:uid="{00000000-0005-0000-0000-0000AF050000}"/>
    <cellStyle name="Normal 3 4 3 2 2" xfId="2116" xr:uid="{00000000-0005-0000-0000-0000B0050000}"/>
    <cellStyle name="Normal 3 4 3 2 2 2" xfId="2117" xr:uid="{00000000-0005-0000-0000-0000B1050000}"/>
    <cellStyle name="Normal 3 4 3 2 2 2 2" xfId="2118" xr:uid="{00000000-0005-0000-0000-0000B2050000}"/>
    <cellStyle name="Normal 3 4 3 3" xfId="2119" xr:uid="{00000000-0005-0000-0000-0000B3050000}"/>
    <cellStyle name="Normal 3 4 4" xfId="2120" xr:uid="{00000000-0005-0000-0000-0000B4050000}"/>
    <cellStyle name="Normal 3 4 5" xfId="2111" xr:uid="{00000000-0005-0000-0000-0000B5050000}"/>
    <cellStyle name="Normal 3 5" xfId="2121" xr:uid="{00000000-0005-0000-0000-0000B6050000}"/>
    <cellStyle name="Normal 3 6" xfId="2122" xr:uid="{00000000-0005-0000-0000-0000B7050000}"/>
    <cellStyle name="Normal 3 6 2" xfId="2123" xr:uid="{00000000-0005-0000-0000-0000B8050000}"/>
    <cellStyle name="Normal 3 7" xfId="2124" xr:uid="{00000000-0005-0000-0000-0000B9050000}"/>
    <cellStyle name="Normal 3 8" xfId="2079" xr:uid="{00000000-0005-0000-0000-0000BA050000}"/>
    <cellStyle name="Normal 30" xfId="1295" xr:uid="{00000000-0005-0000-0000-0000BB050000}"/>
    <cellStyle name="Normal 31" xfId="1296" xr:uid="{00000000-0005-0000-0000-0000BC050000}"/>
    <cellStyle name="Normal 32" xfId="1297" xr:uid="{00000000-0005-0000-0000-0000BD050000}"/>
    <cellStyle name="Normal 33" xfId="1298" xr:uid="{00000000-0005-0000-0000-0000BE050000}"/>
    <cellStyle name="Normal 33 2" xfId="1299" xr:uid="{00000000-0005-0000-0000-0000BF050000}"/>
    <cellStyle name="Normal 34" xfId="1300" xr:uid="{00000000-0005-0000-0000-0000C0050000}"/>
    <cellStyle name="Normal 34 2" xfId="1301" xr:uid="{00000000-0005-0000-0000-0000C1050000}"/>
    <cellStyle name="Normal 35" xfId="1302" xr:uid="{00000000-0005-0000-0000-0000C2050000}"/>
    <cellStyle name="Normal 36" xfId="1303" xr:uid="{00000000-0005-0000-0000-0000C3050000}"/>
    <cellStyle name="Normal 37" xfId="1304" xr:uid="{00000000-0005-0000-0000-0000C4050000}"/>
    <cellStyle name="Normal 37 2" xfId="1305" xr:uid="{00000000-0005-0000-0000-0000C5050000}"/>
    <cellStyle name="Normal 38" xfId="1306" xr:uid="{00000000-0005-0000-0000-0000C6050000}"/>
    <cellStyle name="Normal 38 2" xfId="1307" xr:uid="{00000000-0005-0000-0000-0000C7050000}"/>
    <cellStyle name="Normal 39" xfId="1308" xr:uid="{00000000-0005-0000-0000-0000C8050000}"/>
    <cellStyle name="Normal 39 2" xfId="1309" xr:uid="{00000000-0005-0000-0000-0000C9050000}"/>
    <cellStyle name="Normal 4" xfId="1310" xr:uid="{00000000-0005-0000-0000-0000CA050000}"/>
    <cellStyle name="Normal 4 10" xfId="1311" xr:uid="{00000000-0005-0000-0000-0000CB050000}"/>
    <cellStyle name="Normal 4 10 2" xfId="1312" xr:uid="{00000000-0005-0000-0000-0000CC050000}"/>
    <cellStyle name="Normal 4 11" xfId="1313" xr:uid="{00000000-0005-0000-0000-0000CD050000}"/>
    <cellStyle name="Normal 4 11 2" xfId="1314" xr:uid="{00000000-0005-0000-0000-0000CE050000}"/>
    <cellStyle name="Normal 4 12" xfId="1315" xr:uid="{00000000-0005-0000-0000-0000CF050000}"/>
    <cellStyle name="Normal 4 13" xfId="1316" xr:uid="{00000000-0005-0000-0000-0000D0050000}"/>
    <cellStyle name="Normal 4 14" xfId="1317" xr:uid="{00000000-0005-0000-0000-0000D1050000}"/>
    <cellStyle name="Normal 4 15" xfId="2125" xr:uid="{00000000-0005-0000-0000-0000D2050000}"/>
    <cellStyle name="Normal 4 2" xfId="1318" xr:uid="{00000000-0005-0000-0000-0000D3050000}"/>
    <cellStyle name="Normal 4 2 2" xfId="1319" xr:uid="{00000000-0005-0000-0000-0000D4050000}"/>
    <cellStyle name="Normal 4 2 2 2" xfId="2128" xr:uid="{00000000-0005-0000-0000-0000D5050000}"/>
    <cellStyle name="Normal 4 2 2 2 2" xfId="2129" xr:uid="{00000000-0005-0000-0000-0000D6050000}"/>
    <cellStyle name="Normal 4 2 2 2 2 2" xfId="2130" xr:uid="{00000000-0005-0000-0000-0000D7050000}"/>
    <cellStyle name="Normal 4 2 2 2 2 2 2" xfId="2131" xr:uid="{00000000-0005-0000-0000-0000D8050000}"/>
    <cellStyle name="Normal 4 2 2 2 2 3" xfId="2132" xr:uid="{00000000-0005-0000-0000-0000D9050000}"/>
    <cellStyle name="Normal 4 2 2 2 3" xfId="2133" xr:uid="{00000000-0005-0000-0000-0000DA050000}"/>
    <cellStyle name="Normal 4 2 2 3" xfId="2134" xr:uid="{00000000-0005-0000-0000-0000DB050000}"/>
    <cellStyle name="Normal 4 2 2 3 2" xfId="2135" xr:uid="{00000000-0005-0000-0000-0000DC050000}"/>
    <cellStyle name="Normal 4 2 2 3 2 2" xfId="2136" xr:uid="{00000000-0005-0000-0000-0000DD050000}"/>
    <cellStyle name="Normal 4 2 2 3 2 2 2" xfId="2137" xr:uid="{00000000-0005-0000-0000-0000DE050000}"/>
    <cellStyle name="Normal 4 2 2 3 2 2 2 2" xfId="2138" xr:uid="{00000000-0005-0000-0000-0000DF050000}"/>
    <cellStyle name="Normal 4 2 2 3 2 2 2 2 2" xfId="2139" xr:uid="{00000000-0005-0000-0000-0000E0050000}"/>
    <cellStyle name="Normal 4 2 2 3 2 2 2 2 2 2" xfId="2140" xr:uid="{00000000-0005-0000-0000-0000E1050000}"/>
    <cellStyle name="Normal 4 2 2 3 2 2 2 2 2 2 2" xfId="2141" xr:uid="{00000000-0005-0000-0000-0000E2050000}"/>
    <cellStyle name="Normal 4 2 2 3 2 2 2 2 2 3" xfId="2142" xr:uid="{00000000-0005-0000-0000-0000E3050000}"/>
    <cellStyle name="Normal 4 2 2 3 2 2 2 2 3" xfId="2143" xr:uid="{00000000-0005-0000-0000-0000E4050000}"/>
    <cellStyle name="Normal 4 2 2 3 2 2 2 3" xfId="2144" xr:uid="{00000000-0005-0000-0000-0000E5050000}"/>
    <cellStyle name="Normal 4 2 2 3 2 2 3" xfId="2145" xr:uid="{00000000-0005-0000-0000-0000E6050000}"/>
    <cellStyle name="Normal 4 2 2 3 2 3" xfId="2146" xr:uid="{00000000-0005-0000-0000-0000E7050000}"/>
    <cellStyle name="Normal 4 2 2 3 3" xfId="2147" xr:uid="{00000000-0005-0000-0000-0000E8050000}"/>
    <cellStyle name="Normal 4 2 2 4" xfId="2148" xr:uid="{00000000-0005-0000-0000-0000E9050000}"/>
    <cellStyle name="Normal 4 2 2 4 2" xfId="2149" xr:uid="{00000000-0005-0000-0000-0000EA050000}"/>
    <cellStyle name="Normal 4 2 2 4 2 2" xfId="2150" xr:uid="{00000000-0005-0000-0000-0000EB050000}"/>
    <cellStyle name="Normal 4 2 2 4 2 2 2" xfId="2151" xr:uid="{00000000-0005-0000-0000-0000EC050000}"/>
    <cellStyle name="Normal 4 2 2 4 2 2 2 2" xfId="2152" xr:uid="{00000000-0005-0000-0000-0000ED050000}"/>
    <cellStyle name="Normal 4 2 2 4 2 2 2 2 2" xfId="2153" xr:uid="{00000000-0005-0000-0000-0000EE050000}"/>
    <cellStyle name="Normal 4 2 2 4 2 2 2 3" xfId="2154" xr:uid="{00000000-0005-0000-0000-0000EF050000}"/>
    <cellStyle name="Normal 4 2 2 4 2 2 3" xfId="2155" xr:uid="{00000000-0005-0000-0000-0000F0050000}"/>
    <cellStyle name="Normal 4 2 2 4 2 3" xfId="2156" xr:uid="{00000000-0005-0000-0000-0000F1050000}"/>
    <cellStyle name="Normal 4 2 2 4 3" xfId="2157" xr:uid="{00000000-0005-0000-0000-0000F2050000}"/>
    <cellStyle name="Normal 4 2 2 5" xfId="2158" xr:uid="{00000000-0005-0000-0000-0000F3050000}"/>
    <cellStyle name="Normal 4 2 2 5 2" xfId="2159" xr:uid="{00000000-0005-0000-0000-0000F4050000}"/>
    <cellStyle name="Normal 4 2 2 6" xfId="2160" xr:uid="{00000000-0005-0000-0000-0000F5050000}"/>
    <cellStyle name="Normal 4 2 2 7" xfId="2127" xr:uid="{00000000-0005-0000-0000-0000F6050000}"/>
    <cellStyle name="Normal 4 2 3" xfId="2161" xr:uid="{00000000-0005-0000-0000-0000F7050000}"/>
    <cellStyle name="Normal 4 2 3 2" xfId="2162" xr:uid="{00000000-0005-0000-0000-0000F8050000}"/>
    <cellStyle name="Normal 4 2 3 2 2" xfId="2163" xr:uid="{00000000-0005-0000-0000-0000F9050000}"/>
    <cellStyle name="Normal 4 2 3 2 2 2" xfId="2164" xr:uid="{00000000-0005-0000-0000-0000FA050000}"/>
    <cellStyle name="Normal 4 2 3 2 2 2 2" xfId="2165" xr:uid="{00000000-0005-0000-0000-0000FB050000}"/>
    <cellStyle name="Normal 4 2 3 2 2 3" xfId="2166" xr:uid="{00000000-0005-0000-0000-0000FC050000}"/>
    <cellStyle name="Normal 4 2 3 2 2 3 2" xfId="2167" xr:uid="{00000000-0005-0000-0000-0000FD050000}"/>
    <cellStyle name="Normal 4 2 3 2 2 3 2 2" xfId="2168" xr:uid="{00000000-0005-0000-0000-0000FE050000}"/>
    <cellStyle name="Normal 4 2 3 2 2 3 2 2 2" xfId="2169" xr:uid="{00000000-0005-0000-0000-0000FF050000}"/>
    <cellStyle name="Normal 4 2 3 2 2 3 2 2 2 2" xfId="2170" xr:uid="{00000000-0005-0000-0000-000000060000}"/>
    <cellStyle name="Normal 4 2 3 2 2 3 2 2 2 2 2" xfId="2171" xr:uid="{00000000-0005-0000-0000-000001060000}"/>
    <cellStyle name="Normal 4 2 3 2 2 3 2 2 2 3" xfId="2172" xr:uid="{00000000-0005-0000-0000-000002060000}"/>
    <cellStyle name="Normal 4 2 3 2 2 3 2 2 2 3 2" xfId="2173" xr:uid="{00000000-0005-0000-0000-000003060000}"/>
    <cellStyle name="Normal 4 2 3 2 2 3 2 2 2 3 2 2" xfId="2174" xr:uid="{00000000-0005-0000-0000-000004060000}"/>
    <cellStyle name="Normal 4 2 3 2 2 3 2 2 2 3 3" xfId="2175" xr:uid="{00000000-0005-0000-0000-000005060000}"/>
    <cellStyle name="Normal 4 2 3 2 2 3 2 2 2 4" xfId="2176" xr:uid="{00000000-0005-0000-0000-000006060000}"/>
    <cellStyle name="Normal 4 2 3 2 2 3 2 2 3" xfId="2177" xr:uid="{00000000-0005-0000-0000-000007060000}"/>
    <cellStyle name="Normal 4 2 3 2 2 3 2 3" xfId="2178" xr:uid="{00000000-0005-0000-0000-000008060000}"/>
    <cellStyle name="Normal 4 2 3 2 2 3 3" xfId="2179" xr:uid="{00000000-0005-0000-0000-000009060000}"/>
    <cellStyle name="Normal 4 2 3 2 2 4" xfId="2180" xr:uid="{00000000-0005-0000-0000-00000A060000}"/>
    <cellStyle name="Normal 4 2 3 2 3" xfId="2181" xr:uid="{00000000-0005-0000-0000-00000B060000}"/>
    <cellStyle name="Normal 4 2 3 2 3 2" xfId="2182" xr:uid="{00000000-0005-0000-0000-00000C060000}"/>
    <cellStyle name="Normal 4 2 3 2 3 2 2" xfId="2183" xr:uid="{00000000-0005-0000-0000-00000D060000}"/>
    <cellStyle name="Normal 4 2 3 2 3 2 2 2" xfId="2184" xr:uid="{00000000-0005-0000-0000-00000E060000}"/>
    <cellStyle name="Normal 4 2 3 2 3 2 2 2 2" xfId="2185" xr:uid="{00000000-0005-0000-0000-00000F060000}"/>
    <cellStyle name="Normal 4 2 3 2 3 2 2 2 2 2" xfId="2186" xr:uid="{00000000-0005-0000-0000-000010060000}"/>
    <cellStyle name="Normal 4 2 3 2 3 2 2 2 2 2 2" xfId="2187" xr:uid="{00000000-0005-0000-0000-000011060000}"/>
    <cellStyle name="Normal 4 2 3 2 3 2 2 2 2 3" xfId="2188" xr:uid="{00000000-0005-0000-0000-000012060000}"/>
    <cellStyle name="Normal 4 2 3 2 3 2 2 2 3" xfId="2189" xr:uid="{00000000-0005-0000-0000-000013060000}"/>
    <cellStyle name="Normal 4 2 3 2 3 2 2 3" xfId="2190" xr:uid="{00000000-0005-0000-0000-000014060000}"/>
    <cellStyle name="Normal 4 2 3 2 3 2 3" xfId="2191" xr:uid="{00000000-0005-0000-0000-000015060000}"/>
    <cellStyle name="Normal 4 2 3 2 3 3" xfId="2192" xr:uid="{00000000-0005-0000-0000-000016060000}"/>
    <cellStyle name="Normal 4 2 3 2 4" xfId="2193" xr:uid="{00000000-0005-0000-0000-000017060000}"/>
    <cellStyle name="Normal 4 2 3 3" xfId="2194" xr:uid="{00000000-0005-0000-0000-000018060000}"/>
    <cellStyle name="Normal 4 2 3 3 2" xfId="2195" xr:uid="{00000000-0005-0000-0000-000019060000}"/>
    <cellStyle name="Normal 4 2 3 3 2 2" xfId="2196" xr:uid="{00000000-0005-0000-0000-00001A060000}"/>
    <cellStyle name="Normal 4 2 3 3 2 2 2" xfId="2197" xr:uid="{00000000-0005-0000-0000-00001B060000}"/>
    <cellStyle name="Normal 4 2 3 3 2 2 2 2" xfId="2198" xr:uid="{00000000-0005-0000-0000-00001C060000}"/>
    <cellStyle name="Normal 4 2 3 3 2 2 2 2 2" xfId="2199" xr:uid="{00000000-0005-0000-0000-00001D060000}"/>
    <cellStyle name="Normal 4 2 3 3 2 2 2 2 2 2" xfId="2200" xr:uid="{00000000-0005-0000-0000-00001E060000}"/>
    <cellStyle name="Normal 4 2 3 3 2 2 2 2 3" xfId="2201" xr:uid="{00000000-0005-0000-0000-00001F060000}"/>
    <cellStyle name="Normal 4 2 3 3 2 2 2 3" xfId="2202" xr:uid="{00000000-0005-0000-0000-000020060000}"/>
    <cellStyle name="Normal 4 2 3 3 2 2 3" xfId="2203" xr:uid="{00000000-0005-0000-0000-000021060000}"/>
    <cellStyle name="Normal 4 2 3 3 2 3" xfId="2204" xr:uid="{00000000-0005-0000-0000-000022060000}"/>
    <cellStyle name="Normal 4 2 3 3 2 3 2" xfId="2205" xr:uid="{00000000-0005-0000-0000-000023060000}"/>
    <cellStyle name="Normal 4 2 3 3 2 3 2 2" xfId="2206" xr:uid="{00000000-0005-0000-0000-000024060000}"/>
    <cellStyle name="Normal 4 2 3 3 2 3 2 2 2" xfId="2207" xr:uid="{00000000-0005-0000-0000-000025060000}"/>
    <cellStyle name="Normal 4 2 3 3 2 3 2 2 2 2" xfId="2208" xr:uid="{00000000-0005-0000-0000-000026060000}"/>
    <cellStyle name="Normal 4 2 3 3 2 3 2 2 2 2 2" xfId="2209" xr:uid="{00000000-0005-0000-0000-000027060000}"/>
    <cellStyle name="Normal 4 2 3 3 2 3 2 2 2 2 2 2" xfId="2210" xr:uid="{00000000-0005-0000-0000-000028060000}"/>
    <cellStyle name="Normal 4 2 3 3 2 3 2 2 2 2 2 3" xfId="2211" xr:uid="{00000000-0005-0000-0000-000029060000}"/>
    <cellStyle name="Normal 4 2 3 3 2 3 2 2 2 2 2 3 2" xfId="2212" xr:uid="{00000000-0005-0000-0000-00002A060000}"/>
    <cellStyle name="Normal 4 2 3 3 2 3 2 2 2 2 2 3 2 2" xfId="2213" xr:uid="{00000000-0005-0000-0000-00002B060000}"/>
    <cellStyle name="Normal 4 2 3 3 2 3 2 2 2 2 2 3 2 2 2" xfId="2214" xr:uid="{00000000-0005-0000-0000-00002C060000}"/>
    <cellStyle name="Normal 4 2 3 3 2 3 2 2 2 2 2 3 2 3" xfId="2215" xr:uid="{00000000-0005-0000-0000-00002D060000}"/>
    <cellStyle name="Normal 4 2 3 3 2 3 2 2 2 2 2 3 2 3 2" xfId="2216" xr:uid="{00000000-0005-0000-0000-00002E060000}"/>
    <cellStyle name="Normal 4 2 3 3 2 3 2 2 2 2 2 3 2 3 3" xfId="2217" xr:uid="{00000000-0005-0000-0000-00002F060000}"/>
    <cellStyle name="Normal 4 2 3 3 2 3 2 2 2 2 2 3 2 3 3 2" xfId="2218" xr:uid="{00000000-0005-0000-0000-000030060000}"/>
    <cellStyle name="Normal 4 2 3 3 2 3 2 2 2 2 2 3 2 3 3 2 2" xfId="2219" xr:uid="{00000000-0005-0000-0000-000031060000}"/>
    <cellStyle name="Normal 4 2 3 3 2 3 2 2 2 2 2 3 2 3 3 3" xfId="2220" xr:uid="{00000000-0005-0000-0000-000032060000}"/>
    <cellStyle name="Normal 4 2 3 3 2 3 2 2 2 2 2 3 2 3 3 3 2" xfId="2221" xr:uid="{00000000-0005-0000-0000-000033060000}"/>
    <cellStyle name="Normal 4 2 3 3 2 3 2 2 2 2 2 3 2 3 3 4" xfId="2222" xr:uid="{00000000-0005-0000-0000-000034060000}"/>
    <cellStyle name="Normal 4 2 3 3 2 3 2 2 2 2 2 3 2 3 3 4 2" xfId="2223" xr:uid="{00000000-0005-0000-0000-000035060000}"/>
    <cellStyle name="Normal 4 2 3 3 2 3 2 2 2 2 2 3 2 3 3 4 2 2 2" xfId="2224" xr:uid="{00000000-0005-0000-0000-000036060000}"/>
    <cellStyle name="Normal 4 2 3 3 2 3 2 2 2 2 2 3 2 3 3 5" xfId="2225" xr:uid="{00000000-0005-0000-0000-000037060000}"/>
    <cellStyle name="Normal 4 2 3 3 2 3 2 2 2 2 2 3 2 4" xfId="2226" xr:uid="{00000000-0005-0000-0000-000038060000}"/>
    <cellStyle name="Normal 4 2 3 3 2 3 2 2 2 2 2 3 2 4 2" xfId="2227" xr:uid="{00000000-0005-0000-0000-000039060000}"/>
    <cellStyle name="Normal 4 2 3 3 2 3 2 2 2 2 2 3 2 5" xfId="2228" xr:uid="{00000000-0005-0000-0000-00003A060000}"/>
    <cellStyle name="Normal 4 2 3 3 2 3 2 2 2 2 2 3 2 5 2" xfId="2229" xr:uid="{00000000-0005-0000-0000-00003B060000}"/>
    <cellStyle name="Normal 4 2 3 3 2 3 2 2 2 2 2 3 2 5 2 2 2" xfId="2230" xr:uid="{00000000-0005-0000-0000-00003C060000}"/>
    <cellStyle name="Normal 4 2 3 3 2 3 2 2 2 2 2 3 2 6" xfId="2231" xr:uid="{00000000-0005-0000-0000-00003D060000}"/>
    <cellStyle name="Normal 4 2 3 3 2 3 2 2 2 2 2 3 3" xfId="2232" xr:uid="{00000000-0005-0000-0000-00003E060000}"/>
    <cellStyle name="Normal 4 2 3 3 2 3 2 2 2 2 3" xfId="2233" xr:uid="{00000000-0005-0000-0000-00003F060000}"/>
    <cellStyle name="Normal 4 2 3 3 2 3 2 2 2 2 3 2" xfId="2234" xr:uid="{00000000-0005-0000-0000-000040060000}"/>
    <cellStyle name="Normal 4 2 3 3 2 3 2 2 2 2 3 2 2" xfId="2235" xr:uid="{00000000-0005-0000-0000-000041060000}"/>
    <cellStyle name="Normal 4 2 3 3 2 3 2 2 2 2 3 3" xfId="2236" xr:uid="{00000000-0005-0000-0000-000042060000}"/>
    <cellStyle name="Normal 4 2 3 3 2 3 2 2 2 2 3 3 2" xfId="2237" xr:uid="{00000000-0005-0000-0000-000043060000}"/>
    <cellStyle name="Normal 4 2 3 3 2 3 2 2 2 2 3 4" xfId="2238" xr:uid="{00000000-0005-0000-0000-000044060000}"/>
    <cellStyle name="Normal 4 2 3 3 2 3 2 2 2 2 3 4 2" xfId="2239" xr:uid="{00000000-0005-0000-0000-000045060000}"/>
    <cellStyle name="Normal 4 2 3 3 2 3 2 2 2 2 3 5" xfId="2240" xr:uid="{00000000-0005-0000-0000-000046060000}"/>
    <cellStyle name="Normal 4 2 3 3 2 3 2 2 2 2 4" xfId="2241" xr:uid="{00000000-0005-0000-0000-000047060000}"/>
    <cellStyle name="Normal 4 2 3 3 2 3 2 2 2 2 4 2" xfId="2242" xr:uid="{00000000-0005-0000-0000-000048060000}"/>
    <cellStyle name="Normal 4 2 3 3 2 3 2 2 2 2 4 2 2" xfId="2243" xr:uid="{00000000-0005-0000-0000-000049060000}"/>
    <cellStyle name="Normal 4 2 3 3 2 3 2 2 2 2 4 2 2 2" xfId="2244" xr:uid="{00000000-0005-0000-0000-00004A060000}"/>
    <cellStyle name="Normal 4 2 3 3 2 3 2 2 2 2 4 2 3" xfId="2245" xr:uid="{00000000-0005-0000-0000-00004B060000}"/>
    <cellStyle name="Normal 4 2 3 3 2 3 2 2 2 2 4 2 3 2" xfId="2246" xr:uid="{00000000-0005-0000-0000-00004C060000}"/>
    <cellStyle name="Normal 4 2 3 3 2 3 2 2 2 2 4 2 4" xfId="2247" xr:uid="{00000000-0005-0000-0000-00004D060000}"/>
    <cellStyle name="Normal 4 2 3 3 2 3 2 2 2 2 4 2 4 2" xfId="2248" xr:uid="{00000000-0005-0000-0000-00004E060000}"/>
    <cellStyle name="Normal 4 2 3 3 2 3 2 2 2 2 4 2 4 2 2 2" xfId="2249" xr:uid="{00000000-0005-0000-0000-00004F060000}"/>
    <cellStyle name="Normal 4 2 3 3 2 3 2 2 2 2 4 2 5" xfId="2250" xr:uid="{00000000-0005-0000-0000-000050060000}"/>
    <cellStyle name="Normal 4 2 3 3 2 3 2 2 2 2 4 3" xfId="2251" xr:uid="{00000000-0005-0000-0000-000051060000}"/>
    <cellStyle name="Normal 4 2 3 3 2 3 2 2 2 2 5" xfId="2252" xr:uid="{00000000-0005-0000-0000-000052060000}"/>
    <cellStyle name="Normal 4 2 3 3 2 3 2 2 2 3" xfId="2253" xr:uid="{00000000-0005-0000-0000-000053060000}"/>
    <cellStyle name="Normal 4 2 3 3 2 3 2 2 3" xfId="2254" xr:uid="{00000000-0005-0000-0000-000054060000}"/>
    <cellStyle name="Normal 4 2 3 3 2 3 2 3" xfId="2255" xr:uid="{00000000-0005-0000-0000-000055060000}"/>
    <cellStyle name="Normal 4 2 3 3 2 3 3" xfId="2256" xr:uid="{00000000-0005-0000-0000-000056060000}"/>
    <cellStyle name="Normal 4 2 3 3 2 4" xfId="2257" xr:uid="{00000000-0005-0000-0000-000057060000}"/>
    <cellStyle name="Normal 4 2 3 3 3" xfId="2258" xr:uid="{00000000-0005-0000-0000-000058060000}"/>
    <cellStyle name="Normal 4 2 3 4" xfId="2259" xr:uid="{00000000-0005-0000-0000-000059060000}"/>
    <cellStyle name="Normal 4 2 4" xfId="2260" xr:uid="{00000000-0005-0000-0000-00005A060000}"/>
    <cellStyle name="Normal 4 2 4 2" xfId="2261" xr:uid="{00000000-0005-0000-0000-00005B060000}"/>
    <cellStyle name="Normal 4 2 4 3" xfId="2262" xr:uid="{00000000-0005-0000-0000-00005C060000}"/>
    <cellStyle name="Normal 4 2 5" xfId="2263" xr:uid="{00000000-0005-0000-0000-00005D060000}"/>
    <cellStyle name="Normal 4 2 5 2" xfId="2264" xr:uid="{00000000-0005-0000-0000-00005E060000}"/>
    <cellStyle name="Normal 4 2 5 3" xfId="2265" xr:uid="{00000000-0005-0000-0000-00005F060000}"/>
    <cellStyle name="Normal 4 2 6" xfId="2266" xr:uid="{00000000-0005-0000-0000-000060060000}"/>
    <cellStyle name="Normal 4 2 7" xfId="2267" xr:uid="{00000000-0005-0000-0000-000061060000}"/>
    <cellStyle name="Normal 4 2 8" xfId="2268" xr:uid="{00000000-0005-0000-0000-000062060000}"/>
    <cellStyle name="Normal 4 2 9" xfId="2126" xr:uid="{00000000-0005-0000-0000-000063060000}"/>
    <cellStyle name="Normal 4 3" xfId="1320" xr:uid="{00000000-0005-0000-0000-000064060000}"/>
    <cellStyle name="Normal 4 3 2" xfId="1321" xr:uid="{00000000-0005-0000-0000-000065060000}"/>
    <cellStyle name="Normal 4 3 2 2" xfId="2271" xr:uid="{00000000-0005-0000-0000-000066060000}"/>
    <cellStyle name="Normal 4 3 2 2 2" xfId="2272" xr:uid="{00000000-0005-0000-0000-000067060000}"/>
    <cellStyle name="Normal 4 3 2 2 2 2" xfId="2273" xr:uid="{00000000-0005-0000-0000-000068060000}"/>
    <cellStyle name="Normal 4 3 2 2 2 2 2" xfId="2274" xr:uid="{00000000-0005-0000-0000-000069060000}"/>
    <cellStyle name="Normal 4 3 2 2 2 3" xfId="2275" xr:uid="{00000000-0005-0000-0000-00006A060000}"/>
    <cellStyle name="Normal 4 3 2 2 2 3 2" xfId="2276" xr:uid="{00000000-0005-0000-0000-00006B060000}"/>
    <cellStyle name="Normal 4 3 2 2 2 3 2 2" xfId="2277" xr:uid="{00000000-0005-0000-0000-00006C060000}"/>
    <cellStyle name="Normal 4 3 2 2 2 3 2 2 2" xfId="2278" xr:uid="{00000000-0005-0000-0000-00006D060000}"/>
    <cellStyle name="Normal 4 3 2 2 2 3 2 2 2 2" xfId="2279" xr:uid="{00000000-0005-0000-0000-00006E060000}"/>
    <cellStyle name="Normal 4 3 2 2 2 3 2 2 2 3" xfId="2280" xr:uid="{00000000-0005-0000-0000-00006F060000}"/>
    <cellStyle name="Normal 4 3 2 2 2 3 2 2 2 3 2" xfId="2281" xr:uid="{00000000-0005-0000-0000-000070060000}"/>
    <cellStyle name="Normal 4 3 2 2 2 3 2 2 3" xfId="2282" xr:uid="{00000000-0005-0000-0000-000071060000}"/>
    <cellStyle name="Normal 4 3 2 2 2 3 2 3" xfId="2283" xr:uid="{00000000-0005-0000-0000-000072060000}"/>
    <cellStyle name="Normal 4 3 2 2 2 3 3" xfId="2284" xr:uid="{00000000-0005-0000-0000-000073060000}"/>
    <cellStyle name="Normal 4 3 2 2 2 4" xfId="2285" xr:uid="{00000000-0005-0000-0000-000074060000}"/>
    <cellStyle name="Normal 4 3 2 2 3" xfId="2286" xr:uid="{00000000-0005-0000-0000-000075060000}"/>
    <cellStyle name="Normal 4 3 2 2 3 2" xfId="2287" xr:uid="{00000000-0005-0000-0000-000076060000}"/>
    <cellStyle name="Normal 4 3 2 2 3 2 2" xfId="2288" xr:uid="{00000000-0005-0000-0000-000077060000}"/>
    <cellStyle name="Normal 4 3 2 2 3 2 2 2" xfId="2289" xr:uid="{00000000-0005-0000-0000-000078060000}"/>
    <cellStyle name="Normal 4 3 2 2 3 2 2 2 2" xfId="2290" xr:uid="{00000000-0005-0000-0000-000079060000}"/>
    <cellStyle name="Normal 4 3 2 2 3 2 2 2 2 2" xfId="2291" xr:uid="{00000000-0005-0000-0000-00007A060000}"/>
    <cellStyle name="Normal 4 3 2 2 3 2 2 2 2 2 2" xfId="2292" xr:uid="{00000000-0005-0000-0000-00007B060000}"/>
    <cellStyle name="Normal 4 3 2 2 3 2 2 2 2 2 2 2" xfId="2293" xr:uid="{00000000-0005-0000-0000-00007C060000}"/>
    <cellStyle name="Normal 4 3 2 2 3 2 2 2 2 2 3" xfId="2294" xr:uid="{00000000-0005-0000-0000-00007D060000}"/>
    <cellStyle name="Normal 4 3 2 2 3 2 2 2 2 3" xfId="2295" xr:uid="{00000000-0005-0000-0000-00007E060000}"/>
    <cellStyle name="Normal 4 3 2 2 3 2 2 2 3" xfId="2296" xr:uid="{00000000-0005-0000-0000-00007F060000}"/>
    <cellStyle name="Normal 4 3 2 2 3 2 2 3" xfId="2297" xr:uid="{00000000-0005-0000-0000-000080060000}"/>
    <cellStyle name="Normal 4 3 2 2 3 2 3" xfId="2298" xr:uid="{00000000-0005-0000-0000-000081060000}"/>
    <cellStyle name="Normal 4 3 2 2 3 3" xfId="2299" xr:uid="{00000000-0005-0000-0000-000082060000}"/>
    <cellStyle name="Normal 4 3 2 2 4" xfId="2300" xr:uid="{00000000-0005-0000-0000-000083060000}"/>
    <cellStyle name="Normal 4 3 2 3" xfId="2301" xr:uid="{00000000-0005-0000-0000-000084060000}"/>
    <cellStyle name="Normal 4 3 2 3 2" xfId="2302" xr:uid="{00000000-0005-0000-0000-000085060000}"/>
    <cellStyle name="Normal 4 3 2 3 2 2" xfId="2303" xr:uid="{00000000-0005-0000-0000-000086060000}"/>
    <cellStyle name="Normal 4 3 2 3 2 2 2" xfId="2304" xr:uid="{00000000-0005-0000-0000-000087060000}"/>
    <cellStyle name="Normal 4 3 2 3 2 2 2 2" xfId="2305" xr:uid="{00000000-0005-0000-0000-000088060000}"/>
    <cellStyle name="Normal 4 3 2 3 2 2 2 2 2" xfId="2306" xr:uid="{00000000-0005-0000-0000-000089060000}"/>
    <cellStyle name="Normal 4 3 2 3 2 2 2 2 2 2" xfId="2307" xr:uid="{00000000-0005-0000-0000-00008A060000}"/>
    <cellStyle name="Normal 4 3 2 3 2 2 2 2 2 2 2" xfId="2308" xr:uid="{00000000-0005-0000-0000-00008B060000}"/>
    <cellStyle name="Normal 4 3 2 3 2 2 2 2 2 2 2 2" xfId="2309" xr:uid="{00000000-0005-0000-0000-00008C060000}"/>
    <cellStyle name="Normal 4 3 2 3 2 2 2 2 2 2 2 2 2" xfId="2310" xr:uid="{00000000-0005-0000-0000-00008D060000}"/>
    <cellStyle name="Normal 4 3 2 3 2 2 2 2 2 2 2 2 3" xfId="2311" xr:uid="{00000000-0005-0000-0000-00008E060000}"/>
    <cellStyle name="Normal 4 3 2 3 2 2 2 2 2 2 2 2 3 2" xfId="2312" xr:uid="{00000000-0005-0000-0000-00008F060000}"/>
    <cellStyle name="Normal 4 3 2 3 2 2 2 2 2 2 2 2 3 2 2" xfId="2313" xr:uid="{00000000-0005-0000-0000-000090060000}"/>
    <cellStyle name="Normal 4 3 2 3 2 2 2 2 2 2 2 2 3 2 2 2" xfId="2314" xr:uid="{00000000-0005-0000-0000-000091060000}"/>
    <cellStyle name="Normal 4 3 2 3 2 2 2 2 2 2 2 2 3 2 3" xfId="2315" xr:uid="{00000000-0005-0000-0000-000092060000}"/>
    <cellStyle name="Normal 4 3 2 3 2 2 2 2 2 2 2 2 3 2 3 2" xfId="2316" xr:uid="{00000000-0005-0000-0000-000093060000}"/>
    <cellStyle name="Normal 4 3 2 3 2 2 2 2 2 2 2 2 3 2 4" xfId="2317" xr:uid="{00000000-0005-0000-0000-000094060000}"/>
    <cellStyle name="Normal 4 3 2 3 2 2 2 2 2 2 2 2 3 2 4 2" xfId="2318" xr:uid="{00000000-0005-0000-0000-000095060000}"/>
    <cellStyle name="Normal 4 3 2 3 2 2 2 2 2 2 2 2 3 2 5" xfId="2319" xr:uid="{00000000-0005-0000-0000-000096060000}"/>
    <cellStyle name="Normal 4 3 2 3 2 2 2 2 2 2 2 2 3 3" xfId="2320" xr:uid="{00000000-0005-0000-0000-000097060000}"/>
    <cellStyle name="Normal 4 3 2 3 2 2 2 2 2 2 2 3" xfId="2321" xr:uid="{00000000-0005-0000-0000-000098060000}"/>
    <cellStyle name="Normal 4 3 2 3 2 2 2 2 2 2 3" xfId="2322" xr:uid="{00000000-0005-0000-0000-000099060000}"/>
    <cellStyle name="Normal 4 3 2 3 2 2 2 2 2 3" xfId="2323" xr:uid="{00000000-0005-0000-0000-00009A060000}"/>
    <cellStyle name="Normal 4 3 2 3 2 2 2 2 3" xfId="2324" xr:uid="{00000000-0005-0000-0000-00009B060000}"/>
    <cellStyle name="Normal 4 3 2 3 2 2 2 3" xfId="2325" xr:uid="{00000000-0005-0000-0000-00009C060000}"/>
    <cellStyle name="Normal 4 3 2 3 2 2 3" xfId="2326" xr:uid="{00000000-0005-0000-0000-00009D060000}"/>
    <cellStyle name="Normal 4 3 2 3 2 2 3 2" xfId="2327" xr:uid="{00000000-0005-0000-0000-00009E060000}"/>
    <cellStyle name="Normal 4 3 2 3 2 2 3 2 2" xfId="2328" xr:uid="{00000000-0005-0000-0000-00009F060000}"/>
    <cellStyle name="Normal 4 3 2 3 2 2 3 2 2 2" xfId="2329" xr:uid="{00000000-0005-0000-0000-0000A0060000}"/>
    <cellStyle name="Normal 4 3 2 3 2 2 3 2 3" xfId="2330" xr:uid="{00000000-0005-0000-0000-0000A1060000}"/>
    <cellStyle name="Normal 4 3 2 3 2 2 3 2 3 2" xfId="2331" xr:uid="{00000000-0005-0000-0000-0000A2060000}"/>
    <cellStyle name="Normal 4 3 2 3 2 2 3 2 4" xfId="2332" xr:uid="{00000000-0005-0000-0000-0000A3060000}"/>
    <cellStyle name="Normal 4 3 2 3 2 2 3 3" xfId="2333" xr:uid="{00000000-0005-0000-0000-0000A4060000}"/>
    <cellStyle name="Normal 4 3 2 3 2 2 4" xfId="2334" xr:uid="{00000000-0005-0000-0000-0000A5060000}"/>
    <cellStyle name="Normal 4 3 2 3 2 3" xfId="2335" xr:uid="{00000000-0005-0000-0000-0000A6060000}"/>
    <cellStyle name="Normal 4 3 2 3 2 3 2" xfId="2336" xr:uid="{00000000-0005-0000-0000-0000A7060000}"/>
    <cellStyle name="Normal 4 3 2 3 2 3 2 2" xfId="2337" xr:uid="{00000000-0005-0000-0000-0000A8060000}"/>
    <cellStyle name="Normal 4 3 2 3 2 3 2 2 2" xfId="2338" xr:uid="{00000000-0005-0000-0000-0000A9060000}"/>
    <cellStyle name="Normal 4 3 2 3 2 3 2 2 2 2" xfId="2339" xr:uid="{00000000-0005-0000-0000-0000AA060000}"/>
    <cellStyle name="Normal 4 3 2 3 2 3 2 2 2 2 2" xfId="2340" xr:uid="{00000000-0005-0000-0000-0000AB060000}"/>
    <cellStyle name="Normal 4 3 2 3 2 3 2 2 2 2 2 2" xfId="2341" xr:uid="{00000000-0005-0000-0000-0000AC060000}"/>
    <cellStyle name="Normal 4 3 2 3 2 3 2 2 2 2 2 3" xfId="2342" xr:uid="{00000000-0005-0000-0000-0000AD060000}"/>
    <cellStyle name="Normal 4 3 2 3 2 3 2 2 2 2 2 3 2" xfId="2343" xr:uid="{00000000-0005-0000-0000-0000AE060000}"/>
    <cellStyle name="Normal 4 3 2 3 2 3 2 2 2 2 2 3 2 2" xfId="2344" xr:uid="{00000000-0005-0000-0000-0000AF060000}"/>
    <cellStyle name="Normal 4 3 2 3 2 3 2 2 2 2 2 3 2 2 2" xfId="2345" xr:uid="{00000000-0005-0000-0000-0000B0060000}"/>
    <cellStyle name="Normal 4 3 2 3 2 3 2 2 2 2 2 3 2 3" xfId="2346" xr:uid="{00000000-0005-0000-0000-0000B1060000}"/>
    <cellStyle name="Normal 4 3 2 3 2 3 2 2 2 2 2 3 2 3 2" xfId="2347" xr:uid="{00000000-0005-0000-0000-0000B2060000}"/>
    <cellStyle name="Normal 4 3 2 3 2 3 2 2 2 2 2 3 2 3 3" xfId="2348" xr:uid="{00000000-0005-0000-0000-0000B3060000}"/>
    <cellStyle name="Normal 4 3 2 3 2 3 2 2 2 2 2 3 2 3 3 2" xfId="2349" xr:uid="{00000000-0005-0000-0000-0000B4060000}"/>
    <cellStyle name="Normal 4 3 2 3 2 3 2 2 2 2 2 3 2 3 3 2 2" xfId="2350" xr:uid="{00000000-0005-0000-0000-0000B5060000}"/>
    <cellStyle name="Normal 4 3 2 3 2 3 2 2 2 2 2 3 2 3 3 3" xfId="2351" xr:uid="{00000000-0005-0000-0000-0000B6060000}"/>
    <cellStyle name="Normal 4 3 2 3 2 3 2 2 2 2 2 3 2 3 3 3 2" xfId="2352" xr:uid="{00000000-0005-0000-0000-0000B7060000}"/>
    <cellStyle name="Normal 4 3 2 3 2 3 2 2 2 2 2 3 2 3 3 4" xfId="2353" xr:uid="{00000000-0005-0000-0000-0000B8060000}"/>
    <cellStyle name="Normal 4 3 2 3 2 3 2 2 2 2 2 3 2 3 3 4 2" xfId="2354" xr:uid="{00000000-0005-0000-0000-0000B9060000}"/>
    <cellStyle name="Normal 4 3 2 3 2 3 2 2 2 2 2 3 2 3 3 5" xfId="2355" xr:uid="{00000000-0005-0000-0000-0000BA060000}"/>
    <cellStyle name="Normal 4 3 2 3 2 3 2 2 2 2 2 3 2 4" xfId="2356" xr:uid="{00000000-0005-0000-0000-0000BB060000}"/>
    <cellStyle name="Normal 4 3 2 3 2 3 2 2 2 2 2 3 2 4 2" xfId="2357" xr:uid="{00000000-0005-0000-0000-0000BC060000}"/>
    <cellStyle name="Normal 4 3 2 3 2 3 2 2 2 2 2 3 2 5" xfId="2358" xr:uid="{00000000-0005-0000-0000-0000BD060000}"/>
    <cellStyle name="Normal 4 3 2 3 2 3 2 2 2 2 2 3 2 5 2" xfId="2359" xr:uid="{00000000-0005-0000-0000-0000BE060000}"/>
    <cellStyle name="Normal 4 3 2 3 2 3 2 2 2 2 2 3 2 6" xfId="2360" xr:uid="{00000000-0005-0000-0000-0000BF060000}"/>
    <cellStyle name="Normal 4 3 2 3 2 3 2 2 2 2 2 3 3" xfId="2361" xr:uid="{00000000-0005-0000-0000-0000C0060000}"/>
    <cellStyle name="Normal 4 3 2 3 2 3 2 2 2 2 3" xfId="2362" xr:uid="{00000000-0005-0000-0000-0000C1060000}"/>
    <cellStyle name="Normal 4 3 2 3 2 3 2 2 2 2 3 2" xfId="2363" xr:uid="{00000000-0005-0000-0000-0000C2060000}"/>
    <cellStyle name="Normal 4 3 2 3 2 3 2 2 2 2 3 2 2" xfId="2364" xr:uid="{00000000-0005-0000-0000-0000C3060000}"/>
    <cellStyle name="Normal 4 3 2 3 2 3 2 2 2 2 3 3" xfId="2365" xr:uid="{00000000-0005-0000-0000-0000C4060000}"/>
    <cellStyle name="Normal 4 3 2 3 2 3 2 2 2 2 3 3 2" xfId="2366" xr:uid="{00000000-0005-0000-0000-0000C5060000}"/>
    <cellStyle name="Normal 4 3 2 3 2 3 2 2 2 2 3 4" xfId="2367" xr:uid="{00000000-0005-0000-0000-0000C6060000}"/>
    <cellStyle name="Normal 4 3 2 3 2 3 2 2 2 2 3 4 2" xfId="2368" xr:uid="{00000000-0005-0000-0000-0000C7060000}"/>
    <cellStyle name="Normal 4 3 2 3 2 3 2 2 2 2 3 5" xfId="2369" xr:uid="{00000000-0005-0000-0000-0000C8060000}"/>
    <cellStyle name="Normal 4 3 2 3 2 3 2 2 2 2 4" xfId="2370" xr:uid="{00000000-0005-0000-0000-0000C9060000}"/>
    <cellStyle name="Normal 4 3 2 3 2 3 2 2 2 2 4 2" xfId="2371" xr:uid="{00000000-0005-0000-0000-0000CA060000}"/>
    <cellStyle name="Normal 4 3 2 3 2 3 2 2 2 2 4 2 2" xfId="2372" xr:uid="{00000000-0005-0000-0000-0000CB060000}"/>
    <cellStyle name="Normal 4 3 2 3 2 3 2 2 2 2 4 2 2 2" xfId="2373" xr:uid="{00000000-0005-0000-0000-0000CC060000}"/>
    <cellStyle name="Normal 4 3 2 3 2 3 2 2 2 2 4 2 3" xfId="2374" xr:uid="{00000000-0005-0000-0000-0000CD060000}"/>
    <cellStyle name="Normal 4 3 2 3 2 3 2 2 2 2 4 2 3 2" xfId="2375" xr:uid="{00000000-0005-0000-0000-0000CE060000}"/>
    <cellStyle name="Normal 4 3 2 3 2 3 2 2 2 2 4 2 4" xfId="2376" xr:uid="{00000000-0005-0000-0000-0000CF060000}"/>
    <cellStyle name="Normal 4 3 2 3 2 3 2 2 2 2 4 2 4 2" xfId="2377" xr:uid="{00000000-0005-0000-0000-0000D0060000}"/>
    <cellStyle name="Normal 4 3 2 3 2 3 2 2 2 2 4 2 5" xfId="2378" xr:uid="{00000000-0005-0000-0000-0000D1060000}"/>
    <cellStyle name="Normal 4 3 2 3 2 3 2 2 2 2 4 3" xfId="2379" xr:uid="{00000000-0005-0000-0000-0000D2060000}"/>
    <cellStyle name="Normal 4 3 2 3 2 3 2 2 2 2 5" xfId="2380" xr:uid="{00000000-0005-0000-0000-0000D3060000}"/>
    <cellStyle name="Normal 4 3 2 3 2 3 2 2 2 3" xfId="2381" xr:uid="{00000000-0005-0000-0000-0000D4060000}"/>
    <cellStyle name="Normal 4 3 2 3 2 3 2 2 3" xfId="2382" xr:uid="{00000000-0005-0000-0000-0000D5060000}"/>
    <cellStyle name="Normal 4 3 2 3 2 3 2 3" xfId="2383" xr:uid="{00000000-0005-0000-0000-0000D6060000}"/>
    <cellStyle name="Normal 4 3 2 3 2 3 3" xfId="2384" xr:uid="{00000000-0005-0000-0000-0000D7060000}"/>
    <cellStyle name="Normal 4 3 2 3 2 4" xfId="2385" xr:uid="{00000000-0005-0000-0000-0000D8060000}"/>
    <cellStyle name="Normal 4 3 2 3 3" xfId="2386" xr:uid="{00000000-0005-0000-0000-0000D9060000}"/>
    <cellStyle name="Normal 4 3 2 3 3 2" xfId="2387" xr:uid="{00000000-0005-0000-0000-0000DA060000}"/>
    <cellStyle name="Normal 4 3 2 3 3 2 2" xfId="2388" xr:uid="{00000000-0005-0000-0000-0000DB060000}"/>
    <cellStyle name="Normal 4 3 2 3 3 2 2 2" xfId="2389" xr:uid="{00000000-0005-0000-0000-0000DC060000}"/>
    <cellStyle name="Normal 4 3 2 3 3 2 3" xfId="2390" xr:uid="{00000000-0005-0000-0000-0000DD060000}"/>
    <cellStyle name="Normal 4 3 2 3 3 3" xfId="2391" xr:uid="{00000000-0005-0000-0000-0000DE060000}"/>
    <cellStyle name="Normal 4 3 2 3 4" xfId="2392" xr:uid="{00000000-0005-0000-0000-0000DF060000}"/>
    <cellStyle name="Normal 4 3 2 4" xfId="2393" xr:uid="{00000000-0005-0000-0000-0000E0060000}"/>
    <cellStyle name="Normal 4 3 2 5" xfId="2270" xr:uid="{00000000-0005-0000-0000-0000E1060000}"/>
    <cellStyle name="Normal 4 3 3" xfId="2394" xr:uid="{00000000-0005-0000-0000-0000E2060000}"/>
    <cellStyle name="Normal 4 3 3 2" xfId="2395" xr:uid="{00000000-0005-0000-0000-0000E3060000}"/>
    <cellStyle name="Normal 4 3 4" xfId="2396" xr:uid="{00000000-0005-0000-0000-0000E4060000}"/>
    <cellStyle name="Normal 4 3 5" xfId="2269" xr:uid="{00000000-0005-0000-0000-0000E5060000}"/>
    <cellStyle name="Normal 4 4" xfId="1322" xr:uid="{00000000-0005-0000-0000-0000E6060000}"/>
    <cellStyle name="Normal 4 4 2" xfId="1323" xr:uid="{00000000-0005-0000-0000-0000E7060000}"/>
    <cellStyle name="Normal 4 4 2 2" xfId="2399" xr:uid="{00000000-0005-0000-0000-0000E8060000}"/>
    <cellStyle name="Normal 4 4 2 2 2" xfId="2400" xr:uid="{00000000-0005-0000-0000-0000E9060000}"/>
    <cellStyle name="Normal 4 4 2 2 2 2" xfId="2401" xr:uid="{00000000-0005-0000-0000-0000EA060000}"/>
    <cellStyle name="Normal 4 4 2 2 3" xfId="2402" xr:uid="{00000000-0005-0000-0000-0000EB060000}"/>
    <cellStyle name="Normal 4 4 2 2 3 2" xfId="2403" xr:uid="{00000000-0005-0000-0000-0000EC060000}"/>
    <cellStyle name="Normal 4 4 2 2 3 2 2" xfId="2404" xr:uid="{00000000-0005-0000-0000-0000ED060000}"/>
    <cellStyle name="Normal 4 4 2 2 3 2 2 2" xfId="2405" xr:uid="{00000000-0005-0000-0000-0000EE060000}"/>
    <cellStyle name="Normal 4 4 2 2 3 2 2 2 2" xfId="2406" xr:uid="{00000000-0005-0000-0000-0000EF060000}"/>
    <cellStyle name="Normal 4 4 2 2 3 2 2 2 3" xfId="2407" xr:uid="{00000000-0005-0000-0000-0000F0060000}"/>
    <cellStyle name="Normal 4 4 2 2 3 2 2 2 3 2" xfId="2408" xr:uid="{00000000-0005-0000-0000-0000F1060000}"/>
    <cellStyle name="Normal 4 4 2 2 3 2 2 3" xfId="2409" xr:uid="{00000000-0005-0000-0000-0000F2060000}"/>
    <cellStyle name="Normal 4 4 2 2 3 2 3" xfId="2410" xr:uid="{00000000-0005-0000-0000-0000F3060000}"/>
    <cellStyle name="Normal 4 4 2 2 3 3" xfId="2411" xr:uid="{00000000-0005-0000-0000-0000F4060000}"/>
    <cellStyle name="Normal 4 4 2 2 4" xfId="2412" xr:uid="{00000000-0005-0000-0000-0000F5060000}"/>
    <cellStyle name="Normal 4 4 2 3" xfId="2413" xr:uid="{00000000-0005-0000-0000-0000F6060000}"/>
    <cellStyle name="Normal 4 4 2 3 2" xfId="2414" xr:uid="{00000000-0005-0000-0000-0000F7060000}"/>
    <cellStyle name="Normal 4 4 2 3 2 2" xfId="2415" xr:uid="{00000000-0005-0000-0000-0000F8060000}"/>
    <cellStyle name="Normal 4 4 2 3 2 2 2" xfId="2416" xr:uid="{00000000-0005-0000-0000-0000F9060000}"/>
    <cellStyle name="Normal 4 4 2 3 2 2 2 2" xfId="2417" xr:uid="{00000000-0005-0000-0000-0000FA060000}"/>
    <cellStyle name="Normal 4 4 2 3 2 2 2 2 2" xfId="2418" xr:uid="{00000000-0005-0000-0000-0000FB060000}"/>
    <cellStyle name="Normal 4 4 2 3 2 2 2 2 2 2" xfId="2419" xr:uid="{00000000-0005-0000-0000-0000FC060000}"/>
    <cellStyle name="Normal 4 4 2 3 2 2 2 2 2 2 2" xfId="2420" xr:uid="{00000000-0005-0000-0000-0000FD060000}"/>
    <cellStyle name="Normal 4 4 2 3 2 2 2 2 2 3" xfId="2421" xr:uid="{00000000-0005-0000-0000-0000FE060000}"/>
    <cellStyle name="Normal 4 4 2 3 2 2 2 2 2 3 2" xfId="2422" xr:uid="{00000000-0005-0000-0000-0000FF060000}"/>
    <cellStyle name="Normal 4 4 2 3 2 2 2 2 2 4" xfId="2423" xr:uid="{00000000-0005-0000-0000-000000070000}"/>
    <cellStyle name="Normal 4 4 2 3 2 2 2 2 3" xfId="2424" xr:uid="{00000000-0005-0000-0000-000001070000}"/>
    <cellStyle name="Normal 4 4 2 3 2 2 2 3" xfId="2425" xr:uid="{00000000-0005-0000-0000-000002070000}"/>
    <cellStyle name="Normal 4 4 2 3 2 2 2 3 2" xfId="2426" xr:uid="{00000000-0005-0000-0000-000003070000}"/>
    <cellStyle name="Normal 4 4 2 3 2 2 2 4" xfId="2427" xr:uid="{00000000-0005-0000-0000-000004070000}"/>
    <cellStyle name="Normal 4 4 2 3 2 2 3" xfId="2428" xr:uid="{00000000-0005-0000-0000-000005070000}"/>
    <cellStyle name="Normal 4 4 2 3 2 3" xfId="2429" xr:uid="{00000000-0005-0000-0000-000006070000}"/>
    <cellStyle name="Normal 4 4 2 3 3" xfId="2430" xr:uid="{00000000-0005-0000-0000-000007070000}"/>
    <cellStyle name="Normal 4 4 2 4" xfId="2431" xr:uid="{00000000-0005-0000-0000-000008070000}"/>
    <cellStyle name="Normal 4 4 2 5" xfId="2398" xr:uid="{00000000-0005-0000-0000-000009070000}"/>
    <cellStyle name="Normal 4 4 3" xfId="2432" xr:uid="{00000000-0005-0000-0000-00000A070000}"/>
    <cellStyle name="Normal 4 4 3 2" xfId="2433" xr:uid="{00000000-0005-0000-0000-00000B070000}"/>
    <cellStyle name="Normal 4 4 3 2 2" xfId="2434" xr:uid="{00000000-0005-0000-0000-00000C070000}"/>
    <cellStyle name="Normal 4 4 3 2 2 2" xfId="2435" xr:uid="{00000000-0005-0000-0000-00000D070000}"/>
    <cellStyle name="Normal 4 4 3 2 2 2 2" xfId="2436" xr:uid="{00000000-0005-0000-0000-00000E070000}"/>
    <cellStyle name="Normal 4 4 3 2 2 2 2 2" xfId="2437" xr:uid="{00000000-0005-0000-0000-00000F070000}"/>
    <cellStyle name="Normal 4 4 3 2 2 2 2 2 2" xfId="2438" xr:uid="{00000000-0005-0000-0000-000010070000}"/>
    <cellStyle name="Normal 4 4 3 2 2 2 2 2 2 2" xfId="2439" xr:uid="{00000000-0005-0000-0000-000011070000}"/>
    <cellStyle name="Normal 4 4 3 2 2 2 2 2 3" xfId="2440" xr:uid="{00000000-0005-0000-0000-000012070000}"/>
    <cellStyle name="Normal 4 4 3 2 2 2 2 3" xfId="2441" xr:uid="{00000000-0005-0000-0000-000013070000}"/>
    <cellStyle name="Normal 4 4 3 2 2 2 3" xfId="2442" xr:uid="{00000000-0005-0000-0000-000014070000}"/>
    <cellStyle name="Normal 4 4 3 2 2 3" xfId="2443" xr:uid="{00000000-0005-0000-0000-000015070000}"/>
    <cellStyle name="Normal 4 4 3 2 3" xfId="2444" xr:uid="{00000000-0005-0000-0000-000016070000}"/>
    <cellStyle name="Normal 4 4 3 3" xfId="2445" xr:uid="{00000000-0005-0000-0000-000017070000}"/>
    <cellStyle name="Normal 4 4 3 3 2" xfId="2446" xr:uid="{00000000-0005-0000-0000-000018070000}"/>
    <cellStyle name="Normal 4 4 3 4" xfId="2447" xr:uid="{00000000-0005-0000-0000-000019070000}"/>
    <cellStyle name="Normal 4 4 3 4 2" xfId="2448" xr:uid="{00000000-0005-0000-0000-00001A070000}"/>
    <cellStyle name="Normal 4 4 3 4 2 2" xfId="2449" xr:uid="{00000000-0005-0000-0000-00001B070000}"/>
    <cellStyle name="Normal 4 4 3 4 2 2 2" xfId="2450" xr:uid="{00000000-0005-0000-0000-00001C070000}"/>
    <cellStyle name="Normal 4 4 3 4 2 2 2 2" xfId="2451" xr:uid="{00000000-0005-0000-0000-00001D070000}"/>
    <cellStyle name="Normal 4 4 3 4 2 2 2 2 2" xfId="2452" xr:uid="{00000000-0005-0000-0000-00001E070000}"/>
    <cellStyle name="Normal 4 4 3 4 2 2 2 2 3" xfId="2453" xr:uid="{00000000-0005-0000-0000-00001F070000}"/>
    <cellStyle name="Normal 4 4 3 4 2 2 2 2 3 2" xfId="2454" xr:uid="{00000000-0005-0000-0000-000020070000}"/>
    <cellStyle name="Normal 4 4 3 4 2 2 2 3" xfId="2455" xr:uid="{00000000-0005-0000-0000-000021070000}"/>
    <cellStyle name="Normal 4 4 3 4 2 2 3" xfId="2456" xr:uid="{00000000-0005-0000-0000-000022070000}"/>
    <cellStyle name="Normal 4 4 3 4 2 2 3 2" xfId="2457" xr:uid="{00000000-0005-0000-0000-000023070000}"/>
    <cellStyle name="Normal 4 4 3 4 2 2 3 2 2" xfId="2458" xr:uid="{00000000-0005-0000-0000-000024070000}"/>
    <cellStyle name="Normal 4 4 3 4 2 2 3 2 3" xfId="2459" xr:uid="{00000000-0005-0000-0000-000025070000}"/>
    <cellStyle name="Normal 4 4 3 4 2 2 3 3" xfId="2460" xr:uid="{00000000-0005-0000-0000-000026070000}"/>
    <cellStyle name="Normal 4 4 3 4 2 2 3 4" xfId="2461" xr:uid="{00000000-0005-0000-0000-000027070000}"/>
    <cellStyle name="Normal 4 4 3 4 2 2 4" xfId="2462" xr:uid="{00000000-0005-0000-0000-000028070000}"/>
    <cellStyle name="Normal 4 4 3 4 2 3" xfId="2463" xr:uid="{00000000-0005-0000-0000-000029070000}"/>
    <cellStyle name="Normal 4 4 3 4 3" xfId="2464" xr:uid="{00000000-0005-0000-0000-00002A070000}"/>
    <cellStyle name="Normal 4 4 3 5" xfId="2465" xr:uid="{00000000-0005-0000-0000-00002B070000}"/>
    <cellStyle name="Normal 4 4 4" xfId="2466" xr:uid="{00000000-0005-0000-0000-00002C070000}"/>
    <cellStyle name="Normal 4 4 5" xfId="2397" xr:uid="{00000000-0005-0000-0000-00002D070000}"/>
    <cellStyle name="Normal 4 5" xfId="1324" xr:uid="{00000000-0005-0000-0000-00002E070000}"/>
    <cellStyle name="Normal 4 5 2" xfId="1325" xr:uid="{00000000-0005-0000-0000-00002F070000}"/>
    <cellStyle name="Normal 4 5 2 2" xfId="2468" xr:uid="{00000000-0005-0000-0000-000030070000}"/>
    <cellStyle name="Normal 4 5 3" xfId="2469" xr:uid="{00000000-0005-0000-0000-000031070000}"/>
    <cellStyle name="Normal 4 5 4" xfId="2467" xr:uid="{00000000-0005-0000-0000-000032070000}"/>
    <cellStyle name="Normal 4 6" xfId="1326" xr:uid="{00000000-0005-0000-0000-000033070000}"/>
    <cellStyle name="Normal 4 6 2" xfId="1327" xr:uid="{00000000-0005-0000-0000-000034070000}"/>
    <cellStyle name="Normal 4 6 3" xfId="2470" xr:uid="{00000000-0005-0000-0000-000035070000}"/>
    <cellStyle name="Normal 4 7" xfId="1328" xr:uid="{00000000-0005-0000-0000-000036070000}"/>
    <cellStyle name="Normal 4 7 2" xfId="1329" xr:uid="{00000000-0005-0000-0000-000037070000}"/>
    <cellStyle name="Normal 4 8" xfId="1330" xr:uid="{00000000-0005-0000-0000-000038070000}"/>
    <cellStyle name="Normal 4 8 2" xfId="1331" xr:uid="{00000000-0005-0000-0000-000039070000}"/>
    <cellStyle name="Normal 4 9" xfId="1332" xr:uid="{00000000-0005-0000-0000-00003A070000}"/>
    <cellStyle name="Normal 4 9 2" xfId="1333" xr:uid="{00000000-0005-0000-0000-00003B070000}"/>
    <cellStyle name="Normal 40" xfId="1334" xr:uid="{00000000-0005-0000-0000-00003C070000}"/>
    <cellStyle name="Normal 40 2" xfId="1335" xr:uid="{00000000-0005-0000-0000-00003D070000}"/>
    <cellStyle name="Normal 41" xfId="1336" xr:uid="{00000000-0005-0000-0000-00003E070000}"/>
    <cellStyle name="Normal 41 2" xfId="1337" xr:uid="{00000000-0005-0000-0000-00003F070000}"/>
    <cellStyle name="Normal 42" xfId="1338" xr:uid="{00000000-0005-0000-0000-000040070000}"/>
    <cellStyle name="Normal 42 2" xfId="1339" xr:uid="{00000000-0005-0000-0000-000041070000}"/>
    <cellStyle name="Normal 43" xfId="1340" xr:uid="{00000000-0005-0000-0000-000042070000}"/>
    <cellStyle name="Normal 43 2" xfId="1341" xr:uid="{00000000-0005-0000-0000-000043070000}"/>
    <cellStyle name="Normal 44" xfId="1342" xr:uid="{00000000-0005-0000-0000-000044070000}"/>
    <cellStyle name="Normal 44 2" xfId="1343" xr:uid="{00000000-0005-0000-0000-000045070000}"/>
    <cellStyle name="Normal 45" xfId="1344" xr:uid="{00000000-0005-0000-0000-000046070000}"/>
    <cellStyle name="Normal 45 2" xfId="1345" xr:uid="{00000000-0005-0000-0000-000047070000}"/>
    <cellStyle name="Normal 46" xfId="1346" xr:uid="{00000000-0005-0000-0000-000048070000}"/>
    <cellStyle name="Normal 46 2" xfId="1347" xr:uid="{00000000-0005-0000-0000-000049070000}"/>
    <cellStyle name="Normal 47" xfId="1348" xr:uid="{00000000-0005-0000-0000-00004A070000}"/>
    <cellStyle name="Normal 48" xfId="1349" xr:uid="{00000000-0005-0000-0000-00004B070000}"/>
    <cellStyle name="Normal 49" xfId="1350" xr:uid="{00000000-0005-0000-0000-00004C070000}"/>
    <cellStyle name="Normal 5" xfId="1351" xr:uid="{00000000-0005-0000-0000-00004D070000}"/>
    <cellStyle name="Normal 5 10" xfId="1352" xr:uid="{00000000-0005-0000-0000-00004E070000}"/>
    <cellStyle name="Normal 5 10 2" xfId="1353" xr:uid="{00000000-0005-0000-0000-00004F070000}"/>
    <cellStyle name="Normal 5 11" xfId="1354" xr:uid="{00000000-0005-0000-0000-000050070000}"/>
    <cellStyle name="Normal 5 11 2" xfId="1355" xr:uid="{00000000-0005-0000-0000-000051070000}"/>
    <cellStyle name="Normal 5 12" xfId="1356" xr:uid="{00000000-0005-0000-0000-000052070000}"/>
    <cellStyle name="Normal 5 13" xfId="1357" xr:uid="{00000000-0005-0000-0000-000053070000}"/>
    <cellStyle name="Normal 5 14" xfId="2471" xr:uid="{00000000-0005-0000-0000-000054070000}"/>
    <cellStyle name="Normal 5 2" xfId="1358" xr:uid="{00000000-0005-0000-0000-000055070000}"/>
    <cellStyle name="Normal 5 2 2" xfId="1359" xr:uid="{00000000-0005-0000-0000-000056070000}"/>
    <cellStyle name="Normal 5 2 2 2" xfId="2473" xr:uid="{00000000-0005-0000-0000-000057070000}"/>
    <cellStyle name="Normal 5 2 3" xfId="2472" xr:uid="{00000000-0005-0000-0000-000058070000}"/>
    <cellStyle name="Normal 5 3" xfId="1360" xr:uid="{00000000-0005-0000-0000-000059070000}"/>
    <cellStyle name="Normal 5 3 2" xfId="1361" xr:uid="{00000000-0005-0000-0000-00005A070000}"/>
    <cellStyle name="Normal 5 3 2 2" xfId="2475" xr:uid="{00000000-0005-0000-0000-00005B070000}"/>
    <cellStyle name="Normal 5 3 3" xfId="2474" xr:uid="{00000000-0005-0000-0000-00005C070000}"/>
    <cellStyle name="Normal 5 4" xfId="1362" xr:uid="{00000000-0005-0000-0000-00005D070000}"/>
    <cellStyle name="Normal 5 4 2" xfId="1363" xr:uid="{00000000-0005-0000-0000-00005E070000}"/>
    <cellStyle name="Normal 5 5" xfId="1364" xr:uid="{00000000-0005-0000-0000-00005F070000}"/>
    <cellStyle name="Normal 5 5 2" xfId="1365" xr:uid="{00000000-0005-0000-0000-000060070000}"/>
    <cellStyle name="Normal 5 6" xfId="1366" xr:uid="{00000000-0005-0000-0000-000061070000}"/>
    <cellStyle name="Normal 5 6 2" xfId="1367" xr:uid="{00000000-0005-0000-0000-000062070000}"/>
    <cellStyle name="Normal 5 7" xfId="1368" xr:uid="{00000000-0005-0000-0000-000063070000}"/>
    <cellStyle name="Normal 5 7 2" xfId="1369" xr:uid="{00000000-0005-0000-0000-000064070000}"/>
    <cellStyle name="Normal 5 8" xfId="1370" xr:uid="{00000000-0005-0000-0000-000065070000}"/>
    <cellStyle name="Normal 5 8 2" xfId="1371" xr:uid="{00000000-0005-0000-0000-000066070000}"/>
    <cellStyle name="Normal 5 9" xfId="1372" xr:uid="{00000000-0005-0000-0000-000067070000}"/>
    <cellStyle name="Normal 5 9 2" xfId="1373" xr:uid="{00000000-0005-0000-0000-000068070000}"/>
    <cellStyle name="Normal 5_P  L and Balance sheet December 2007 revised sent 27032008" xfId="1374" xr:uid="{00000000-0005-0000-0000-000069070000}"/>
    <cellStyle name="Normal 50" xfId="1375" xr:uid="{00000000-0005-0000-0000-00006A070000}"/>
    <cellStyle name="Normal 51" xfId="1376" xr:uid="{00000000-0005-0000-0000-00006B070000}"/>
    <cellStyle name="Normal 52" xfId="1377" xr:uid="{00000000-0005-0000-0000-00006C070000}"/>
    <cellStyle name="Normal 53" xfId="1378" xr:uid="{00000000-0005-0000-0000-00006D070000}"/>
    <cellStyle name="Normal 54" xfId="1379" xr:uid="{00000000-0005-0000-0000-00006E070000}"/>
    <cellStyle name="Normal 55" xfId="1380" xr:uid="{00000000-0005-0000-0000-00006F070000}"/>
    <cellStyle name="Normal 56" xfId="1381" xr:uid="{00000000-0005-0000-0000-000070070000}"/>
    <cellStyle name="Normal 57" xfId="1382" xr:uid="{00000000-0005-0000-0000-000071070000}"/>
    <cellStyle name="Normal 58" xfId="1383" xr:uid="{00000000-0005-0000-0000-000072070000}"/>
    <cellStyle name="Normal 59" xfId="1384" xr:uid="{00000000-0005-0000-0000-000073070000}"/>
    <cellStyle name="Normal 6" xfId="1385" xr:uid="{00000000-0005-0000-0000-000074070000}"/>
    <cellStyle name="Normal 6 2" xfId="1386" xr:uid="{00000000-0005-0000-0000-000075070000}"/>
    <cellStyle name="Normal 6 2 2" xfId="2477" xr:uid="{00000000-0005-0000-0000-000076070000}"/>
    <cellStyle name="Normal 6 2 3" xfId="2478" xr:uid="{00000000-0005-0000-0000-000077070000}"/>
    <cellStyle name="Normal 6 2 4" xfId="2476" xr:uid="{00000000-0005-0000-0000-000078070000}"/>
    <cellStyle name="Normal 6 3" xfId="1387" xr:uid="{00000000-0005-0000-0000-000079070000}"/>
    <cellStyle name="Normal 6 3 2" xfId="2479" xr:uid="{00000000-0005-0000-0000-00007A070000}"/>
    <cellStyle name="Normal 6 3 3" xfId="2480" xr:uid="{00000000-0005-0000-0000-00007B070000}"/>
    <cellStyle name="Normal 6 4" xfId="1388" xr:uid="{00000000-0005-0000-0000-00007C070000}"/>
    <cellStyle name="Normal 6 4 2" xfId="2481" xr:uid="{00000000-0005-0000-0000-00007D070000}"/>
    <cellStyle name="Normal 6 5" xfId="1389" xr:uid="{00000000-0005-0000-0000-00007E070000}"/>
    <cellStyle name="Normal 6 5 2" xfId="1390" xr:uid="{00000000-0005-0000-0000-00007F070000}"/>
    <cellStyle name="Normal 6 6" xfId="1391" xr:uid="{00000000-0005-0000-0000-000080070000}"/>
    <cellStyle name="Normal 6 6 2" xfId="1392" xr:uid="{00000000-0005-0000-0000-000081070000}"/>
    <cellStyle name="Normal 6 7" xfId="1393" xr:uid="{00000000-0005-0000-0000-000082070000}"/>
    <cellStyle name="Normal 6 7 2" xfId="1394" xr:uid="{00000000-0005-0000-0000-000083070000}"/>
    <cellStyle name="Normal 6 8" xfId="1395" xr:uid="{00000000-0005-0000-0000-000084070000}"/>
    <cellStyle name="Normal 6 9" xfId="1396" xr:uid="{00000000-0005-0000-0000-000085070000}"/>
    <cellStyle name="Normal 60" xfId="1397" xr:uid="{00000000-0005-0000-0000-000086070000}"/>
    <cellStyle name="Normal 61" xfId="1398" xr:uid="{00000000-0005-0000-0000-000087070000}"/>
    <cellStyle name="Normal 62" xfId="1399" xr:uid="{00000000-0005-0000-0000-000088070000}"/>
    <cellStyle name="Normal 63" xfId="1400" xr:uid="{00000000-0005-0000-0000-000089070000}"/>
    <cellStyle name="Normal 64" xfId="1401" xr:uid="{00000000-0005-0000-0000-00008A070000}"/>
    <cellStyle name="Normal 65" xfId="1402" xr:uid="{00000000-0005-0000-0000-00008B070000}"/>
    <cellStyle name="Normal 66" xfId="1403" xr:uid="{00000000-0005-0000-0000-00008C070000}"/>
    <cellStyle name="Normal 67" xfId="1404" xr:uid="{00000000-0005-0000-0000-00008D070000}"/>
    <cellStyle name="Normal 68" xfId="1405" xr:uid="{00000000-0005-0000-0000-00008E070000}"/>
    <cellStyle name="Normal 69" xfId="1406" xr:uid="{00000000-0005-0000-0000-00008F070000}"/>
    <cellStyle name="Normal 7" xfId="1407" xr:uid="{00000000-0005-0000-0000-000090070000}"/>
    <cellStyle name="Normal 7 2" xfId="1408" xr:uid="{00000000-0005-0000-0000-000091070000}"/>
    <cellStyle name="Normal 7 2 2" xfId="2483" xr:uid="{00000000-0005-0000-0000-000092070000}"/>
    <cellStyle name="Normal 7 2 2 2" xfId="2484" xr:uid="{00000000-0005-0000-0000-000093070000}"/>
    <cellStyle name="Normal 7 2 2 2 2" xfId="2485" xr:uid="{00000000-0005-0000-0000-000094070000}"/>
    <cellStyle name="Normal 7 2 2 3" xfId="2486" xr:uid="{00000000-0005-0000-0000-000095070000}"/>
    <cellStyle name="Normal 7 2 2 3 2" xfId="2487" xr:uid="{00000000-0005-0000-0000-000096070000}"/>
    <cellStyle name="Normal 7 2 2 3 2 2" xfId="2488" xr:uid="{00000000-0005-0000-0000-000097070000}"/>
    <cellStyle name="Normal 7 2 2 3 2 2 3" xfId="2489" xr:uid="{00000000-0005-0000-0000-000098070000}"/>
    <cellStyle name="Normal 7 2 2 3 2 2 3 2" xfId="2490" xr:uid="{00000000-0005-0000-0000-000099070000}"/>
    <cellStyle name="Normal 7 2 2 3 2 2 3 2 2" xfId="2491" xr:uid="{00000000-0005-0000-0000-00009A070000}"/>
    <cellStyle name="Normal 7 2 2 3 2 4" xfId="2492" xr:uid="{00000000-0005-0000-0000-00009B070000}"/>
    <cellStyle name="Normal 7 2 2 3 2 4 2" xfId="2493" xr:uid="{00000000-0005-0000-0000-00009C070000}"/>
    <cellStyle name="Normal 7 2 2 3 2 4 2 2" xfId="2494" xr:uid="{00000000-0005-0000-0000-00009D070000}"/>
    <cellStyle name="Normal 7 2 2 3 2 4 2 2 2" xfId="2495" xr:uid="{00000000-0005-0000-0000-00009E070000}"/>
    <cellStyle name="Normal 7 2 2 3 2 4 2 2 2 2" xfId="2496" xr:uid="{00000000-0005-0000-0000-00009F070000}"/>
    <cellStyle name="Normal 7 2 2 3 2 4 2 2 2 2 2" xfId="2497" xr:uid="{00000000-0005-0000-0000-0000A0070000}"/>
    <cellStyle name="Normal 7 2 2 3 3" xfId="2498" xr:uid="{00000000-0005-0000-0000-0000A1070000}"/>
    <cellStyle name="Normal 7 2 2 4" xfId="2499" xr:uid="{00000000-0005-0000-0000-0000A2070000}"/>
    <cellStyle name="Normal 7 2 3" xfId="2500" xr:uid="{00000000-0005-0000-0000-0000A3070000}"/>
    <cellStyle name="Normal 7 2 3 2" xfId="2501" xr:uid="{00000000-0005-0000-0000-0000A4070000}"/>
    <cellStyle name="Normal 7 2 3 2 2" xfId="2502" xr:uid="{00000000-0005-0000-0000-0000A5070000}"/>
    <cellStyle name="Normal 7 2 3 3" xfId="2503" xr:uid="{00000000-0005-0000-0000-0000A6070000}"/>
    <cellStyle name="Normal 7 2 3 3 2" xfId="2504" xr:uid="{00000000-0005-0000-0000-0000A7070000}"/>
    <cellStyle name="Normal 7 2 3 4" xfId="2505" xr:uid="{00000000-0005-0000-0000-0000A8070000}"/>
    <cellStyle name="Normal 7 2 3 4 2" xfId="2506" xr:uid="{00000000-0005-0000-0000-0000A9070000}"/>
    <cellStyle name="Normal 7 2 3 4 2 2" xfId="2507" xr:uid="{00000000-0005-0000-0000-0000AA070000}"/>
    <cellStyle name="Normal 7 2 3 4 2 3" xfId="2508" xr:uid="{00000000-0005-0000-0000-0000AB070000}"/>
    <cellStyle name="Normal 7 2 3 4 2 3 2" xfId="2509" xr:uid="{00000000-0005-0000-0000-0000AC070000}"/>
    <cellStyle name="Normal 7 2 3 4 2 3 2 2" xfId="2510" xr:uid="{00000000-0005-0000-0000-0000AD070000}"/>
    <cellStyle name="Normal 7 2 3 4 2 3 2 2 2" xfId="2511" xr:uid="{00000000-0005-0000-0000-0000AE070000}"/>
    <cellStyle name="Normal 7 2 3 4 2 3 2 2 2 2" xfId="2512" xr:uid="{00000000-0005-0000-0000-0000AF070000}"/>
    <cellStyle name="Normal 7 2 3 4 2 3 2 2 3" xfId="2513" xr:uid="{00000000-0005-0000-0000-0000B0070000}"/>
    <cellStyle name="Normal 7 2 3 4 2 3 2 2 3 2" xfId="2514" xr:uid="{00000000-0005-0000-0000-0000B1070000}"/>
    <cellStyle name="Normal 7 2 3 4 3" xfId="2515" xr:uid="{00000000-0005-0000-0000-0000B2070000}"/>
    <cellStyle name="Normal 7 2 3 5" xfId="2516" xr:uid="{00000000-0005-0000-0000-0000B3070000}"/>
    <cellStyle name="Normal 7 2 4" xfId="2517" xr:uid="{00000000-0005-0000-0000-0000B4070000}"/>
    <cellStyle name="Normal 7 2 5" xfId="2518" xr:uid="{00000000-0005-0000-0000-0000B5070000}"/>
    <cellStyle name="Normal 7 2 6" xfId="2482" xr:uid="{00000000-0005-0000-0000-0000B6070000}"/>
    <cellStyle name="Normal 7 3" xfId="1409" xr:uid="{00000000-0005-0000-0000-0000B7070000}"/>
    <cellStyle name="Normal 7 3 2" xfId="2520" xr:uid="{00000000-0005-0000-0000-0000B8070000}"/>
    <cellStyle name="Normal 7 3 3" xfId="2519" xr:uid="{00000000-0005-0000-0000-0000B9070000}"/>
    <cellStyle name="Normal 7 4" xfId="1410" xr:uid="{00000000-0005-0000-0000-0000BA070000}"/>
    <cellStyle name="Normal 7 4 2" xfId="2522" xr:uid="{00000000-0005-0000-0000-0000BB070000}"/>
    <cellStyle name="Normal 7 4 2 2" xfId="2523" xr:uid="{00000000-0005-0000-0000-0000BC070000}"/>
    <cellStyle name="Normal 7 4 2 2 2" xfId="2524" xr:uid="{00000000-0005-0000-0000-0000BD070000}"/>
    <cellStyle name="Normal 7 4 2 3" xfId="2525" xr:uid="{00000000-0005-0000-0000-0000BE070000}"/>
    <cellStyle name="Normal 7 4 2 3 2" xfId="2526" xr:uid="{00000000-0005-0000-0000-0000BF070000}"/>
    <cellStyle name="Normal 7 4 2 3 2 2" xfId="2527" xr:uid="{00000000-0005-0000-0000-0000C0070000}"/>
    <cellStyle name="Normal 7 4 2 3 2 2 3" xfId="2528" xr:uid="{00000000-0005-0000-0000-0000C1070000}"/>
    <cellStyle name="Normal 7 4 2 3 2 2 3 2" xfId="2529" xr:uid="{00000000-0005-0000-0000-0000C2070000}"/>
    <cellStyle name="Normal 7 4 2 3 2 2 3 2 2" xfId="2530" xr:uid="{00000000-0005-0000-0000-0000C3070000}"/>
    <cellStyle name="Normal 7 4 2 3 3" xfId="2531" xr:uid="{00000000-0005-0000-0000-0000C4070000}"/>
    <cellStyle name="Normal 7 4 2 4" xfId="2532" xr:uid="{00000000-0005-0000-0000-0000C5070000}"/>
    <cellStyle name="Normal 7 4 2 4 2" xfId="2533" xr:uid="{00000000-0005-0000-0000-0000C6070000}"/>
    <cellStyle name="Normal 7 4 2 5" xfId="2534" xr:uid="{00000000-0005-0000-0000-0000C7070000}"/>
    <cellStyle name="Normal 7 4 2 5 2" xfId="2535" xr:uid="{00000000-0005-0000-0000-0000C8070000}"/>
    <cellStyle name="Normal 7 4 2 5 2 2" xfId="2536" xr:uid="{00000000-0005-0000-0000-0000C9070000}"/>
    <cellStyle name="Normal 7 4 2 5 2 3" xfId="2537" xr:uid="{00000000-0005-0000-0000-0000CA070000}"/>
    <cellStyle name="Normal 7 4 2 5 2 3 2" xfId="2538" xr:uid="{00000000-0005-0000-0000-0000CB070000}"/>
    <cellStyle name="Normal 7 4 2 5 2 3 2 2" xfId="2539" xr:uid="{00000000-0005-0000-0000-0000CC070000}"/>
    <cellStyle name="Normal 7 4 2 5 2 3 2 2 2" xfId="2540" xr:uid="{00000000-0005-0000-0000-0000CD070000}"/>
    <cellStyle name="Normal 7 4 2 5 2 3 2 3" xfId="2541" xr:uid="{00000000-0005-0000-0000-0000CE070000}"/>
    <cellStyle name="Normal 7 4 2 5 2 3 2 3 2" xfId="2542" xr:uid="{00000000-0005-0000-0000-0000CF070000}"/>
    <cellStyle name="Normal 7 4 2 5 2 3 2 3 2 2" xfId="2543" xr:uid="{00000000-0005-0000-0000-0000D0070000}"/>
    <cellStyle name="Normal 7 4 2 5 2 3 2 3 2 2 2" xfId="2544" xr:uid="{00000000-0005-0000-0000-0000D1070000}"/>
    <cellStyle name="Normal 7 4 2 5 3" xfId="2545" xr:uid="{00000000-0005-0000-0000-0000D2070000}"/>
    <cellStyle name="Normal 7 4 2 6" xfId="2546" xr:uid="{00000000-0005-0000-0000-0000D3070000}"/>
    <cellStyle name="Normal 7 4 3" xfId="2547" xr:uid="{00000000-0005-0000-0000-0000D4070000}"/>
    <cellStyle name="Normal 7 4 3 2" xfId="2548" xr:uid="{00000000-0005-0000-0000-0000D5070000}"/>
    <cellStyle name="Normal 7 4 3 2 2" xfId="2549" xr:uid="{00000000-0005-0000-0000-0000D6070000}"/>
    <cellStyle name="Normal 7 4 3 3" xfId="2550" xr:uid="{00000000-0005-0000-0000-0000D7070000}"/>
    <cellStyle name="Normal 7 4 3 3 2" xfId="2551" xr:uid="{00000000-0005-0000-0000-0000D8070000}"/>
    <cellStyle name="Normal 7 4 3 3 2 2" xfId="2552" xr:uid="{00000000-0005-0000-0000-0000D9070000}"/>
    <cellStyle name="Normal 7 4 3 3 2 2 2" xfId="2553" xr:uid="{00000000-0005-0000-0000-0000DA070000}"/>
    <cellStyle name="Normal 7 4 3 3 2 2 2 2" xfId="2554" xr:uid="{00000000-0005-0000-0000-0000DB070000}"/>
    <cellStyle name="Normal 7 4 3 3 2 2 3" xfId="2555" xr:uid="{00000000-0005-0000-0000-0000DC070000}"/>
    <cellStyle name="Normal 7 4 3 3 2 3" xfId="2556" xr:uid="{00000000-0005-0000-0000-0000DD070000}"/>
    <cellStyle name="Normal 7 4 3 3 3" xfId="2557" xr:uid="{00000000-0005-0000-0000-0000DE070000}"/>
    <cellStyle name="Normal 7 4 3 4" xfId="2558" xr:uid="{00000000-0005-0000-0000-0000DF070000}"/>
    <cellStyle name="Normal 7 4 4" xfId="2559" xr:uid="{00000000-0005-0000-0000-0000E0070000}"/>
    <cellStyle name="Normal 7 4 5" xfId="2521" xr:uid="{00000000-0005-0000-0000-0000E1070000}"/>
    <cellStyle name="Normal 7 5" xfId="1411" xr:uid="{00000000-0005-0000-0000-0000E2070000}"/>
    <cellStyle name="Normal 7 5 2" xfId="2560" xr:uid="{00000000-0005-0000-0000-0000E3070000}"/>
    <cellStyle name="Normal 7 5 3" xfId="2561" xr:uid="{00000000-0005-0000-0000-0000E4070000}"/>
    <cellStyle name="Normal 7 6" xfId="2562" xr:uid="{00000000-0005-0000-0000-0000E5070000}"/>
    <cellStyle name="Normal 7 7" xfId="2563" xr:uid="{00000000-0005-0000-0000-0000E6070000}"/>
    <cellStyle name="Normal 7 8" xfId="2564" xr:uid="{00000000-0005-0000-0000-0000E7070000}"/>
    <cellStyle name="Normal 70" xfId="1412" xr:uid="{00000000-0005-0000-0000-0000E8070000}"/>
    <cellStyle name="Normal 70 2" xfId="1413" xr:uid="{00000000-0005-0000-0000-0000E9070000}"/>
    <cellStyle name="Normal 71" xfId="1414" xr:uid="{00000000-0005-0000-0000-0000EA070000}"/>
    <cellStyle name="Normal 71 2" xfId="1415" xr:uid="{00000000-0005-0000-0000-0000EB070000}"/>
    <cellStyle name="Normal 72" xfId="1416" xr:uid="{00000000-0005-0000-0000-0000EC070000}"/>
    <cellStyle name="Normal 72 2" xfId="1417" xr:uid="{00000000-0005-0000-0000-0000ED070000}"/>
    <cellStyle name="Normal 73" xfId="1418" xr:uid="{00000000-0005-0000-0000-0000EE070000}"/>
    <cellStyle name="Normal 73 2" xfId="1419" xr:uid="{00000000-0005-0000-0000-0000EF070000}"/>
    <cellStyle name="Normal 74" xfId="1420" xr:uid="{00000000-0005-0000-0000-0000F0070000}"/>
    <cellStyle name="Normal 74 2" xfId="1421" xr:uid="{00000000-0005-0000-0000-0000F1070000}"/>
    <cellStyle name="Normal 75" xfId="1422" xr:uid="{00000000-0005-0000-0000-0000F2070000}"/>
    <cellStyle name="Normal 75 2" xfId="1423" xr:uid="{00000000-0005-0000-0000-0000F3070000}"/>
    <cellStyle name="Normal 76" xfId="1424" xr:uid="{00000000-0005-0000-0000-0000F4070000}"/>
    <cellStyle name="Normal 77" xfId="1425" xr:uid="{00000000-0005-0000-0000-0000F5070000}"/>
    <cellStyle name="Normal 78" xfId="49" xr:uid="{00000000-0005-0000-0000-0000F6070000}"/>
    <cellStyle name="Normal 8" xfId="1426" xr:uid="{00000000-0005-0000-0000-0000F7070000}"/>
    <cellStyle name="Normal 8 2" xfId="1427" xr:uid="{00000000-0005-0000-0000-0000F8070000}"/>
    <cellStyle name="Normal 8 3" xfId="1428" xr:uid="{00000000-0005-0000-0000-0000F9070000}"/>
    <cellStyle name="Normal 8 3 2" xfId="2567" xr:uid="{00000000-0005-0000-0000-0000FA070000}"/>
    <cellStyle name="Normal 8 3 3" xfId="2566" xr:uid="{00000000-0005-0000-0000-0000FB070000}"/>
    <cellStyle name="Normal 8 4" xfId="1429" xr:uid="{00000000-0005-0000-0000-0000FC070000}"/>
    <cellStyle name="Normal 8 4 2" xfId="2568" xr:uid="{00000000-0005-0000-0000-0000FD070000}"/>
    <cellStyle name="Normal 8 5" xfId="2565" xr:uid="{00000000-0005-0000-0000-0000FE070000}"/>
    <cellStyle name="Normal 9" xfId="1430" xr:uid="{00000000-0005-0000-0000-0000FF070000}"/>
    <cellStyle name="Normal 9 2" xfId="1431" xr:uid="{00000000-0005-0000-0000-000000080000}"/>
    <cellStyle name="Normal 9 2 2" xfId="1432" xr:uid="{00000000-0005-0000-0000-000001080000}"/>
    <cellStyle name="Normal 9 2 2 2" xfId="2571" xr:uid="{00000000-0005-0000-0000-000002080000}"/>
    <cellStyle name="Normal 9 2 3" xfId="2572" xr:uid="{00000000-0005-0000-0000-000003080000}"/>
    <cellStyle name="Normal 9 2 4" xfId="2570" xr:uid="{00000000-0005-0000-0000-000004080000}"/>
    <cellStyle name="Normal 9 3" xfId="1433" xr:uid="{00000000-0005-0000-0000-000005080000}"/>
    <cellStyle name="Normal 9 3 2" xfId="2573" xr:uid="{00000000-0005-0000-0000-000006080000}"/>
    <cellStyle name="Normal 9 4" xfId="1434" xr:uid="{00000000-0005-0000-0000-000007080000}"/>
    <cellStyle name="Normal 9 4 2" xfId="2574" xr:uid="{00000000-0005-0000-0000-000008080000}"/>
    <cellStyle name="Normal 9 5" xfId="2575" xr:uid="{00000000-0005-0000-0000-000009080000}"/>
    <cellStyle name="Normal 9 6" xfId="2569" xr:uid="{00000000-0005-0000-0000-00000A080000}"/>
    <cellStyle name="Normal 9 7" xfId="2893" xr:uid="{F8110735-652E-47C4-9274-6C8ED8D670E7}"/>
    <cellStyle name="Normal 94 2" xfId="2576" xr:uid="{00000000-0005-0000-0000-00000B080000}"/>
    <cellStyle name="Normal." xfId="1435" xr:uid="{00000000-0005-0000-0000-00000C080000}"/>
    <cellStyle name="Note 2" xfId="1436" xr:uid="{00000000-0005-0000-0000-00000D080000}"/>
    <cellStyle name="Note 2 2" xfId="1437" xr:uid="{00000000-0005-0000-0000-00000E080000}"/>
    <cellStyle name="Note 2 3" xfId="1438" xr:uid="{00000000-0005-0000-0000-00000F080000}"/>
    <cellStyle name="Note 2 4" xfId="1439" xr:uid="{00000000-0005-0000-0000-000010080000}"/>
    <cellStyle name="Note 2 5" xfId="1440" xr:uid="{00000000-0005-0000-0000-000011080000}"/>
    <cellStyle name="Note 3" xfId="1441" xr:uid="{00000000-0005-0000-0000-000012080000}"/>
    <cellStyle name="Note 4" xfId="1442" xr:uid="{00000000-0005-0000-0000-000013080000}"/>
    <cellStyle name="nullunterdrückung" xfId="1443" xr:uid="{00000000-0005-0000-0000-000014080000}"/>
    <cellStyle name="optionalExposure" xfId="6" xr:uid="{00000000-0005-0000-0000-000015080000}"/>
    <cellStyle name="Output" xfId="18" builtinId="21" customBuiltin="1"/>
    <cellStyle name="Output 2" xfId="1444" xr:uid="{00000000-0005-0000-0000-000017080000}"/>
    <cellStyle name="Output 2 2" xfId="1445" xr:uid="{00000000-0005-0000-0000-000018080000}"/>
    <cellStyle name="Output 2 3" xfId="1446" xr:uid="{00000000-0005-0000-0000-000019080000}"/>
    <cellStyle name="Output 2 4" xfId="1447" xr:uid="{00000000-0005-0000-0000-00001A080000}"/>
    <cellStyle name="Output 2 5" xfId="2577" xr:uid="{00000000-0005-0000-0000-00001B080000}"/>
    <cellStyle name="Output 3" xfId="1448" xr:uid="{00000000-0005-0000-0000-00001C080000}"/>
    <cellStyle name="Output 3 2" xfId="1449" xr:uid="{00000000-0005-0000-0000-00001D080000}"/>
    <cellStyle name="Output Line Items" xfId="1450" xr:uid="{00000000-0005-0000-0000-00001E080000}"/>
    <cellStyle name="Overskrift" xfId="1451" xr:uid="{00000000-0005-0000-0000-00001F080000}"/>
    <cellStyle name="Percent" xfId="2" builtinId="5"/>
    <cellStyle name="Percent [0]" xfId="1452" xr:uid="{00000000-0005-0000-0000-000021080000}"/>
    <cellStyle name="Percent [0] 10" xfId="1453" xr:uid="{00000000-0005-0000-0000-000022080000}"/>
    <cellStyle name="Percent [0] 10 2" xfId="1454" xr:uid="{00000000-0005-0000-0000-000023080000}"/>
    <cellStyle name="Percent [0] 11" xfId="1455" xr:uid="{00000000-0005-0000-0000-000024080000}"/>
    <cellStyle name="Percent [0] 11 2" xfId="1456" xr:uid="{00000000-0005-0000-0000-000025080000}"/>
    <cellStyle name="Percent [0] 12" xfId="1457" xr:uid="{00000000-0005-0000-0000-000026080000}"/>
    <cellStyle name="Percent [0] 12 2" xfId="1458" xr:uid="{00000000-0005-0000-0000-000027080000}"/>
    <cellStyle name="Percent [0] 13" xfId="1459" xr:uid="{00000000-0005-0000-0000-000028080000}"/>
    <cellStyle name="Percent [0] 13 2" xfId="1460" xr:uid="{00000000-0005-0000-0000-000029080000}"/>
    <cellStyle name="Percent [0] 14" xfId="1461" xr:uid="{00000000-0005-0000-0000-00002A080000}"/>
    <cellStyle name="Percent [0] 14 2" xfId="1462" xr:uid="{00000000-0005-0000-0000-00002B080000}"/>
    <cellStyle name="Percent [0] 15" xfId="1463" xr:uid="{00000000-0005-0000-0000-00002C080000}"/>
    <cellStyle name="Percent [0] 15 2" xfId="1464" xr:uid="{00000000-0005-0000-0000-00002D080000}"/>
    <cellStyle name="Percent [0] 16" xfId="1465" xr:uid="{00000000-0005-0000-0000-00002E080000}"/>
    <cellStyle name="Percent [0] 2" xfId="1466" xr:uid="{00000000-0005-0000-0000-00002F080000}"/>
    <cellStyle name="Percent [0] 2 2" xfId="1467" xr:uid="{00000000-0005-0000-0000-000030080000}"/>
    <cellStyle name="Percent [0] 3" xfId="1468" xr:uid="{00000000-0005-0000-0000-000031080000}"/>
    <cellStyle name="Percent [0] 3 2" xfId="1469" xr:uid="{00000000-0005-0000-0000-000032080000}"/>
    <cellStyle name="Percent [0] 4" xfId="1470" xr:uid="{00000000-0005-0000-0000-000033080000}"/>
    <cellStyle name="Percent [0] 4 2" xfId="1471" xr:uid="{00000000-0005-0000-0000-000034080000}"/>
    <cellStyle name="Percent [0] 5" xfId="1472" xr:uid="{00000000-0005-0000-0000-000035080000}"/>
    <cellStyle name="Percent [0] 5 2" xfId="1473" xr:uid="{00000000-0005-0000-0000-000036080000}"/>
    <cellStyle name="Percent [0] 6" xfId="1474" xr:uid="{00000000-0005-0000-0000-000037080000}"/>
    <cellStyle name="Percent [0] 6 2" xfId="1475" xr:uid="{00000000-0005-0000-0000-000038080000}"/>
    <cellStyle name="Percent [0] 7" xfId="1476" xr:uid="{00000000-0005-0000-0000-000039080000}"/>
    <cellStyle name="Percent [0] 7 2" xfId="1477" xr:uid="{00000000-0005-0000-0000-00003A080000}"/>
    <cellStyle name="Percent [0] 8" xfId="1478" xr:uid="{00000000-0005-0000-0000-00003B080000}"/>
    <cellStyle name="Percent [0] 8 2" xfId="1479" xr:uid="{00000000-0005-0000-0000-00003C080000}"/>
    <cellStyle name="Percent [0] 9" xfId="1480" xr:uid="{00000000-0005-0000-0000-00003D080000}"/>
    <cellStyle name="Percent [0] 9 2" xfId="1481" xr:uid="{00000000-0005-0000-0000-00003E080000}"/>
    <cellStyle name="Percent [00]" xfId="1482" xr:uid="{00000000-0005-0000-0000-00003F080000}"/>
    <cellStyle name="Percent [00] 2" xfId="1483" xr:uid="{00000000-0005-0000-0000-000040080000}"/>
    <cellStyle name="Percent 10" xfId="1484" xr:uid="{00000000-0005-0000-0000-000041080000}"/>
    <cellStyle name="Percent 10 2" xfId="1485" xr:uid="{00000000-0005-0000-0000-000042080000}"/>
    <cellStyle name="Percent 10 2 2" xfId="1486" xr:uid="{00000000-0005-0000-0000-000043080000}"/>
    <cellStyle name="Percent 10 3" xfId="1487" xr:uid="{00000000-0005-0000-0000-000044080000}"/>
    <cellStyle name="Percent 10 3 2" xfId="1488" xr:uid="{00000000-0005-0000-0000-000045080000}"/>
    <cellStyle name="Percent 10 4" xfId="1489" xr:uid="{00000000-0005-0000-0000-000046080000}"/>
    <cellStyle name="Percent 10 4 2" xfId="1490" xr:uid="{00000000-0005-0000-0000-000047080000}"/>
    <cellStyle name="Percent 10 5" xfId="1491" xr:uid="{00000000-0005-0000-0000-000048080000}"/>
    <cellStyle name="Percent 11" xfId="1492" xr:uid="{00000000-0005-0000-0000-000049080000}"/>
    <cellStyle name="Percent 11 2" xfId="1493" xr:uid="{00000000-0005-0000-0000-00004A080000}"/>
    <cellStyle name="Percent 11 2 2" xfId="1494" xr:uid="{00000000-0005-0000-0000-00004B080000}"/>
    <cellStyle name="Percent 11 3" xfId="1495" xr:uid="{00000000-0005-0000-0000-00004C080000}"/>
    <cellStyle name="Percent 12" xfId="1496" xr:uid="{00000000-0005-0000-0000-00004D080000}"/>
    <cellStyle name="Percent 12 2" xfId="1497" xr:uid="{00000000-0005-0000-0000-00004E080000}"/>
    <cellStyle name="Percent 12 2 2" xfId="1498" xr:uid="{00000000-0005-0000-0000-00004F080000}"/>
    <cellStyle name="Percent 12 3" xfId="1499" xr:uid="{00000000-0005-0000-0000-000050080000}"/>
    <cellStyle name="Percent 13" xfId="1500" xr:uid="{00000000-0005-0000-0000-000051080000}"/>
    <cellStyle name="Percent 13 2" xfId="1501" xr:uid="{00000000-0005-0000-0000-000052080000}"/>
    <cellStyle name="Percent 14" xfId="1502" xr:uid="{00000000-0005-0000-0000-000053080000}"/>
    <cellStyle name="Percent 14 2" xfId="1503" xr:uid="{00000000-0005-0000-0000-000054080000}"/>
    <cellStyle name="Percent 15" xfId="1504" xr:uid="{00000000-0005-0000-0000-000055080000}"/>
    <cellStyle name="Percent 15 10" xfId="1505" xr:uid="{00000000-0005-0000-0000-000056080000}"/>
    <cellStyle name="Percent 15 10 2" xfId="1506" xr:uid="{00000000-0005-0000-0000-000057080000}"/>
    <cellStyle name="Percent 15 11" xfId="1507" xr:uid="{00000000-0005-0000-0000-000058080000}"/>
    <cellStyle name="Percent 15 11 2" xfId="1508" xr:uid="{00000000-0005-0000-0000-000059080000}"/>
    <cellStyle name="Percent 15 12" xfId="1509" xr:uid="{00000000-0005-0000-0000-00005A080000}"/>
    <cellStyle name="Percent 15 2" xfId="1510" xr:uid="{00000000-0005-0000-0000-00005B080000}"/>
    <cellStyle name="Percent 15 2 2" xfId="1511" xr:uid="{00000000-0005-0000-0000-00005C080000}"/>
    <cellStyle name="Percent 15 3" xfId="1512" xr:uid="{00000000-0005-0000-0000-00005D080000}"/>
    <cellStyle name="Percent 15 3 2" xfId="1513" xr:uid="{00000000-0005-0000-0000-00005E080000}"/>
    <cellStyle name="Percent 15 4" xfId="1514" xr:uid="{00000000-0005-0000-0000-00005F080000}"/>
    <cellStyle name="Percent 15 4 2" xfId="1515" xr:uid="{00000000-0005-0000-0000-000060080000}"/>
    <cellStyle name="Percent 15 5" xfId="1516" xr:uid="{00000000-0005-0000-0000-000061080000}"/>
    <cellStyle name="Percent 15 5 2" xfId="1517" xr:uid="{00000000-0005-0000-0000-000062080000}"/>
    <cellStyle name="Percent 15 6" xfId="1518" xr:uid="{00000000-0005-0000-0000-000063080000}"/>
    <cellStyle name="Percent 15 6 2" xfId="1519" xr:uid="{00000000-0005-0000-0000-000064080000}"/>
    <cellStyle name="Percent 15 7" xfId="1520" xr:uid="{00000000-0005-0000-0000-000065080000}"/>
    <cellStyle name="Percent 15 7 2" xfId="1521" xr:uid="{00000000-0005-0000-0000-000066080000}"/>
    <cellStyle name="Percent 15 8" xfId="1522" xr:uid="{00000000-0005-0000-0000-000067080000}"/>
    <cellStyle name="Percent 15 8 2" xfId="1523" xr:uid="{00000000-0005-0000-0000-000068080000}"/>
    <cellStyle name="Percent 15 9" xfId="1524" xr:uid="{00000000-0005-0000-0000-000069080000}"/>
    <cellStyle name="Percent 15 9 2" xfId="1525" xr:uid="{00000000-0005-0000-0000-00006A080000}"/>
    <cellStyle name="Percent 16" xfId="1526" xr:uid="{00000000-0005-0000-0000-00006B080000}"/>
    <cellStyle name="Percent 16 10" xfId="1527" xr:uid="{00000000-0005-0000-0000-00006C080000}"/>
    <cellStyle name="Percent 16 10 2" xfId="1528" xr:uid="{00000000-0005-0000-0000-00006D080000}"/>
    <cellStyle name="Percent 16 11" xfId="1529" xr:uid="{00000000-0005-0000-0000-00006E080000}"/>
    <cellStyle name="Percent 16 11 2" xfId="1530" xr:uid="{00000000-0005-0000-0000-00006F080000}"/>
    <cellStyle name="Percent 16 12" xfId="1531" xr:uid="{00000000-0005-0000-0000-000070080000}"/>
    <cellStyle name="Percent 16 2" xfId="1532" xr:uid="{00000000-0005-0000-0000-000071080000}"/>
    <cellStyle name="Percent 16 2 2" xfId="1533" xr:uid="{00000000-0005-0000-0000-000072080000}"/>
    <cellStyle name="Percent 16 3" xfId="1534" xr:uid="{00000000-0005-0000-0000-000073080000}"/>
    <cellStyle name="Percent 16 3 2" xfId="1535" xr:uid="{00000000-0005-0000-0000-000074080000}"/>
    <cellStyle name="Percent 16 4" xfId="1536" xr:uid="{00000000-0005-0000-0000-000075080000}"/>
    <cellStyle name="Percent 16 4 2" xfId="1537" xr:uid="{00000000-0005-0000-0000-000076080000}"/>
    <cellStyle name="Percent 16 5" xfId="1538" xr:uid="{00000000-0005-0000-0000-000077080000}"/>
    <cellStyle name="Percent 16 5 2" xfId="1539" xr:uid="{00000000-0005-0000-0000-000078080000}"/>
    <cellStyle name="Percent 16 6" xfId="1540" xr:uid="{00000000-0005-0000-0000-000079080000}"/>
    <cellStyle name="Percent 16 6 2" xfId="1541" xr:uid="{00000000-0005-0000-0000-00007A080000}"/>
    <cellStyle name="Percent 16 7" xfId="1542" xr:uid="{00000000-0005-0000-0000-00007B080000}"/>
    <cellStyle name="Percent 16 7 2" xfId="1543" xr:uid="{00000000-0005-0000-0000-00007C080000}"/>
    <cellStyle name="Percent 16 8" xfId="1544" xr:uid="{00000000-0005-0000-0000-00007D080000}"/>
    <cellStyle name="Percent 16 8 2" xfId="1545" xr:uid="{00000000-0005-0000-0000-00007E080000}"/>
    <cellStyle name="Percent 16 9" xfId="1546" xr:uid="{00000000-0005-0000-0000-00007F080000}"/>
    <cellStyle name="Percent 16 9 2" xfId="1547" xr:uid="{00000000-0005-0000-0000-000080080000}"/>
    <cellStyle name="Percent 16_30" xfId="1548" xr:uid="{00000000-0005-0000-0000-000081080000}"/>
    <cellStyle name="Percent 17" xfId="1549" xr:uid="{00000000-0005-0000-0000-000082080000}"/>
    <cellStyle name="Percent 17 2" xfId="1550" xr:uid="{00000000-0005-0000-0000-000083080000}"/>
    <cellStyle name="Percent 18" xfId="1551" xr:uid="{00000000-0005-0000-0000-000084080000}"/>
    <cellStyle name="Percent 18 2" xfId="1552" xr:uid="{00000000-0005-0000-0000-000085080000}"/>
    <cellStyle name="Percent 19" xfId="1553" xr:uid="{00000000-0005-0000-0000-000086080000}"/>
    <cellStyle name="Percent 19 2" xfId="1554" xr:uid="{00000000-0005-0000-0000-000087080000}"/>
    <cellStyle name="Percent 2" xfId="1555" xr:uid="{00000000-0005-0000-0000-000088080000}"/>
    <cellStyle name="Percent 2 10" xfId="1556" xr:uid="{00000000-0005-0000-0000-000089080000}"/>
    <cellStyle name="Percent 2 10 2" xfId="1557" xr:uid="{00000000-0005-0000-0000-00008A080000}"/>
    <cellStyle name="Percent 2 11" xfId="1558" xr:uid="{00000000-0005-0000-0000-00008B080000}"/>
    <cellStyle name="Percent 2 11 2" xfId="1559" xr:uid="{00000000-0005-0000-0000-00008C080000}"/>
    <cellStyle name="Percent 2 12" xfId="1560" xr:uid="{00000000-0005-0000-0000-00008D080000}"/>
    <cellStyle name="Percent 2 13" xfId="1561" xr:uid="{00000000-0005-0000-0000-00008E080000}"/>
    <cellStyle name="Percent 2 2" xfId="1562" xr:uid="{00000000-0005-0000-0000-00008F080000}"/>
    <cellStyle name="Percent 2 2 2" xfId="1563" xr:uid="{00000000-0005-0000-0000-000090080000}"/>
    <cellStyle name="Percent 2 2 3" xfId="1564" xr:uid="{00000000-0005-0000-0000-000091080000}"/>
    <cellStyle name="Percent 2 2 4" xfId="1565" xr:uid="{00000000-0005-0000-0000-000092080000}"/>
    <cellStyle name="Percent 2 2 5" xfId="1566" xr:uid="{00000000-0005-0000-0000-000093080000}"/>
    <cellStyle name="Percent 2 2 6" xfId="2578" xr:uid="{00000000-0005-0000-0000-000094080000}"/>
    <cellStyle name="Percent 2 3" xfId="1567" xr:uid="{00000000-0005-0000-0000-000095080000}"/>
    <cellStyle name="Percent 2 3 2" xfId="1568" xr:uid="{00000000-0005-0000-0000-000096080000}"/>
    <cellStyle name="Percent 2 3 3" xfId="2579" xr:uid="{00000000-0005-0000-0000-000097080000}"/>
    <cellStyle name="Percent 2 4" xfId="1569" xr:uid="{00000000-0005-0000-0000-000098080000}"/>
    <cellStyle name="Percent 2 4 2" xfId="1570" xr:uid="{00000000-0005-0000-0000-000099080000}"/>
    <cellStyle name="Percent 2 5" xfId="1571" xr:uid="{00000000-0005-0000-0000-00009A080000}"/>
    <cellStyle name="Percent 2 5 2" xfId="1572" xr:uid="{00000000-0005-0000-0000-00009B080000}"/>
    <cellStyle name="Percent 2 6" xfId="1573" xr:uid="{00000000-0005-0000-0000-00009C080000}"/>
    <cellStyle name="Percent 2 6 2" xfId="1574" xr:uid="{00000000-0005-0000-0000-00009D080000}"/>
    <cellStyle name="Percent 2 7" xfId="1575" xr:uid="{00000000-0005-0000-0000-00009E080000}"/>
    <cellStyle name="Percent 2 7 2" xfId="1576" xr:uid="{00000000-0005-0000-0000-00009F080000}"/>
    <cellStyle name="Percent 2 8" xfId="1577" xr:uid="{00000000-0005-0000-0000-0000A0080000}"/>
    <cellStyle name="Percent 2 8 2" xfId="1578" xr:uid="{00000000-0005-0000-0000-0000A1080000}"/>
    <cellStyle name="Percent 2 9" xfId="1579" xr:uid="{00000000-0005-0000-0000-0000A2080000}"/>
    <cellStyle name="Percent 2 9 2" xfId="1580" xr:uid="{00000000-0005-0000-0000-0000A3080000}"/>
    <cellStyle name="Percent 20" xfId="1581" xr:uid="{00000000-0005-0000-0000-0000A4080000}"/>
    <cellStyle name="Percent 20 2" xfId="1582" xr:uid="{00000000-0005-0000-0000-0000A5080000}"/>
    <cellStyle name="Percent 21" xfId="1583" xr:uid="{00000000-0005-0000-0000-0000A6080000}"/>
    <cellStyle name="Percent 21 2" xfId="1584" xr:uid="{00000000-0005-0000-0000-0000A7080000}"/>
    <cellStyle name="Percent 22" xfId="1585" xr:uid="{00000000-0005-0000-0000-0000A8080000}"/>
    <cellStyle name="Percent 22 2" xfId="1586" xr:uid="{00000000-0005-0000-0000-0000A9080000}"/>
    <cellStyle name="Percent 23" xfId="1587" xr:uid="{00000000-0005-0000-0000-0000AA080000}"/>
    <cellStyle name="Percent 23 2" xfId="1588" xr:uid="{00000000-0005-0000-0000-0000AB080000}"/>
    <cellStyle name="Percent 24" xfId="1589" xr:uid="{00000000-0005-0000-0000-0000AC080000}"/>
    <cellStyle name="Percent 24 2" xfId="1590" xr:uid="{00000000-0005-0000-0000-0000AD080000}"/>
    <cellStyle name="Percent 25" xfId="1591" xr:uid="{00000000-0005-0000-0000-0000AE080000}"/>
    <cellStyle name="Percent 25 2" xfId="1592" xr:uid="{00000000-0005-0000-0000-0000AF080000}"/>
    <cellStyle name="Percent 26" xfId="1593" xr:uid="{00000000-0005-0000-0000-0000B0080000}"/>
    <cellStyle name="Percent 27" xfId="1594" xr:uid="{00000000-0005-0000-0000-0000B1080000}"/>
    <cellStyle name="Percent 3" xfId="1595" xr:uid="{00000000-0005-0000-0000-0000B2080000}"/>
    <cellStyle name="Percent 3 2" xfId="1596" xr:uid="{00000000-0005-0000-0000-0000B3080000}"/>
    <cellStyle name="Percent 3 3" xfId="1597" xr:uid="{00000000-0005-0000-0000-0000B4080000}"/>
    <cellStyle name="Percent 3 4" xfId="1598" xr:uid="{00000000-0005-0000-0000-0000B5080000}"/>
    <cellStyle name="Percent 4" xfId="1599" xr:uid="{00000000-0005-0000-0000-0000B6080000}"/>
    <cellStyle name="Percent 4 2" xfId="1600" xr:uid="{00000000-0005-0000-0000-0000B7080000}"/>
    <cellStyle name="Percent 4 3" xfId="1601" xr:uid="{00000000-0005-0000-0000-0000B8080000}"/>
    <cellStyle name="Percent 4 4" xfId="1602" xr:uid="{00000000-0005-0000-0000-0000B9080000}"/>
    <cellStyle name="Percent 5" xfId="1603" xr:uid="{00000000-0005-0000-0000-0000BA080000}"/>
    <cellStyle name="Percent 5 2" xfId="1604" xr:uid="{00000000-0005-0000-0000-0000BB080000}"/>
    <cellStyle name="Percent 5 3" xfId="1605" xr:uid="{00000000-0005-0000-0000-0000BC080000}"/>
    <cellStyle name="Percent 5 4" xfId="1606" xr:uid="{00000000-0005-0000-0000-0000BD080000}"/>
    <cellStyle name="Percent 6" xfId="1607" xr:uid="{00000000-0005-0000-0000-0000BE080000}"/>
    <cellStyle name="Percent 6 10" xfId="1608" xr:uid="{00000000-0005-0000-0000-0000BF080000}"/>
    <cellStyle name="Percent 6 10 2" xfId="1609" xr:uid="{00000000-0005-0000-0000-0000C0080000}"/>
    <cellStyle name="Percent 6 11" xfId="1610" xr:uid="{00000000-0005-0000-0000-0000C1080000}"/>
    <cellStyle name="Percent 6 11 2" xfId="1611" xr:uid="{00000000-0005-0000-0000-0000C2080000}"/>
    <cellStyle name="Percent 6 12" xfId="1612" xr:uid="{00000000-0005-0000-0000-0000C3080000}"/>
    <cellStyle name="Percent 6 13" xfId="1613" xr:uid="{00000000-0005-0000-0000-0000C4080000}"/>
    <cellStyle name="Percent 6 2" xfId="1614" xr:uid="{00000000-0005-0000-0000-0000C5080000}"/>
    <cellStyle name="Percent 6 2 2" xfId="1615" xr:uid="{00000000-0005-0000-0000-0000C6080000}"/>
    <cellStyle name="Percent 6 3" xfId="1616" xr:uid="{00000000-0005-0000-0000-0000C7080000}"/>
    <cellStyle name="Percent 6 3 2" xfId="1617" xr:uid="{00000000-0005-0000-0000-0000C8080000}"/>
    <cellStyle name="Percent 6 4" xfId="1618" xr:uid="{00000000-0005-0000-0000-0000C9080000}"/>
    <cellStyle name="Percent 6 4 2" xfId="1619" xr:uid="{00000000-0005-0000-0000-0000CA080000}"/>
    <cellStyle name="Percent 6 5" xfId="1620" xr:uid="{00000000-0005-0000-0000-0000CB080000}"/>
    <cellStyle name="Percent 6 5 2" xfId="1621" xr:uid="{00000000-0005-0000-0000-0000CC080000}"/>
    <cellStyle name="Percent 6 6" xfId="1622" xr:uid="{00000000-0005-0000-0000-0000CD080000}"/>
    <cellStyle name="Percent 6 6 2" xfId="1623" xr:uid="{00000000-0005-0000-0000-0000CE080000}"/>
    <cellStyle name="Percent 6 7" xfId="1624" xr:uid="{00000000-0005-0000-0000-0000CF080000}"/>
    <cellStyle name="Percent 6 7 2" xfId="1625" xr:uid="{00000000-0005-0000-0000-0000D0080000}"/>
    <cellStyle name="Percent 6 8" xfId="1626" xr:uid="{00000000-0005-0000-0000-0000D1080000}"/>
    <cellStyle name="Percent 6 8 2" xfId="1627" xr:uid="{00000000-0005-0000-0000-0000D2080000}"/>
    <cellStyle name="Percent 6 9" xfId="1628" xr:uid="{00000000-0005-0000-0000-0000D3080000}"/>
    <cellStyle name="Percent 6 9 2" xfId="1629" xr:uid="{00000000-0005-0000-0000-0000D4080000}"/>
    <cellStyle name="Percent 7" xfId="1630" xr:uid="{00000000-0005-0000-0000-0000D5080000}"/>
    <cellStyle name="Percent 7 10" xfId="1631" xr:uid="{00000000-0005-0000-0000-0000D6080000}"/>
    <cellStyle name="Percent 7 10 2" xfId="1632" xr:uid="{00000000-0005-0000-0000-0000D7080000}"/>
    <cellStyle name="Percent 7 11" xfId="1633" xr:uid="{00000000-0005-0000-0000-0000D8080000}"/>
    <cellStyle name="Percent 7 11 2" xfId="1634" xr:uid="{00000000-0005-0000-0000-0000D9080000}"/>
    <cellStyle name="Percent 7 12" xfId="1635" xr:uid="{00000000-0005-0000-0000-0000DA080000}"/>
    <cellStyle name="Percent 7 13" xfId="1636" xr:uid="{00000000-0005-0000-0000-0000DB080000}"/>
    <cellStyle name="Percent 7 2" xfId="1637" xr:uid="{00000000-0005-0000-0000-0000DC080000}"/>
    <cellStyle name="Percent 7 2 2" xfId="1638" xr:uid="{00000000-0005-0000-0000-0000DD080000}"/>
    <cellStyle name="Percent 7 3" xfId="1639" xr:uid="{00000000-0005-0000-0000-0000DE080000}"/>
    <cellStyle name="Percent 7 3 2" xfId="1640" xr:uid="{00000000-0005-0000-0000-0000DF080000}"/>
    <cellStyle name="Percent 7 4" xfId="1641" xr:uid="{00000000-0005-0000-0000-0000E0080000}"/>
    <cellStyle name="Percent 7 4 2" xfId="1642" xr:uid="{00000000-0005-0000-0000-0000E1080000}"/>
    <cellStyle name="Percent 7 5" xfId="1643" xr:uid="{00000000-0005-0000-0000-0000E2080000}"/>
    <cellStyle name="Percent 7 5 2" xfId="1644" xr:uid="{00000000-0005-0000-0000-0000E3080000}"/>
    <cellStyle name="Percent 7 6" xfId="1645" xr:uid="{00000000-0005-0000-0000-0000E4080000}"/>
    <cellStyle name="Percent 7 6 2" xfId="1646" xr:uid="{00000000-0005-0000-0000-0000E5080000}"/>
    <cellStyle name="Percent 7 7" xfId="1647" xr:uid="{00000000-0005-0000-0000-0000E6080000}"/>
    <cellStyle name="Percent 7 7 2" xfId="1648" xr:uid="{00000000-0005-0000-0000-0000E7080000}"/>
    <cellStyle name="Percent 7 8" xfId="1649" xr:uid="{00000000-0005-0000-0000-0000E8080000}"/>
    <cellStyle name="Percent 7 8 2" xfId="1650" xr:uid="{00000000-0005-0000-0000-0000E9080000}"/>
    <cellStyle name="Percent 7 9" xfId="1651" xr:uid="{00000000-0005-0000-0000-0000EA080000}"/>
    <cellStyle name="Percent 7 9 2" xfId="1652" xr:uid="{00000000-0005-0000-0000-0000EB080000}"/>
    <cellStyle name="Percent 8" xfId="1653" xr:uid="{00000000-0005-0000-0000-0000EC080000}"/>
    <cellStyle name="Percent 8 2" xfId="1654" xr:uid="{00000000-0005-0000-0000-0000ED080000}"/>
    <cellStyle name="Percent 8 3" xfId="1655" xr:uid="{00000000-0005-0000-0000-0000EE080000}"/>
    <cellStyle name="Percent 8 4" xfId="1656" xr:uid="{00000000-0005-0000-0000-0000EF080000}"/>
    <cellStyle name="Percent 9" xfId="1657" xr:uid="{00000000-0005-0000-0000-0000F0080000}"/>
    <cellStyle name="Percent 9 2" xfId="1658" xr:uid="{00000000-0005-0000-0000-0000F1080000}"/>
    <cellStyle name="Percent 9 3" xfId="1659" xr:uid="{00000000-0005-0000-0000-0000F2080000}"/>
    <cellStyle name="Percent 9 4" xfId="1660" xr:uid="{00000000-0005-0000-0000-0000F3080000}"/>
    <cellStyle name="PrePop Currency (0)" xfId="1661" xr:uid="{00000000-0005-0000-0000-0000F4080000}"/>
    <cellStyle name="PrePop Currency (0) 10" xfId="1662" xr:uid="{00000000-0005-0000-0000-0000F5080000}"/>
    <cellStyle name="PrePop Currency (0) 10 2" xfId="1663" xr:uid="{00000000-0005-0000-0000-0000F6080000}"/>
    <cellStyle name="PrePop Currency (0) 11" xfId="1664" xr:uid="{00000000-0005-0000-0000-0000F7080000}"/>
    <cellStyle name="PrePop Currency (0) 11 2" xfId="1665" xr:uid="{00000000-0005-0000-0000-0000F8080000}"/>
    <cellStyle name="PrePop Currency (0) 12" xfId="1666" xr:uid="{00000000-0005-0000-0000-0000F9080000}"/>
    <cellStyle name="PrePop Currency (0) 12 2" xfId="1667" xr:uid="{00000000-0005-0000-0000-0000FA080000}"/>
    <cellStyle name="PrePop Currency (0) 13" xfId="1668" xr:uid="{00000000-0005-0000-0000-0000FB080000}"/>
    <cellStyle name="PrePop Currency (0) 13 2" xfId="1669" xr:uid="{00000000-0005-0000-0000-0000FC080000}"/>
    <cellStyle name="PrePop Currency (0) 14" xfId="1670" xr:uid="{00000000-0005-0000-0000-0000FD080000}"/>
    <cellStyle name="PrePop Currency (0) 14 2" xfId="1671" xr:uid="{00000000-0005-0000-0000-0000FE080000}"/>
    <cellStyle name="PrePop Currency (0) 15" xfId="1672" xr:uid="{00000000-0005-0000-0000-0000FF080000}"/>
    <cellStyle name="PrePop Currency (0) 15 2" xfId="1673" xr:uid="{00000000-0005-0000-0000-000000090000}"/>
    <cellStyle name="PrePop Currency (0) 16" xfId="1674" xr:uid="{00000000-0005-0000-0000-000001090000}"/>
    <cellStyle name="PrePop Currency (0) 2" xfId="1675" xr:uid="{00000000-0005-0000-0000-000002090000}"/>
    <cellStyle name="PrePop Currency (0) 2 2" xfId="1676" xr:uid="{00000000-0005-0000-0000-000003090000}"/>
    <cellStyle name="PrePop Currency (0) 3" xfId="1677" xr:uid="{00000000-0005-0000-0000-000004090000}"/>
    <cellStyle name="PrePop Currency (0) 3 2" xfId="1678" xr:uid="{00000000-0005-0000-0000-000005090000}"/>
    <cellStyle name="PrePop Currency (0) 4" xfId="1679" xr:uid="{00000000-0005-0000-0000-000006090000}"/>
    <cellStyle name="PrePop Currency (0) 4 2" xfId="1680" xr:uid="{00000000-0005-0000-0000-000007090000}"/>
    <cellStyle name="PrePop Currency (0) 5" xfId="1681" xr:uid="{00000000-0005-0000-0000-000008090000}"/>
    <cellStyle name="PrePop Currency (0) 5 2" xfId="1682" xr:uid="{00000000-0005-0000-0000-000009090000}"/>
    <cellStyle name="PrePop Currency (0) 6" xfId="1683" xr:uid="{00000000-0005-0000-0000-00000A090000}"/>
    <cellStyle name="PrePop Currency (0) 6 2" xfId="1684" xr:uid="{00000000-0005-0000-0000-00000B090000}"/>
    <cellStyle name="PrePop Currency (0) 7" xfId="1685" xr:uid="{00000000-0005-0000-0000-00000C090000}"/>
    <cellStyle name="PrePop Currency (0) 7 2" xfId="1686" xr:uid="{00000000-0005-0000-0000-00000D090000}"/>
    <cellStyle name="PrePop Currency (0) 8" xfId="1687" xr:uid="{00000000-0005-0000-0000-00000E090000}"/>
    <cellStyle name="PrePop Currency (0) 8 2" xfId="1688" xr:uid="{00000000-0005-0000-0000-00000F090000}"/>
    <cellStyle name="PrePop Currency (0) 9" xfId="1689" xr:uid="{00000000-0005-0000-0000-000010090000}"/>
    <cellStyle name="PrePop Currency (0) 9 2" xfId="1690" xr:uid="{00000000-0005-0000-0000-000011090000}"/>
    <cellStyle name="PrePop Currency (0)_33" xfId="1691" xr:uid="{00000000-0005-0000-0000-000012090000}"/>
    <cellStyle name="PrePop Currency (2)" xfId="1692" xr:uid="{00000000-0005-0000-0000-000013090000}"/>
    <cellStyle name="PrePop Currency (2) 10" xfId="1693" xr:uid="{00000000-0005-0000-0000-000014090000}"/>
    <cellStyle name="PrePop Currency (2) 10 2" xfId="1694" xr:uid="{00000000-0005-0000-0000-000015090000}"/>
    <cellStyle name="PrePop Currency (2) 11" xfId="1695" xr:uid="{00000000-0005-0000-0000-000016090000}"/>
    <cellStyle name="PrePop Currency (2) 11 2" xfId="1696" xr:uid="{00000000-0005-0000-0000-000017090000}"/>
    <cellStyle name="PrePop Currency (2) 12" xfId="1697" xr:uid="{00000000-0005-0000-0000-000018090000}"/>
    <cellStyle name="PrePop Currency (2) 12 2" xfId="1698" xr:uid="{00000000-0005-0000-0000-000019090000}"/>
    <cellStyle name="PrePop Currency (2) 13" xfId="1699" xr:uid="{00000000-0005-0000-0000-00001A090000}"/>
    <cellStyle name="PrePop Currency (2) 13 2" xfId="1700" xr:uid="{00000000-0005-0000-0000-00001B090000}"/>
    <cellStyle name="PrePop Currency (2) 14" xfId="1701" xr:uid="{00000000-0005-0000-0000-00001C090000}"/>
    <cellStyle name="PrePop Currency (2) 14 2" xfId="1702" xr:uid="{00000000-0005-0000-0000-00001D090000}"/>
    <cellStyle name="PrePop Currency (2) 15" xfId="1703" xr:uid="{00000000-0005-0000-0000-00001E090000}"/>
    <cellStyle name="PrePop Currency (2) 15 2" xfId="1704" xr:uid="{00000000-0005-0000-0000-00001F090000}"/>
    <cellStyle name="PrePop Currency (2) 16" xfId="1705" xr:uid="{00000000-0005-0000-0000-000020090000}"/>
    <cellStyle name="PrePop Currency (2) 2" xfId="1706" xr:uid="{00000000-0005-0000-0000-000021090000}"/>
    <cellStyle name="PrePop Currency (2) 2 2" xfId="1707" xr:uid="{00000000-0005-0000-0000-000022090000}"/>
    <cellStyle name="PrePop Currency (2) 3" xfId="1708" xr:uid="{00000000-0005-0000-0000-000023090000}"/>
    <cellStyle name="PrePop Currency (2) 3 2" xfId="1709" xr:uid="{00000000-0005-0000-0000-000024090000}"/>
    <cellStyle name="PrePop Currency (2) 4" xfId="1710" xr:uid="{00000000-0005-0000-0000-000025090000}"/>
    <cellStyle name="PrePop Currency (2) 4 2" xfId="1711" xr:uid="{00000000-0005-0000-0000-000026090000}"/>
    <cellStyle name="PrePop Currency (2) 5" xfId="1712" xr:uid="{00000000-0005-0000-0000-000027090000}"/>
    <cellStyle name="PrePop Currency (2) 5 2" xfId="1713" xr:uid="{00000000-0005-0000-0000-000028090000}"/>
    <cellStyle name="PrePop Currency (2) 6" xfId="1714" xr:uid="{00000000-0005-0000-0000-000029090000}"/>
    <cellStyle name="PrePop Currency (2) 6 2" xfId="1715" xr:uid="{00000000-0005-0000-0000-00002A090000}"/>
    <cellStyle name="PrePop Currency (2) 7" xfId="1716" xr:uid="{00000000-0005-0000-0000-00002B090000}"/>
    <cellStyle name="PrePop Currency (2) 7 2" xfId="1717" xr:uid="{00000000-0005-0000-0000-00002C090000}"/>
    <cellStyle name="PrePop Currency (2) 8" xfId="1718" xr:uid="{00000000-0005-0000-0000-00002D090000}"/>
    <cellStyle name="PrePop Currency (2) 8 2" xfId="1719" xr:uid="{00000000-0005-0000-0000-00002E090000}"/>
    <cellStyle name="PrePop Currency (2) 9" xfId="1720" xr:uid="{00000000-0005-0000-0000-00002F090000}"/>
    <cellStyle name="PrePop Currency (2) 9 2" xfId="1721" xr:uid="{00000000-0005-0000-0000-000030090000}"/>
    <cellStyle name="PrePop Currency (2)_33" xfId="1722" xr:uid="{00000000-0005-0000-0000-000031090000}"/>
    <cellStyle name="PrePop Units (0)" xfId="1723" xr:uid="{00000000-0005-0000-0000-000032090000}"/>
    <cellStyle name="PrePop Units (0) 10" xfId="1724" xr:uid="{00000000-0005-0000-0000-000033090000}"/>
    <cellStyle name="PrePop Units (0) 10 2" xfId="1725" xr:uid="{00000000-0005-0000-0000-000034090000}"/>
    <cellStyle name="PrePop Units (0) 11" xfId="1726" xr:uid="{00000000-0005-0000-0000-000035090000}"/>
    <cellStyle name="PrePop Units (0) 11 2" xfId="1727" xr:uid="{00000000-0005-0000-0000-000036090000}"/>
    <cellStyle name="PrePop Units (0) 12" xfId="1728" xr:uid="{00000000-0005-0000-0000-000037090000}"/>
    <cellStyle name="PrePop Units (0) 12 2" xfId="1729" xr:uid="{00000000-0005-0000-0000-000038090000}"/>
    <cellStyle name="PrePop Units (0) 13" xfId="1730" xr:uid="{00000000-0005-0000-0000-000039090000}"/>
    <cellStyle name="PrePop Units (0) 13 2" xfId="1731" xr:uid="{00000000-0005-0000-0000-00003A090000}"/>
    <cellStyle name="PrePop Units (0) 14" xfId="1732" xr:uid="{00000000-0005-0000-0000-00003B090000}"/>
    <cellStyle name="PrePop Units (0) 14 2" xfId="1733" xr:uid="{00000000-0005-0000-0000-00003C090000}"/>
    <cellStyle name="PrePop Units (0) 15" xfId="1734" xr:uid="{00000000-0005-0000-0000-00003D090000}"/>
    <cellStyle name="PrePop Units (0) 15 2" xfId="1735" xr:uid="{00000000-0005-0000-0000-00003E090000}"/>
    <cellStyle name="PrePop Units (0) 16" xfId="1736" xr:uid="{00000000-0005-0000-0000-00003F090000}"/>
    <cellStyle name="PrePop Units (0) 2" xfId="1737" xr:uid="{00000000-0005-0000-0000-000040090000}"/>
    <cellStyle name="PrePop Units (0) 2 2" xfId="1738" xr:uid="{00000000-0005-0000-0000-000041090000}"/>
    <cellStyle name="PrePop Units (0) 3" xfId="1739" xr:uid="{00000000-0005-0000-0000-000042090000}"/>
    <cellStyle name="PrePop Units (0) 3 2" xfId="1740" xr:uid="{00000000-0005-0000-0000-000043090000}"/>
    <cellStyle name="PrePop Units (0) 4" xfId="1741" xr:uid="{00000000-0005-0000-0000-000044090000}"/>
    <cellStyle name="PrePop Units (0) 4 2" xfId="1742" xr:uid="{00000000-0005-0000-0000-000045090000}"/>
    <cellStyle name="PrePop Units (0) 5" xfId="1743" xr:uid="{00000000-0005-0000-0000-000046090000}"/>
    <cellStyle name="PrePop Units (0) 5 2" xfId="1744" xr:uid="{00000000-0005-0000-0000-000047090000}"/>
    <cellStyle name="PrePop Units (0) 6" xfId="1745" xr:uid="{00000000-0005-0000-0000-000048090000}"/>
    <cellStyle name="PrePop Units (0) 6 2" xfId="1746" xr:uid="{00000000-0005-0000-0000-000049090000}"/>
    <cellStyle name="PrePop Units (0) 7" xfId="1747" xr:uid="{00000000-0005-0000-0000-00004A090000}"/>
    <cellStyle name="PrePop Units (0) 7 2" xfId="1748" xr:uid="{00000000-0005-0000-0000-00004B090000}"/>
    <cellStyle name="PrePop Units (0) 8" xfId="1749" xr:uid="{00000000-0005-0000-0000-00004C090000}"/>
    <cellStyle name="PrePop Units (0) 8 2" xfId="1750" xr:uid="{00000000-0005-0000-0000-00004D090000}"/>
    <cellStyle name="PrePop Units (0) 9" xfId="1751" xr:uid="{00000000-0005-0000-0000-00004E090000}"/>
    <cellStyle name="PrePop Units (0) 9 2" xfId="1752" xr:uid="{00000000-0005-0000-0000-00004F090000}"/>
    <cellStyle name="PrePop Units (0)_33" xfId="1753" xr:uid="{00000000-0005-0000-0000-000050090000}"/>
    <cellStyle name="PrePop Units (1)" xfId="1754" xr:uid="{00000000-0005-0000-0000-000051090000}"/>
    <cellStyle name="PrePop Units (1) 10" xfId="1755" xr:uid="{00000000-0005-0000-0000-000052090000}"/>
    <cellStyle name="PrePop Units (1) 10 2" xfId="1756" xr:uid="{00000000-0005-0000-0000-000053090000}"/>
    <cellStyle name="PrePop Units (1) 11" xfId="1757" xr:uid="{00000000-0005-0000-0000-000054090000}"/>
    <cellStyle name="PrePop Units (1) 11 2" xfId="1758" xr:uid="{00000000-0005-0000-0000-000055090000}"/>
    <cellStyle name="PrePop Units (1) 12" xfId="1759" xr:uid="{00000000-0005-0000-0000-000056090000}"/>
    <cellStyle name="PrePop Units (1) 12 2" xfId="1760" xr:uid="{00000000-0005-0000-0000-000057090000}"/>
    <cellStyle name="PrePop Units (1) 13" xfId="1761" xr:uid="{00000000-0005-0000-0000-000058090000}"/>
    <cellStyle name="PrePop Units (1) 13 2" xfId="1762" xr:uid="{00000000-0005-0000-0000-000059090000}"/>
    <cellStyle name="PrePop Units (1) 14" xfId="1763" xr:uid="{00000000-0005-0000-0000-00005A090000}"/>
    <cellStyle name="PrePop Units (1) 14 2" xfId="1764" xr:uid="{00000000-0005-0000-0000-00005B090000}"/>
    <cellStyle name="PrePop Units (1) 15" xfId="1765" xr:uid="{00000000-0005-0000-0000-00005C090000}"/>
    <cellStyle name="PrePop Units (1) 15 2" xfId="1766" xr:uid="{00000000-0005-0000-0000-00005D090000}"/>
    <cellStyle name="PrePop Units (1) 16" xfId="1767" xr:uid="{00000000-0005-0000-0000-00005E090000}"/>
    <cellStyle name="PrePop Units (1) 2" xfId="1768" xr:uid="{00000000-0005-0000-0000-00005F090000}"/>
    <cellStyle name="PrePop Units (1) 2 2" xfId="1769" xr:uid="{00000000-0005-0000-0000-000060090000}"/>
    <cellStyle name="PrePop Units (1) 3" xfId="1770" xr:uid="{00000000-0005-0000-0000-000061090000}"/>
    <cellStyle name="PrePop Units (1) 3 2" xfId="1771" xr:uid="{00000000-0005-0000-0000-000062090000}"/>
    <cellStyle name="PrePop Units (1) 4" xfId="1772" xr:uid="{00000000-0005-0000-0000-000063090000}"/>
    <cellStyle name="PrePop Units (1) 4 2" xfId="1773" xr:uid="{00000000-0005-0000-0000-000064090000}"/>
    <cellStyle name="PrePop Units (1) 5" xfId="1774" xr:uid="{00000000-0005-0000-0000-000065090000}"/>
    <cellStyle name="PrePop Units (1) 5 2" xfId="1775" xr:uid="{00000000-0005-0000-0000-000066090000}"/>
    <cellStyle name="PrePop Units (1) 6" xfId="1776" xr:uid="{00000000-0005-0000-0000-000067090000}"/>
    <cellStyle name="PrePop Units (1) 6 2" xfId="1777" xr:uid="{00000000-0005-0000-0000-000068090000}"/>
    <cellStyle name="PrePop Units (1) 7" xfId="1778" xr:uid="{00000000-0005-0000-0000-000069090000}"/>
    <cellStyle name="PrePop Units (1) 7 2" xfId="1779" xr:uid="{00000000-0005-0000-0000-00006A090000}"/>
    <cellStyle name="PrePop Units (1) 8" xfId="1780" xr:uid="{00000000-0005-0000-0000-00006B090000}"/>
    <cellStyle name="PrePop Units (1) 8 2" xfId="1781" xr:uid="{00000000-0005-0000-0000-00006C090000}"/>
    <cellStyle name="PrePop Units (1) 9" xfId="1782" xr:uid="{00000000-0005-0000-0000-00006D090000}"/>
    <cellStyle name="PrePop Units (1) 9 2" xfId="1783" xr:uid="{00000000-0005-0000-0000-00006E090000}"/>
    <cellStyle name="PrePop Units (1)_33" xfId="1784" xr:uid="{00000000-0005-0000-0000-00006F090000}"/>
    <cellStyle name="PrePop Units (2)" xfId="1785" xr:uid="{00000000-0005-0000-0000-000070090000}"/>
    <cellStyle name="PrePop Units (2) 10" xfId="1786" xr:uid="{00000000-0005-0000-0000-000071090000}"/>
    <cellStyle name="PrePop Units (2) 10 2" xfId="1787" xr:uid="{00000000-0005-0000-0000-000072090000}"/>
    <cellStyle name="PrePop Units (2) 11" xfId="1788" xr:uid="{00000000-0005-0000-0000-000073090000}"/>
    <cellStyle name="PrePop Units (2) 11 2" xfId="1789" xr:uid="{00000000-0005-0000-0000-000074090000}"/>
    <cellStyle name="PrePop Units (2) 12" xfId="1790" xr:uid="{00000000-0005-0000-0000-000075090000}"/>
    <cellStyle name="PrePop Units (2) 12 2" xfId="1791" xr:uid="{00000000-0005-0000-0000-000076090000}"/>
    <cellStyle name="PrePop Units (2) 13" xfId="1792" xr:uid="{00000000-0005-0000-0000-000077090000}"/>
    <cellStyle name="PrePop Units (2) 13 2" xfId="1793" xr:uid="{00000000-0005-0000-0000-000078090000}"/>
    <cellStyle name="PrePop Units (2) 14" xfId="1794" xr:uid="{00000000-0005-0000-0000-000079090000}"/>
    <cellStyle name="PrePop Units (2) 14 2" xfId="1795" xr:uid="{00000000-0005-0000-0000-00007A090000}"/>
    <cellStyle name="PrePop Units (2) 15" xfId="1796" xr:uid="{00000000-0005-0000-0000-00007B090000}"/>
    <cellStyle name="PrePop Units (2) 15 2" xfId="1797" xr:uid="{00000000-0005-0000-0000-00007C090000}"/>
    <cellStyle name="PrePop Units (2) 16" xfId="1798" xr:uid="{00000000-0005-0000-0000-00007D090000}"/>
    <cellStyle name="PrePop Units (2) 2" xfId="1799" xr:uid="{00000000-0005-0000-0000-00007E090000}"/>
    <cellStyle name="PrePop Units (2) 2 2" xfId="1800" xr:uid="{00000000-0005-0000-0000-00007F090000}"/>
    <cellStyle name="PrePop Units (2) 3" xfId="1801" xr:uid="{00000000-0005-0000-0000-000080090000}"/>
    <cellStyle name="PrePop Units (2) 3 2" xfId="1802" xr:uid="{00000000-0005-0000-0000-000081090000}"/>
    <cellStyle name="PrePop Units (2) 4" xfId="1803" xr:uid="{00000000-0005-0000-0000-000082090000}"/>
    <cellStyle name="PrePop Units (2) 4 2" xfId="1804" xr:uid="{00000000-0005-0000-0000-000083090000}"/>
    <cellStyle name="PrePop Units (2) 5" xfId="1805" xr:uid="{00000000-0005-0000-0000-000084090000}"/>
    <cellStyle name="PrePop Units (2) 5 2" xfId="1806" xr:uid="{00000000-0005-0000-0000-000085090000}"/>
    <cellStyle name="PrePop Units (2) 6" xfId="1807" xr:uid="{00000000-0005-0000-0000-000086090000}"/>
    <cellStyle name="PrePop Units (2) 6 2" xfId="1808" xr:uid="{00000000-0005-0000-0000-000087090000}"/>
    <cellStyle name="PrePop Units (2) 7" xfId="1809" xr:uid="{00000000-0005-0000-0000-000088090000}"/>
    <cellStyle name="PrePop Units (2) 7 2" xfId="1810" xr:uid="{00000000-0005-0000-0000-000089090000}"/>
    <cellStyle name="PrePop Units (2) 8" xfId="1811" xr:uid="{00000000-0005-0000-0000-00008A090000}"/>
    <cellStyle name="PrePop Units (2) 8 2" xfId="1812" xr:uid="{00000000-0005-0000-0000-00008B090000}"/>
    <cellStyle name="PrePop Units (2) 9" xfId="1813" xr:uid="{00000000-0005-0000-0000-00008C090000}"/>
    <cellStyle name="PrePop Units (2) 9 2" xfId="1814" xr:uid="{00000000-0005-0000-0000-00008D090000}"/>
    <cellStyle name="PrePop Units (2)_33" xfId="1815" xr:uid="{00000000-0005-0000-0000-00008E090000}"/>
    <cellStyle name="Procent 2" xfId="2580" xr:uid="{00000000-0005-0000-0000-00008F090000}"/>
    <cellStyle name="Procent 2 2" xfId="2581" xr:uid="{00000000-0005-0000-0000-000090090000}"/>
    <cellStyle name="Procent 2 2 2" xfId="2582" xr:uid="{00000000-0005-0000-0000-000091090000}"/>
    <cellStyle name="Procent 2 2 2 2" xfId="2583" xr:uid="{00000000-0005-0000-0000-000092090000}"/>
    <cellStyle name="Procent 2 2 2 2 2" xfId="2584" xr:uid="{00000000-0005-0000-0000-000093090000}"/>
    <cellStyle name="Procent 2 2 2 3" xfId="2585" xr:uid="{00000000-0005-0000-0000-000094090000}"/>
    <cellStyle name="Procent 2 2 3" xfId="2586" xr:uid="{00000000-0005-0000-0000-000095090000}"/>
    <cellStyle name="Procent 2 3" xfId="2587" xr:uid="{00000000-0005-0000-0000-000096090000}"/>
    <cellStyle name="Procent 2 3 2" xfId="2588" xr:uid="{00000000-0005-0000-0000-000097090000}"/>
    <cellStyle name="Procent 2 3 2 2" xfId="2589" xr:uid="{00000000-0005-0000-0000-000098090000}"/>
    <cellStyle name="Procent 2 3 2 3" xfId="2590" xr:uid="{00000000-0005-0000-0000-000099090000}"/>
    <cellStyle name="Procent 2 3 3" xfId="2591" xr:uid="{00000000-0005-0000-0000-00009A090000}"/>
    <cellStyle name="Procent 2 3 4" xfId="2592" xr:uid="{00000000-0005-0000-0000-00009B090000}"/>
    <cellStyle name="Procent 2 3 5" xfId="2593" xr:uid="{00000000-0005-0000-0000-00009C090000}"/>
    <cellStyle name="Procent 2 4" xfId="2594" xr:uid="{00000000-0005-0000-0000-00009D090000}"/>
    <cellStyle name="Procent 2 4 2" xfId="2595" xr:uid="{00000000-0005-0000-0000-00009E090000}"/>
    <cellStyle name="Procent 2 5" xfId="2596" xr:uid="{00000000-0005-0000-0000-00009F090000}"/>
    <cellStyle name="Procent 3" xfId="2597" xr:uid="{00000000-0005-0000-0000-0000A0090000}"/>
    <cellStyle name="Procent 3 2" xfId="2598" xr:uid="{00000000-0005-0000-0000-0000A1090000}"/>
    <cellStyle name="Procent 3 2 2" xfId="2599" xr:uid="{00000000-0005-0000-0000-0000A2090000}"/>
    <cellStyle name="Procent 3 2 2 2" xfId="2600" xr:uid="{00000000-0005-0000-0000-0000A3090000}"/>
    <cellStyle name="Procent 3 2 3" xfId="2601" xr:uid="{00000000-0005-0000-0000-0000A4090000}"/>
    <cellStyle name="Procent 3 2 4" xfId="2602" xr:uid="{00000000-0005-0000-0000-0000A5090000}"/>
    <cellStyle name="Procent 3 2 5" xfId="2603" xr:uid="{00000000-0005-0000-0000-0000A6090000}"/>
    <cellStyle name="Procent 3 3" xfId="2604" xr:uid="{00000000-0005-0000-0000-0000A7090000}"/>
    <cellStyle name="Procent 4" xfId="2605" xr:uid="{00000000-0005-0000-0000-0000A8090000}"/>
    <cellStyle name="Rates" xfId="1816" xr:uid="{00000000-0005-0000-0000-0000A9090000}"/>
    <cellStyle name="realtime" xfId="1817" xr:uid="{00000000-0005-0000-0000-0000AA090000}"/>
    <cellStyle name="result" xfId="1818" xr:uid="{00000000-0005-0000-0000-0000AB090000}"/>
    <cellStyle name="rt" xfId="1819" xr:uid="{00000000-0005-0000-0000-0000AC090000}"/>
    <cellStyle name="Rubrik 1 2" xfId="2606" xr:uid="{00000000-0005-0000-0000-0000AD090000}"/>
    <cellStyle name="Rubrik 2 2" xfId="2607" xr:uid="{00000000-0005-0000-0000-0000AE090000}"/>
    <cellStyle name="Rubrik 2 3" xfId="2608" xr:uid="{00000000-0005-0000-0000-0000AF090000}"/>
    <cellStyle name="Rubrik 3 2" xfId="2609" xr:uid="{00000000-0005-0000-0000-0000B0090000}"/>
    <cellStyle name="Rubrik 4 2" xfId="2610" xr:uid="{00000000-0005-0000-0000-0000B1090000}"/>
    <cellStyle name="Rubrik 5" xfId="2611" xr:uid="{00000000-0005-0000-0000-0000B2090000}"/>
    <cellStyle name="Samtala" xfId="1820" xr:uid="{00000000-0005-0000-0000-0000B3090000}"/>
    <cellStyle name="Samtala - lokaniðurst." xfId="1821" xr:uid="{00000000-0005-0000-0000-0000B4090000}"/>
    <cellStyle name="Samtala - undirstr" xfId="1822" xr:uid="{00000000-0005-0000-0000-0000B5090000}"/>
    <cellStyle name="Samtala - undirstr 2" xfId="1823" xr:uid="{00000000-0005-0000-0000-0000B6090000}"/>
    <cellStyle name="Samtala - yfirstr." xfId="1824" xr:uid="{00000000-0005-0000-0000-0000B7090000}"/>
    <cellStyle name="Samtala - yfirstr. 2" xfId="1825" xr:uid="{00000000-0005-0000-0000-0000B8090000}"/>
    <cellStyle name="Samtala 2" xfId="1826" xr:uid="{00000000-0005-0000-0000-0000B9090000}"/>
    <cellStyle name="Samtala_Notes" xfId="1827" xr:uid="{00000000-0005-0000-0000-0000BA090000}"/>
    <cellStyle name="Standard_Depotgebühren" xfId="1828" xr:uid="{00000000-0005-0000-0000-0000BB090000}"/>
    <cellStyle name="static" xfId="1829" xr:uid="{00000000-0005-0000-0000-0000BC090000}"/>
    <cellStyle name="Style 1" xfId="1830" xr:uid="{00000000-0005-0000-0000-0000BD090000}"/>
    <cellStyle name="Style 1 2" xfId="1831" xr:uid="{00000000-0005-0000-0000-0000BE090000}"/>
    <cellStyle name="Style 1 3" xfId="2612" xr:uid="{00000000-0005-0000-0000-0000BF090000}"/>
    <cellStyle name="Summa 2" xfId="2613" xr:uid="{00000000-0005-0000-0000-0000C0090000}"/>
    <cellStyle name="Summa 3" xfId="2614" xr:uid="{00000000-0005-0000-0000-0000C1090000}"/>
    <cellStyle name="text" xfId="1832" xr:uid="{00000000-0005-0000-0000-0000C2090000}"/>
    <cellStyle name="Text Indent A" xfId="1833" xr:uid="{00000000-0005-0000-0000-0000C3090000}"/>
    <cellStyle name="Text Indent A 10" xfId="1834" xr:uid="{00000000-0005-0000-0000-0000C4090000}"/>
    <cellStyle name="Text Indent A 11" xfId="1835" xr:uid="{00000000-0005-0000-0000-0000C5090000}"/>
    <cellStyle name="Text Indent A 12" xfId="1836" xr:uid="{00000000-0005-0000-0000-0000C6090000}"/>
    <cellStyle name="Text Indent A 13" xfId="1837" xr:uid="{00000000-0005-0000-0000-0000C7090000}"/>
    <cellStyle name="Text Indent A 14" xfId="1838" xr:uid="{00000000-0005-0000-0000-0000C8090000}"/>
    <cellStyle name="Text Indent A 15" xfId="1839" xr:uid="{00000000-0005-0000-0000-0000C9090000}"/>
    <cellStyle name="Text Indent A 2" xfId="1840" xr:uid="{00000000-0005-0000-0000-0000CA090000}"/>
    <cellStyle name="Text Indent A 3" xfId="1841" xr:uid="{00000000-0005-0000-0000-0000CB090000}"/>
    <cellStyle name="Text Indent A 4" xfId="1842" xr:uid="{00000000-0005-0000-0000-0000CC090000}"/>
    <cellStyle name="Text Indent A 5" xfId="1843" xr:uid="{00000000-0005-0000-0000-0000CD090000}"/>
    <cellStyle name="Text Indent A 6" xfId="1844" xr:uid="{00000000-0005-0000-0000-0000CE090000}"/>
    <cellStyle name="Text Indent A 7" xfId="1845" xr:uid="{00000000-0005-0000-0000-0000CF090000}"/>
    <cellStyle name="Text Indent A 8" xfId="1846" xr:uid="{00000000-0005-0000-0000-0000D0090000}"/>
    <cellStyle name="Text Indent A 9" xfId="1847" xr:uid="{00000000-0005-0000-0000-0000D1090000}"/>
    <cellStyle name="Text Indent B" xfId="1848" xr:uid="{00000000-0005-0000-0000-0000D2090000}"/>
    <cellStyle name="Text Indent B 10" xfId="1849" xr:uid="{00000000-0005-0000-0000-0000D3090000}"/>
    <cellStyle name="Text Indent B 11" xfId="1850" xr:uid="{00000000-0005-0000-0000-0000D4090000}"/>
    <cellStyle name="Text Indent B 12" xfId="1851" xr:uid="{00000000-0005-0000-0000-0000D5090000}"/>
    <cellStyle name="Text Indent B 13" xfId="1852" xr:uid="{00000000-0005-0000-0000-0000D6090000}"/>
    <cellStyle name="Text Indent B 14" xfId="1853" xr:uid="{00000000-0005-0000-0000-0000D7090000}"/>
    <cellStyle name="Text Indent B 15" xfId="1854" xr:uid="{00000000-0005-0000-0000-0000D8090000}"/>
    <cellStyle name="Text Indent B 2" xfId="1855" xr:uid="{00000000-0005-0000-0000-0000D9090000}"/>
    <cellStyle name="Text Indent B 3" xfId="1856" xr:uid="{00000000-0005-0000-0000-0000DA090000}"/>
    <cellStyle name="Text Indent B 4" xfId="1857" xr:uid="{00000000-0005-0000-0000-0000DB090000}"/>
    <cellStyle name="Text Indent B 5" xfId="1858" xr:uid="{00000000-0005-0000-0000-0000DC090000}"/>
    <cellStyle name="Text Indent B 6" xfId="1859" xr:uid="{00000000-0005-0000-0000-0000DD090000}"/>
    <cellStyle name="Text Indent B 7" xfId="1860" xr:uid="{00000000-0005-0000-0000-0000DE090000}"/>
    <cellStyle name="Text Indent B 8" xfId="1861" xr:uid="{00000000-0005-0000-0000-0000DF090000}"/>
    <cellStyle name="Text Indent B 9" xfId="1862" xr:uid="{00000000-0005-0000-0000-0000E0090000}"/>
    <cellStyle name="Text Indent C" xfId="1863" xr:uid="{00000000-0005-0000-0000-0000E1090000}"/>
    <cellStyle name="Text Indent C 10" xfId="1864" xr:uid="{00000000-0005-0000-0000-0000E2090000}"/>
    <cellStyle name="Text Indent C 10 2" xfId="1865" xr:uid="{00000000-0005-0000-0000-0000E3090000}"/>
    <cellStyle name="Text Indent C 11" xfId="1866" xr:uid="{00000000-0005-0000-0000-0000E4090000}"/>
    <cellStyle name="Text Indent C 11 2" xfId="1867" xr:uid="{00000000-0005-0000-0000-0000E5090000}"/>
    <cellStyle name="Text Indent C 12" xfId="1868" xr:uid="{00000000-0005-0000-0000-0000E6090000}"/>
    <cellStyle name="Text Indent C 12 2" xfId="1869" xr:uid="{00000000-0005-0000-0000-0000E7090000}"/>
    <cellStyle name="Text Indent C 13" xfId="1870" xr:uid="{00000000-0005-0000-0000-0000E8090000}"/>
    <cellStyle name="Text Indent C 13 2" xfId="1871" xr:uid="{00000000-0005-0000-0000-0000E9090000}"/>
    <cellStyle name="Text Indent C 14" xfId="1872" xr:uid="{00000000-0005-0000-0000-0000EA090000}"/>
    <cellStyle name="Text Indent C 14 2" xfId="1873" xr:uid="{00000000-0005-0000-0000-0000EB090000}"/>
    <cellStyle name="Text Indent C 15" xfId="1874" xr:uid="{00000000-0005-0000-0000-0000EC090000}"/>
    <cellStyle name="Text Indent C 15 2" xfId="1875" xr:uid="{00000000-0005-0000-0000-0000ED090000}"/>
    <cellStyle name="Text Indent C 16" xfId="1876" xr:uid="{00000000-0005-0000-0000-0000EE090000}"/>
    <cellStyle name="Text Indent C 2" xfId="1877" xr:uid="{00000000-0005-0000-0000-0000EF090000}"/>
    <cellStyle name="Text Indent C 2 2" xfId="1878" xr:uid="{00000000-0005-0000-0000-0000F0090000}"/>
    <cellStyle name="Text Indent C 3" xfId="1879" xr:uid="{00000000-0005-0000-0000-0000F1090000}"/>
    <cellStyle name="Text Indent C 3 2" xfId="1880" xr:uid="{00000000-0005-0000-0000-0000F2090000}"/>
    <cellStyle name="Text Indent C 4" xfId="1881" xr:uid="{00000000-0005-0000-0000-0000F3090000}"/>
    <cellStyle name="Text Indent C 4 2" xfId="1882" xr:uid="{00000000-0005-0000-0000-0000F4090000}"/>
    <cellStyle name="Text Indent C 5" xfId="1883" xr:uid="{00000000-0005-0000-0000-0000F5090000}"/>
    <cellStyle name="Text Indent C 5 2" xfId="1884" xr:uid="{00000000-0005-0000-0000-0000F6090000}"/>
    <cellStyle name="Text Indent C 6" xfId="1885" xr:uid="{00000000-0005-0000-0000-0000F7090000}"/>
    <cellStyle name="Text Indent C 6 2" xfId="1886" xr:uid="{00000000-0005-0000-0000-0000F8090000}"/>
    <cellStyle name="Text Indent C 7" xfId="1887" xr:uid="{00000000-0005-0000-0000-0000F9090000}"/>
    <cellStyle name="Text Indent C 7 2" xfId="1888" xr:uid="{00000000-0005-0000-0000-0000FA090000}"/>
    <cellStyle name="Text Indent C 8" xfId="1889" xr:uid="{00000000-0005-0000-0000-0000FB090000}"/>
    <cellStyle name="Text Indent C 8 2" xfId="1890" xr:uid="{00000000-0005-0000-0000-0000FC090000}"/>
    <cellStyle name="Text Indent C 9" xfId="1891" xr:uid="{00000000-0005-0000-0000-0000FD090000}"/>
    <cellStyle name="Text Indent C 9 2" xfId="1892" xr:uid="{00000000-0005-0000-0000-0000FE090000}"/>
    <cellStyle name="Text Indent C_33" xfId="1893" xr:uid="{00000000-0005-0000-0000-0000FF090000}"/>
    <cellStyle name="Tilbod" xfId="1894" xr:uid="{00000000-0005-0000-0000-0000000A0000}"/>
    <cellStyle name="Times rmn" xfId="1895" xr:uid="{00000000-0005-0000-0000-0000010A0000}"/>
    <cellStyle name="Title" xfId="9" builtinId="15" customBuiltin="1"/>
    <cellStyle name="Title 2" xfId="1896" xr:uid="{00000000-0005-0000-0000-0000030A0000}"/>
    <cellStyle name="Title 2 2" xfId="1897" xr:uid="{00000000-0005-0000-0000-0000040A0000}"/>
    <cellStyle name="Title 2 3" xfId="1898" xr:uid="{00000000-0005-0000-0000-0000050A0000}"/>
    <cellStyle name="Title 2 4" xfId="1899" xr:uid="{00000000-0005-0000-0000-0000060A0000}"/>
    <cellStyle name="Title 2 5" xfId="2615" xr:uid="{00000000-0005-0000-0000-0000070A0000}"/>
    <cellStyle name="Title 3" xfId="1900" xr:uid="{00000000-0005-0000-0000-0000080A0000}"/>
    <cellStyle name="Title 3 2" xfId="1901" xr:uid="{00000000-0005-0000-0000-0000090A0000}"/>
    <cellStyle name="TitreRub" xfId="1902" xr:uid="{00000000-0005-0000-0000-00000A0A0000}"/>
    <cellStyle name="TitreTab" xfId="1903" xr:uid="{00000000-0005-0000-0000-00000B0A0000}"/>
    <cellStyle name="Topheader" xfId="1904" xr:uid="{00000000-0005-0000-0000-00000C0A0000}"/>
    <cellStyle name="Total" xfId="24" builtinId="25" customBuiltin="1"/>
    <cellStyle name="Total (negative)" xfId="1905" xr:uid="{00000000-0005-0000-0000-00000E0A0000}"/>
    <cellStyle name="Total 10" xfId="1906" xr:uid="{00000000-0005-0000-0000-00000F0A0000}"/>
    <cellStyle name="Total 10 2" xfId="1907" xr:uid="{00000000-0005-0000-0000-0000100A0000}"/>
    <cellStyle name="Total 1000" xfId="1908" xr:uid="{00000000-0005-0000-0000-0000110A0000}"/>
    <cellStyle name="Total 1000 (negative)" xfId="1909" xr:uid="{00000000-0005-0000-0000-0000120A0000}"/>
    <cellStyle name="Total 1000 (negative) 2" xfId="1910" xr:uid="{00000000-0005-0000-0000-0000130A0000}"/>
    <cellStyle name="Total 1000 (negative) 2 2" xfId="1911" xr:uid="{00000000-0005-0000-0000-0000140A0000}"/>
    <cellStyle name="Total 1000 (negative) 3" xfId="1912" xr:uid="{00000000-0005-0000-0000-0000150A0000}"/>
    <cellStyle name="Total 1000 2" xfId="1913" xr:uid="{00000000-0005-0000-0000-0000160A0000}"/>
    <cellStyle name="Total 1000 2 2" xfId="1914" xr:uid="{00000000-0005-0000-0000-0000170A0000}"/>
    <cellStyle name="Total 1000 3" xfId="1915" xr:uid="{00000000-0005-0000-0000-0000180A0000}"/>
    <cellStyle name="Total 1000 4" xfId="1916" xr:uid="{00000000-0005-0000-0000-0000190A0000}"/>
    <cellStyle name="Total 1000_040930_AFL_uppgj" xfId="1917" xr:uid="{00000000-0005-0000-0000-00001A0A0000}"/>
    <cellStyle name="Total 2" xfId="1918" xr:uid="{00000000-0005-0000-0000-00001B0A0000}"/>
    <cellStyle name="Total 2 2" xfId="1919" xr:uid="{00000000-0005-0000-0000-00001C0A0000}"/>
    <cellStyle name="Total 2 3" xfId="1920" xr:uid="{00000000-0005-0000-0000-00001D0A0000}"/>
    <cellStyle name="Total 2 4" xfId="1921" xr:uid="{00000000-0005-0000-0000-00001E0A0000}"/>
    <cellStyle name="Total 2 5" xfId="2616" xr:uid="{00000000-0005-0000-0000-00001F0A0000}"/>
    <cellStyle name="Total 3" xfId="1922" xr:uid="{00000000-0005-0000-0000-0000200A0000}"/>
    <cellStyle name="Total 3 2" xfId="1923" xr:uid="{00000000-0005-0000-0000-0000210A0000}"/>
    <cellStyle name="Total 4" xfId="1924" xr:uid="{00000000-0005-0000-0000-0000220A0000}"/>
    <cellStyle name="Total 4 2" xfId="1925" xr:uid="{00000000-0005-0000-0000-0000230A0000}"/>
    <cellStyle name="Total 5" xfId="1926" xr:uid="{00000000-0005-0000-0000-0000240A0000}"/>
    <cellStyle name="Total 5 2" xfId="1927" xr:uid="{00000000-0005-0000-0000-0000250A0000}"/>
    <cellStyle name="Total 6" xfId="1928" xr:uid="{00000000-0005-0000-0000-0000260A0000}"/>
    <cellStyle name="Total 6 2" xfId="1929" xr:uid="{00000000-0005-0000-0000-0000270A0000}"/>
    <cellStyle name="Total 7" xfId="1930" xr:uid="{00000000-0005-0000-0000-0000280A0000}"/>
    <cellStyle name="Total 7 2" xfId="1931" xr:uid="{00000000-0005-0000-0000-0000290A0000}"/>
    <cellStyle name="Total 8" xfId="1932" xr:uid="{00000000-0005-0000-0000-00002A0A0000}"/>
    <cellStyle name="Total 8 2" xfId="1933" xr:uid="{00000000-0005-0000-0000-00002B0A0000}"/>
    <cellStyle name="Total 9" xfId="1934" xr:uid="{00000000-0005-0000-0000-00002C0A0000}"/>
    <cellStyle name="Total 9 2" xfId="1935" xr:uid="{00000000-0005-0000-0000-00002D0A0000}"/>
    <cellStyle name="Tusental (0)_9604" xfId="2617" xr:uid="{00000000-0005-0000-0000-00002E0A0000}"/>
    <cellStyle name="Tusental 10" xfId="2618" xr:uid="{00000000-0005-0000-0000-00002F0A0000}"/>
    <cellStyle name="Tusental 10 2" xfId="2619" xr:uid="{00000000-0005-0000-0000-0000300A0000}"/>
    <cellStyle name="Tusental 10 2 2" xfId="2620" xr:uid="{00000000-0005-0000-0000-0000310A0000}"/>
    <cellStyle name="Tusental 10 2 3" xfId="2621" xr:uid="{00000000-0005-0000-0000-0000320A0000}"/>
    <cellStyle name="Tusental 10 3" xfId="2622" xr:uid="{00000000-0005-0000-0000-0000330A0000}"/>
    <cellStyle name="Tusental 10 4" xfId="2623" xr:uid="{00000000-0005-0000-0000-0000340A0000}"/>
    <cellStyle name="Tusental 10 5" xfId="2624" xr:uid="{00000000-0005-0000-0000-0000350A0000}"/>
    <cellStyle name="Tusental 100" xfId="2625" xr:uid="{00000000-0005-0000-0000-0000360A0000}"/>
    <cellStyle name="Tusental 101" xfId="2626" xr:uid="{00000000-0005-0000-0000-0000370A0000}"/>
    <cellStyle name="Tusental 102" xfId="2627" xr:uid="{00000000-0005-0000-0000-0000380A0000}"/>
    <cellStyle name="Tusental 103" xfId="2628" xr:uid="{00000000-0005-0000-0000-0000390A0000}"/>
    <cellStyle name="Tusental 104" xfId="2629" xr:uid="{00000000-0005-0000-0000-00003A0A0000}"/>
    <cellStyle name="Tusental 105" xfId="2630" xr:uid="{00000000-0005-0000-0000-00003B0A0000}"/>
    <cellStyle name="Tusental 106" xfId="2631" xr:uid="{00000000-0005-0000-0000-00003C0A0000}"/>
    <cellStyle name="Tusental 107" xfId="2632" xr:uid="{00000000-0005-0000-0000-00003D0A0000}"/>
    <cellStyle name="Tusental 108" xfId="2633" xr:uid="{00000000-0005-0000-0000-00003E0A0000}"/>
    <cellStyle name="Tusental 109" xfId="2634" xr:uid="{00000000-0005-0000-0000-00003F0A0000}"/>
    <cellStyle name="Tusental 11" xfId="2635" xr:uid="{00000000-0005-0000-0000-0000400A0000}"/>
    <cellStyle name="Tusental 11 2" xfId="2636" xr:uid="{00000000-0005-0000-0000-0000410A0000}"/>
    <cellStyle name="Tusental 11 2 2" xfId="2637" xr:uid="{00000000-0005-0000-0000-0000420A0000}"/>
    <cellStyle name="Tusental 11 2 3" xfId="2638" xr:uid="{00000000-0005-0000-0000-0000430A0000}"/>
    <cellStyle name="Tusental 11 3" xfId="2639" xr:uid="{00000000-0005-0000-0000-0000440A0000}"/>
    <cellStyle name="Tusental 11 4" xfId="2640" xr:uid="{00000000-0005-0000-0000-0000450A0000}"/>
    <cellStyle name="Tusental 11 5" xfId="2641" xr:uid="{00000000-0005-0000-0000-0000460A0000}"/>
    <cellStyle name="Tusental 110" xfId="2642" xr:uid="{00000000-0005-0000-0000-0000470A0000}"/>
    <cellStyle name="Tusental 111" xfId="2643" xr:uid="{00000000-0005-0000-0000-0000480A0000}"/>
    <cellStyle name="Tusental 112" xfId="2644" xr:uid="{00000000-0005-0000-0000-0000490A0000}"/>
    <cellStyle name="Tusental 113" xfId="2645" xr:uid="{00000000-0005-0000-0000-00004A0A0000}"/>
    <cellStyle name="Tusental 114" xfId="2646" xr:uid="{00000000-0005-0000-0000-00004B0A0000}"/>
    <cellStyle name="Tusental 115" xfId="2647" xr:uid="{00000000-0005-0000-0000-00004C0A0000}"/>
    <cellStyle name="Tusental 116" xfId="2648" xr:uid="{00000000-0005-0000-0000-00004D0A0000}"/>
    <cellStyle name="Tusental 117" xfId="2649" xr:uid="{00000000-0005-0000-0000-00004E0A0000}"/>
    <cellStyle name="Tusental 118" xfId="2650" xr:uid="{00000000-0005-0000-0000-00004F0A0000}"/>
    <cellStyle name="Tusental 119" xfId="2651" xr:uid="{00000000-0005-0000-0000-0000500A0000}"/>
    <cellStyle name="Tusental 12" xfId="2652" xr:uid="{00000000-0005-0000-0000-0000510A0000}"/>
    <cellStyle name="Tusental 12 2" xfId="2653" xr:uid="{00000000-0005-0000-0000-0000520A0000}"/>
    <cellStyle name="Tusental 12 2 2" xfId="2654" xr:uid="{00000000-0005-0000-0000-0000530A0000}"/>
    <cellStyle name="Tusental 12 2 3" xfId="2655" xr:uid="{00000000-0005-0000-0000-0000540A0000}"/>
    <cellStyle name="Tusental 12 3" xfId="2656" xr:uid="{00000000-0005-0000-0000-0000550A0000}"/>
    <cellStyle name="Tusental 12 4" xfId="2657" xr:uid="{00000000-0005-0000-0000-0000560A0000}"/>
    <cellStyle name="Tusental 12 5" xfId="2658" xr:uid="{00000000-0005-0000-0000-0000570A0000}"/>
    <cellStyle name="Tusental 120" xfId="2659" xr:uid="{00000000-0005-0000-0000-0000580A0000}"/>
    <cellStyle name="Tusental 121" xfId="2660" xr:uid="{00000000-0005-0000-0000-0000590A0000}"/>
    <cellStyle name="Tusental 122" xfId="2661" xr:uid="{00000000-0005-0000-0000-00005A0A0000}"/>
    <cellStyle name="Tusental 123" xfId="2662" xr:uid="{00000000-0005-0000-0000-00005B0A0000}"/>
    <cellStyle name="Tusental 124" xfId="2663" xr:uid="{00000000-0005-0000-0000-00005C0A0000}"/>
    <cellStyle name="Tusental 125" xfId="2664" xr:uid="{00000000-0005-0000-0000-00005D0A0000}"/>
    <cellStyle name="Tusental 126" xfId="2665" xr:uid="{00000000-0005-0000-0000-00005E0A0000}"/>
    <cellStyle name="Tusental 127" xfId="2666" xr:uid="{00000000-0005-0000-0000-00005F0A0000}"/>
    <cellStyle name="Tusental 128" xfId="2667" xr:uid="{00000000-0005-0000-0000-0000600A0000}"/>
    <cellStyle name="Tusental 129" xfId="2668" xr:uid="{00000000-0005-0000-0000-0000610A0000}"/>
    <cellStyle name="Tusental 13" xfId="2669" xr:uid="{00000000-0005-0000-0000-0000620A0000}"/>
    <cellStyle name="Tusental 13 2" xfId="2670" xr:uid="{00000000-0005-0000-0000-0000630A0000}"/>
    <cellStyle name="Tusental 13 2 2" xfId="2671" xr:uid="{00000000-0005-0000-0000-0000640A0000}"/>
    <cellStyle name="Tusental 13 2 3" xfId="2672" xr:uid="{00000000-0005-0000-0000-0000650A0000}"/>
    <cellStyle name="Tusental 13 3" xfId="2673" xr:uid="{00000000-0005-0000-0000-0000660A0000}"/>
    <cellStyle name="Tusental 13 4" xfId="2674" xr:uid="{00000000-0005-0000-0000-0000670A0000}"/>
    <cellStyle name="Tusental 13 5" xfId="2675" xr:uid="{00000000-0005-0000-0000-0000680A0000}"/>
    <cellStyle name="Tusental 130" xfId="2676" xr:uid="{00000000-0005-0000-0000-0000690A0000}"/>
    <cellStyle name="Tusental 131" xfId="2677" xr:uid="{00000000-0005-0000-0000-00006A0A0000}"/>
    <cellStyle name="Tusental 132" xfId="2678" xr:uid="{00000000-0005-0000-0000-00006B0A0000}"/>
    <cellStyle name="Tusental 133" xfId="2679" xr:uid="{00000000-0005-0000-0000-00006C0A0000}"/>
    <cellStyle name="Tusental 134" xfId="2680" xr:uid="{00000000-0005-0000-0000-00006D0A0000}"/>
    <cellStyle name="Tusental 135" xfId="2681" xr:uid="{00000000-0005-0000-0000-00006E0A0000}"/>
    <cellStyle name="Tusental 136" xfId="2682" xr:uid="{00000000-0005-0000-0000-00006F0A0000}"/>
    <cellStyle name="Tusental 137" xfId="2683" xr:uid="{00000000-0005-0000-0000-0000700A0000}"/>
    <cellStyle name="Tusental 138" xfId="2684" xr:uid="{00000000-0005-0000-0000-0000710A0000}"/>
    <cellStyle name="Tusental 139" xfId="2685" xr:uid="{00000000-0005-0000-0000-0000720A0000}"/>
    <cellStyle name="Tusental 14" xfId="2686" xr:uid="{00000000-0005-0000-0000-0000730A0000}"/>
    <cellStyle name="Tusental 14 2" xfId="2687" xr:uid="{00000000-0005-0000-0000-0000740A0000}"/>
    <cellStyle name="Tusental 14 2 2" xfId="2688" xr:uid="{00000000-0005-0000-0000-0000750A0000}"/>
    <cellStyle name="Tusental 14 2 3" xfId="2689" xr:uid="{00000000-0005-0000-0000-0000760A0000}"/>
    <cellStyle name="Tusental 14 3" xfId="2690" xr:uid="{00000000-0005-0000-0000-0000770A0000}"/>
    <cellStyle name="Tusental 14 4" xfId="2691" xr:uid="{00000000-0005-0000-0000-0000780A0000}"/>
    <cellStyle name="Tusental 14 5" xfId="2692" xr:uid="{00000000-0005-0000-0000-0000790A0000}"/>
    <cellStyle name="Tusental 140" xfId="2693" xr:uid="{00000000-0005-0000-0000-00007A0A0000}"/>
    <cellStyle name="Tusental 15" xfId="2694" xr:uid="{00000000-0005-0000-0000-00007B0A0000}"/>
    <cellStyle name="Tusental 15 2" xfId="2695" xr:uid="{00000000-0005-0000-0000-00007C0A0000}"/>
    <cellStyle name="Tusental 15 2 2" xfId="2696" xr:uid="{00000000-0005-0000-0000-00007D0A0000}"/>
    <cellStyle name="Tusental 15 2 3" xfId="2697" xr:uid="{00000000-0005-0000-0000-00007E0A0000}"/>
    <cellStyle name="Tusental 15 3" xfId="2698" xr:uid="{00000000-0005-0000-0000-00007F0A0000}"/>
    <cellStyle name="Tusental 15 4" xfId="2699" xr:uid="{00000000-0005-0000-0000-0000800A0000}"/>
    <cellStyle name="Tusental 15 5" xfId="2700" xr:uid="{00000000-0005-0000-0000-0000810A0000}"/>
    <cellStyle name="Tusental 16" xfId="2701" xr:uid="{00000000-0005-0000-0000-0000820A0000}"/>
    <cellStyle name="Tusental 16 2" xfId="2702" xr:uid="{00000000-0005-0000-0000-0000830A0000}"/>
    <cellStyle name="Tusental 16 2 2" xfId="2703" xr:uid="{00000000-0005-0000-0000-0000840A0000}"/>
    <cellStyle name="Tusental 16 2 3" xfId="2704" xr:uid="{00000000-0005-0000-0000-0000850A0000}"/>
    <cellStyle name="Tusental 16 3" xfId="2705" xr:uid="{00000000-0005-0000-0000-0000860A0000}"/>
    <cellStyle name="Tusental 16 4" xfId="2706" xr:uid="{00000000-0005-0000-0000-0000870A0000}"/>
    <cellStyle name="Tusental 16 5" xfId="2707" xr:uid="{00000000-0005-0000-0000-0000880A0000}"/>
    <cellStyle name="Tusental 17" xfId="2708" xr:uid="{00000000-0005-0000-0000-0000890A0000}"/>
    <cellStyle name="Tusental 17 2" xfId="2709" xr:uid="{00000000-0005-0000-0000-00008A0A0000}"/>
    <cellStyle name="Tusental 17 2 2" xfId="2710" xr:uid="{00000000-0005-0000-0000-00008B0A0000}"/>
    <cellStyle name="Tusental 17 2 3" xfId="2711" xr:uid="{00000000-0005-0000-0000-00008C0A0000}"/>
    <cellStyle name="Tusental 17 3" xfId="2712" xr:uid="{00000000-0005-0000-0000-00008D0A0000}"/>
    <cellStyle name="Tusental 17 4" xfId="2713" xr:uid="{00000000-0005-0000-0000-00008E0A0000}"/>
    <cellStyle name="Tusental 17 5" xfId="2714" xr:uid="{00000000-0005-0000-0000-00008F0A0000}"/>
    <cellStyle name="Tusental 18" xfId="2715" xr:uid="{00000000-0005-0000-0000-0000900A0000}"/>
    <cellStyle name="Tusental 18 2" xfId="2716" xr:uid="{00000000-0005-0000-0000-0000910A0000}"/>
    <cellStyle name="Tusental 18 2 2" xfId="2717" xr:uid="{00000000-0005-0000-0000-0000920A0000}"/>
    <cellStyle name="Tusental 18 2 3" xfId="2718" xr:uid="{00000000-0005-0000-0000-0000930A0000}"/>
    <cellStyle name="Tusental 18 3" xfId="2719" xr:uid="{00000000-0005-0000-0000-0000940A0000}"/>
    <cellStyle name="Tusental 18 4" xfId="2720" xr:uid="{00000000-0005-0000-0000-0000950A0000}"/>
    <cellStyle name="Tusental 18 5" xfId="2721" xr:uid="{00000000-0005-0000-0000-0000960A0000}"/>
    <cellStyle name="Tusental 19" xfId="2722" xr:uid="{00000000-0005-0000-0000-0000970A0000}"/>
    <cellStyle name="Tusental 19 2" xfId="2723" xr:uid="{00000000-0005-0000-0000-0000980A0000}"/>
    <cellStyle name="Tusental 19 2 2" xfId="2724" xr:uid="{00000000-0005-0000-0000-0000990A0000}"/>
    <cellStyle name="Tusental 19 2 3" xfId="2725" xr:uid="{00000000-0005-0000-0000-00009A0A0000}"/>
    <cellStyle name="Tusental 19 3" xfId="2726" xr:uid="{00000000-0005-0000-0000-00009B0A0000}"/>
    <cellStyle name="Tusental 19 4" xfId="2727" xr:uid="{00000000-0005-0000-0000-00009C0A0000}"/>
    <cellStyle name="Tusental 19 5" xfId="2728" xr:uid="{00000000-0005-0000-0000-00009D0A0000}"/>
    <cellStyle name="Tusental 2" xfId="2729" xr:uid="{00000000-0005-0000-0000-00009E0A0000}"/>
    <cellStyle name="Tusental 2 2" xfId="2730" xr:uid="{00000000-0005-0000-0000-00009F0A0000}"/>
    <cellStyle name="Tusental 2 3" xfId="2731" xr:uid="{00000000-0005-0000-0000-0000A00A0000}"/>
    <cellStyle name="Tusental 2 3 2" xfId="2934" xr:uid="{F729B7D1-1CC6-40CA-8B3B-3FED3879C6E1}"/>
    <cellStyle name="Tusental 20" xfId="2732" xr:uid="{00000000-0005-0000-0000-0000A10A0000}"/>
    <cellStyle name="Tusental 20 2" xfId="2733" xr:uid="{00000000-0005-0000-0000-0000A20A0000}"/>
    <cellStyle name="Tusental 20 2 2" xfId="2734" xr:uid="{00000000-0005-0000-0000-0000A30A0000}"/>
    <cellStyle name="Tusental 20 2 3" xfId="2735" xr:uid="{00000000-0005-0000-0000-0000A40A0000}"/>
    <cellStyle name="Tusental 20 3" xfId="2736" xr:uid="{00000000-0005-0000-0000-0000A50A0000}"/>
    <cellStyle name="Tusental 20 4" xfId="2737" xr:uid="{00000000-0005-0000-0000-0000A60A0000}"/>
    <cellStyle name="Tusental 20 5" xfId="2738" xr:uid="{00000000-0005-0000-0000-0000A70A0000}"/>
    <cellStyle name="Tusental 21" xfId="2739" xr:uid="{00000000-0005-0000-0000-0000A80A0000}"/>
    <cellStyle name="Tusental 21 2" xfId="2740" xr:uid="{00000000-0005-0000-0000-0000A90A0000}"/>
    <cellStyle name="Tusental 21 2 2" xfId="2741" xr:uid="{00000000-0005-0000-0000-0000AA0A0000}"/>
    <cellStyle name="Tusental 21 2 3" xfId="2742" xr:uid="{00000000-0005-0000-0000-0000AB0A0000}"/>
    <cellStyle name="Tusental 21 3" xfId="2743" xr:uid="{00000000-0005-0000-0000-0000AC0A0000}"/>
    <cellStyle name="Tusental 21 4" xfId="2744" xr:uid="{00000000-0005-0000-0000-0000AD0A0000}"/>
    <cellStyle name="Tusental 21 5" xfId="2745" xr:uid="{00000000-0005-0000-0000-0000AE0A0000}"/>
    <cellStyle name="Tusental 22" xfId="2746" xr:uid="{00000000-0005-0000-0000-0000AF0A0000}"/>
    <cellStyle name="Tusental 22 2" xfId="2747" xr:uid="{00000000-0005-0000-0000-0000B00A0000}"/>
    <cellStyle name="Tusental 22 2 2" xfId="2748" xr:uid="{00000000-0005-0000-0000-0000B10A0000}"/>
    <cellStyle name="Tusental 22 2 3" xfId="2749" xr:uid="{00000000-0005-0000-0000-0000B20A0000}"/>
    <cellStyle name="Tusental 22 3" xfId="2750" xr:uid="{00000000-0005-0000-0000-0000B30A0000}"/>
    <cellStyle name="Tusental 22 4" xfId="2751" xr:uid="{00000000-0005-0000-0000-0000B40A0000}"/>
    <cellStyle name="Tusental 22 5" xfId="2752" xr:uid="{00000000-0005-0000-0000-0000B50A0000}"/>
    <cellStyle name="Tusental 23" xfId="2753" xr:uid="{00000000-0005-0000-0000-0000B60A0000}"/>
    <cellStyle name="Tusental 23 2" xfId="2754" xr:uid="{00000000-0005-0000-0000-0000B70A0000}"/>
    <cellStyle name="Tusental 23 2 2" xfId="2755" xr:uid="{00000000-0005-0000-0000-0000B80A0000}"/>
    <cellStyle name="Tusental 23 2 3" xfId="2756" xr:uid="{00000000-0005-0000-0000-0000B90A0000}"/>
    <cellStyle name="Tusental 23 3" xfId="2757" xr:uid="{00000000-0005-0000-0000-0000BA0A0000}"/>
    <cellStyle name="Tusental 23 3 2" xfId="2758" xr:uid="{00000000-0005-0000-0000-0000BB0A0000}"/>
    <cellStyle name="Tusental 23 4" xfId="2759" xr:uid="{00000000-0005-0000-0000-0000BC0A0000}"/>
    <cellStyle name="Tusental 23 5" xfId="2760" xr:uid="{00000000-0005-0000-0000-0000BD0A0000}"/>
    <cellStyle name="Tusental 24" xfId="2761" xr:uid="{00000000-0005-0000-0000-0000BE0A0000}"/>
    <cellStyle name="Tusental 25" xfId="2762" xr:uid="{00000000-0005-0000-0000-0000BF0A0000}"/>
    <cellStyle name="Tusental 26" xfId="2763" xr:uid="{00000000-0005-0000-0000-0000C00A0000}"/>
    <cellStyle name="Tusental 27" xfId="2764" xr:uid="{00000000-0005-0000-0000-0000C10A0000}"/>
    <cellStyle name="Tusental 28" xfId="2765" xr:uid="{00000000-0005-0000-0000-0000C20A0000}"/>
    <cellStyle name="Tusental 29" xfId="2766" xr:uid="{00000000-0005-0000-0000-0000C30A0000}"/>
    <cellStyle name="Tusental 3" xfId="2767" xr:uid="{00000000-0005-0000-0000-0000C40A0000}"/>
    <cellStyle name="Tusental 3 2" xfId="2768" xr:uid="{00000000-0005-0000-0000-0000C50A0000}"/>
    <cellStyle name="Tusental 3 3" xfId="2769" xr:uid="{00000000-0005-0000-0000-0000C60A0000}"/>
    <cellStyle name="Tusental 3 4" xfId="2770" xr:uid="{00000000-0005-0000-0000-0000C70A0000}"/>
    <cellStyle name="Tusental 3 5" xfId="2935" xr:uid="{7E9C8940-08EA-4181-A43F-3233595B9A69}"/>
    <cellStyle name="Tusental 30" xfId="2771" xr:uid="{00000000-0005-0000-0000-0000C80A0000}"/>
    <cellStyle name="Tusental 31" xfId="2772" xr:uid="{00000000-0005-0000-0000-0000C90A0000}"/>
    <cellStyle name="Tusental 32" xfId="2773" xr:uid="{00000000-0005-0000-0000-0000CA0A0000}"/>
    <cellStyle name="Tusental 33" xfId="2774" xr:uid="{00000000-0005-0000-0000-0000CB0A0000}"/>
    <cellStyle name="Tusental 34" xfId="2775" xr:uid="{00000000-0005-0000-0000-0000CC0A0000}"/>
    <cellStyle name="Tusental 35" xfId="2776" xr:uid="{00000000-0005-0000-0000-0000CD0A0000}"/>
    <cellStyle name="Tusental 36" xfId="2777" xr:uid="{00000000-0005-0000-0000-0000CE0A0000}"/>
    <cellStyle name="Tusental 37" xfId="2778" xr:uid="{00000000-0005-0000-0000-0000CF0A0000}"/>
    <cellStyle name="Tusental 38" xfId="2779" xr:uid="{00000000-0005-0000-0000-0000D00A0000}"/>
    <cellStyle name="Tusental 39" xfId="2780" xr:uid="{00000000-0005-0000-0000-0000D10A0000}"/>
    <cellStyle name="Tusental 4" xfId="2781" xr:uid="{00000000-0005-0000-0000-0000D20A0000}"/>
    <cellStyle name="Tusental 4 2" xfId="2782" xr:uid="{00000000-0005-0000-0000-0000D30A0000}"/>
    <cellStyle name="Tusental 4 2 2" xfId="2783" xr:uid="{00000000-0005-0000-0000-0000D40A0000}"/>
    <cellStyle name="Tusental 4 2 3" xfId="2784" xr:uid="{00000000-0005-0000-0000-0000D50A0000}"/>
    <cellStyle name="Tusental 4 3" xfId="2785" xr:uid="{00000000-0005-0000-0000-0000D60A0000}"/>
    <cellStyle name="Tusental 4 4" xfId="2786" xr:uid="{00000000-0005-0000-0000-0000D70A0000}"/>
    <cellStyle name="Tusental 4 5" xfId="2787" xr:uid="{00000000-0005-0000-0000-0000D80A0000}"/>
    <cellStyle name="Tusental 40" xfId="2788" xr:uid="{00000000-0005-0000-0000-0000D90A0000}"/>
    <cellStyle name="Tusental 41" xfId="2789" xr:uid="{00000000-0005-0000-0000-0000DA0A0000}"/>
    <cellStyle name="Tusental 42" xfId="2790" xr:uid="{00000000-0005-0000-0000-0000DB0A0000}"/>
    <cellStyle name="Tusental 43" xfId="2791" xr:uid="{00000000-0005-0000-0000-0000DC0A0000}"/>
    <cellStyle name="Tusental 44" xfId="2792" xr:uid="{00000000-0005-0000-0000-0000DD0A0000}"/>
    <cellStyle name="Tusental 45" xfId="2793" xr:uid="{00000000-0005-0000-0000-0000DE0A0000}"/>
    <cellStyle name="Tusental 46" xfId="2794" xr:uid="{00000000-0005-0000-0000-0000DF0A0000}"/>
    <cellStyle name="Tusental 47" xfId="2795" xr:uid="{00000000-0005-0000-0000-0000E00A0000}"/>
    <cellStyle name="Tusental 48" xfId="2796" xr:uid="{00000000-0005-0000-0000-0000E10A0000}"/>
    <cellStyle name="Tusental 49" xfId="2797" xr:uid="{00000000-0005-0000-0000-0000E20A0000}"/>
    <cellStyle name="Tusental 5" xfId="2798" xr:uid="{00000000-0005-0000-0000-0000E30A0000}"/>
    <cellStyle name="Tusental 5 2" xfId="2799" xr:uid="{00000000-0005-0000-0000-0000E40A0000}"/>
    <cellStyle name="Tusental 5 2 2" xfId="2800" xr:uid="{00000000-0005-0000-0000-0000E50A0000}"/>
    <cellStyle name="Tusental 5 2 3" xfId="2801" xr:uid="{00000000-0005-0000-0000-0000E60A0000}"/>
    <cellStyle name="Tusental 5 3" xfId="2802" xr:uid="{00000000-0005-0000-0000-0000E70A0000}"/>
    <cellStyle name="Tusental 5 4" xfId="2803" xr:uid="{00000000-0005-0000-0000-0000E80A0000}"/>
    <cellStyle name="Tusental 5 5" xfId="2804" xr:uid="{00000000-0005-0000-0000-0000E90A0000}"/>
    <cellStyle name="Tusental 50" xfId="2805" xr:uid="{00000000-0005-0000-0000-0000EA0A0000}"/>
    <cellStyle name="Tusental 51" xfId="2806" xr:uid="{00000000-0005-0000-0000-0000EB0A0000}"/>
    <cellStyle name="Tusental 52" xfId="2807" xr:uid="{00000000-0005-0000-0000-0000EC0A0000}"/>
    <cellStyle name="Tusental 53" xfId="2808" xr:uid="{00000000-0005-0000-0000-0000ED0A0000}"/>
    <cellStyle name="Tusental 54" xfId="2809" xr:uid="{00000000-0005-0000-0000-0000EE0A0000}"/>
    <cellStyle name="Tusental 55" xfId="2810" xr:uid="{00000000-0005-0000-0000-0000EF0A0000}"/>
    <cellStyle name="Tusental 56" xfId="2811" xr:uid="{00000000-0005-0000-0000-0000F00A0000}"/>
    <cellStyle name="Tusental 57" xfId="2812" xr:uid="{00000000-0005-0000-0000-0000F10A0000}"/>
    <cellStyle name="Tusental 58" xfId="2813" xr:uid="{00000000-0005-0000-0000-0000F20A0000}"/>
    <cellStyle name="Tusental 59" xfId="2814" xr:uid="{00000000-0005-0000-0000-0000F30A0000}"/>
    <cellStyle name="Tusental 6" xfId="2815" xr:uid="{00000000-0005-0000-0000-0000F40A0000}"/>
    <cellStyle name="Tusental 6 2" xfId="2816" xr:uid="{00000000-0005-0000-0000-0000F50A0000}"/>
    <cellStyle name="Tusental 6 2 2" xfId="2817" xr:uid="{00000000-0005-0000-0000-0000F60A0000}"/>
    <cellStyle name="Tusental 6 2 3" xfId="2818" xr:uid="{00000000-0005-0000-0000-0000F70A0000}"/>
    <cellStyle name="Tusental 6 3" xfId="2819" xr:uid="{00000000-0005-0000-0000-0000F80A0000}"/>
    <cellStyle name="Tusental 6 4" xfId="2820" xr:uid="{00000000-0005-0000-0000-0000F90A0000}"/>
    <cellStyle name="Tusental 6 5" xfId="2821" xr:uid="{00000000-0005-0000-0000-0000FA0A0000}"/>
    <cellStyle name="Tusental 60" xfId="2822" xr:uid="{00000000-0005-0000-0000-0000FB0A0000}"/>
    <cellStyle name="Tusental 61" xfId="2823" xr:uid="{00000000-0005-0000-0000-0000FC0A0000}"/>
    <cellStyle name="Tusental 62" xfId="2824" xr:uid="{00000000-0005-0000-0000-0000FD0A0000}"/>
    <cellStyle name="Tusental 63" xfId="2825" xr:uid="{00000000-0005-0000-0000-0000FE0A0000}"/>
    <cellStyle name="Tusental 64" xfId="2826" xr:uid="{00000000-0005-0000-0000-0000FF0A0000}"/>
    <cellStyle name="Tusental 65" xfId="2827" xr:uid="{00000000-0005-0000-0000-0000000B0000}"/>
    <cellStyle name="Tusental 66" xfId="2828" xr:uid="{00000000-0005-0000-0000-0000010B0000}"/>
    <cellStyle name="Tusental 67" xfId="2829" xr:uid="{00000000-0005-0000-0000-0000020B0000}"/>
    <cellStyle name="Tusental 68" xfId="2830" xr:uid="{00000000-0005-0000-0000-0000030B0000}"/>
    <cellStyle name="Tusental 69" xfId="2831" xr:uid="{00000000-0005-0000-0000-0000040B0000}"/>
    <cellStyle name="Tusental 7" xfId="2832" xr:uid="{00000000-0005-0000-0000-0000050B0000}"/>
    <cellStyle name="Tusental 7 2" xfId="2833" xr:uid="{00000000-0005-0000-0000-0000060B0000}"/>
    <cellStyle name="Tusental 7 2 2" xfId="2834" xr:uid="{00000000-0005-0000-0000-0000070B0000}"/>
    <cellStyle name="Tusental 7 2 3" xfId="2835" xr:uid="{00000000-0005-0000-0000-0000080B0000}"/>
    <cellStyle name="Tusental 7 3" xfId="2836" xr:uid="{00000000-0005-0000-0000-0000090B0000}"/>
    <cellStyle name="Tusental 7 4" xfId="2837" xr:uid="{00000000-0005-0000-0000-00000A0B0000}"/>
    <cellStyle name="Tusental 7 5" xfId="2838" xr:uid="{00000000-0005-0000-0000-00000B0B0000}"/>
    <cellStyle name="Tusental 70" xfId="2839" xr:uid="{00000000-0005-0000-0000-00000C0B0000}"/>
    <cellStyle name="Tusental 71" xfId="2840" xr:uid="{00000000-0005-0000-0000-00000D0B0000}"/>
    <cellStyle name="Tusental 72" xfId="2841" xr:uid="{00000000-0005-0000-0000-00000E0B0000}"/>
    <cellStyle name="Tusental 73" xfId="2842" xr:uid="{00000000-0005-0000-0000-00000F0B0000}"/>
    <cellStyle name="Tusental 74" xfId="2843" xr:uid="{00000000-0005-0000-0000-0000100B0000}"/>
    <cellStyle name="Tusental 75" xfId="2844" xr:uid="{00000000-0005-0000-0000-0000110B0000}"/>
    <cellStyle name="Tusental 76" xfId="2845" xr:uid="{00000000-0005-0000-0000-0000120B0000}"/>
    <cellStyle name="Tusental 77" xfId="2846" xr:uid="{00000000-0005-0000-0000-0000130B0000}"/>
    <cellStyle name="Tusental 78" xfId="2847" xr:uid="{00000000-0005-0000-0000-0000140B0000}"/>
    <cellStyle name="Tusental 79" xfId="2848" xr:uid="{00000000-0005-0000-0000-0000150B0000}"/>
    <cellStyle name="Tusental 8" xfId="2849" xr:uid="{00000000-0005-0000-0000-0000160B0000}"/>
    <cellStyle name="Tusental 8 2" xfId="2850" xr:uid="{00000000-0005-0000-0000-0000170B0000}"/>
    <cellStyle name="Tusental 8 2 2" xfId="2851" xr:uid="{00000000-0005-0000-0000-0000180B0000}"/>
    <cellStyle name="Tusental 8 2 3" xfId="2852" xr:uid="{00000000-0005-0000-0000-0000190B0000}"/>
    <cellStyle name="Tusental 8 3" xfId="2853" xr:uid="{00000000-0005-0000-0000-00001A0B0000}"/>
    <cellStyle name="Tusental 8 4" xfId="2854" xr:uid="{00000000-0005-0000-0000-00001B0B0000}"/>
    <cellStyle name="Tusental 8 5" xfId="2855" xr:uid="{00000000-0005-0000-0000-00001C0B0000}"/>
    <cellStyle name="Tusental 80" xfId="2856" xr:uid="{00000000-0005-0000-0000-00001D0B0000}"/>
    <cellStyle name="Tusental 81" xfId="2857" xr:uid="{00000000-0005-0000-0000-00001E0B0000}"/>
    <cellStyle name="Tusental 82" xfId="2858" xr:uid="{00000000-0005-0000-0000-00001F0B0000}"/>
    <cellStyle name="Tusental 83" xfId="2859" xr:uid="{00000000-0005-0000-0000-0000200B0000}"/>
    <cellStyle name="Tusental 84" xfId="2860" xr:uid="{00000000-0005-0000-0000-0000210B0000}"/>
    <cellStyle name="Tusental 85" xfId="2861" xr:uid="{00000000-0005-0000-0000-0000220B0000}"/>
    <cellStyle name="Tusental 86" xfId="2862" xr:uid="{00000000-0005-0000-0000-0000230B0000}"/>
    <cellStyle name="Tusental 87" xfId="2863" xr:uid="{00000000-0005-0000-0000-0000240B0000}"/>
    <cellStyle name="Tusental 88" xfId="2864" xr:uid="{00000000-0005-0000-0000-0000250B0000}"/>
    <cellStyle name="Tusental 89" xfId="2865" xr:uid="{00000000-0005-0000-0000-0000260B0000}"/>
    <cellStyle name="Tusental 9" xfId="2866" xr:uid="{00000000-0005-0000-0000-0000270B0000}"/>
    <cellStyle name="Tusental 9 2" xfId="2867" xr:uid="{00000000-0005-0000-0000-0000280B0000}"/>
    <cellStyle name="Tusental 9 2 2" xfId="2868" xr:uid="{00000000-0005-0000-0000-0000290B0000}"/>
    <cellStyle name="Tusental 9 2 3" xfId="2869" xr:uid="{00000000-0005-0000-0000-00002A0B0000}"/>
    <cellStyle name="Tusental 9 3" xfId="2870" xr:uid="{00000000-0005-0000-0000-00002B0B0000}"/>
    <cellStyle name="Tusental 9 4" xfId="2871" xr:uid="{00000000-0005-0000-0000-00002C0B0000}"/>
    <cellStyle name="Tusental 9 5" xfId="2872" xr:uid="{00000000-0005-0000-0000-00002D0B0000}"/>
    <cellStyle name="Tusental 90" xfId="2873" xr:uid="{00000000-0005-0000-0000-00002E0B0000}"/>
    <cellStyle name="Tusental 91" xfId="2874" xr:uid="{00000000-0005-0000-0000-00002F0B0000}"/>
    <cellStyle name="Tusental 92" xfId="2875" xr:uid="{00000000-0005-0000-0000-0000300B0000}"/>
    <cellStyle name="Tusental 93" xfId="2876" xr:uid="{00000000-0005-0000-0000-0000310B0000}"/>
    <cellStyle name="Tusental 94" xfId="2877" xr:uid="{00000000-0005-0000-0000-0000320B0000}"/>
    <cellStyle name="Tusental 95" xfId="2878" xr:uid="{00000000-0005-0000-0000-0000330B0000}"/>
    <cellStyle name="Tusental 96" xfId="2879" xr:uid="{00000000-0005-0000-0000-0000340B0000}"/>
    <cellStyle name="Tusental 97" xfId="2880" xr:uid="{00000000-0005-0000-0000-0000350B0000}"/>
    <cellStyle name="Tusental 98" xfId="2881" xr:uid="{00000000-0005-0000-0000-0000360B0000}"/>
    <cellStyle name="Tusental 99" xfId="2882" xr:uid="{00000000-0005-0000-0000-0000370B0000}"/>
    <cellStyle name="Tölur" xfId="1936" xr:uid="{00000000-0005-0000-0000-0000380B0000}"/>
    <cellStyle name="Undurstr." xfId="1937" xr:uid="{00000000-0005-0000-0000-0000390B0000}"/>
    <cellStyle name="Unprotect" xfId="1938" xr:uid="{00000000-0005-0000-0000-00003A0B0000}"/>
    <cellStyle name="Utdata 2" xfId="2883" xr:uid="{00000000-0005-0000-0000-00003B0B0000}"/>
    <cellStyle name="Valuta (0)_9604" xfId="2884" xr:uid="{00000000-0005-0000-0000-00003C0B0000}"/>
    <cellStyle name="Valuta 2" xfId="2885" xr:uid="{00000000-0005-0000-0000-00003D0B0000}"/>
    <cellStyle name="variabel" xfId="1939" xr:uid="{00000000-0005-0000-0000-00003E0B0000}"/>
    <cellStyle name="Varningstext 2" xfId="2887" xr:uid="{00000000-0005-0000-0000-00003F0B0000}"/>
    <cellStyle name="Währung [0]_Depotgebühren" xfId="1940" xr:uid="{00000000-0005-0000-0000-0000400B0000}"/>
    <cellStyle name="Währung_Depotgebühren" xfId="1941" xr:uid="{00000000-0005-0000-0000-0000410B0000}"/>
    <cellStyle name="Warning Text" xfId="22" builtinId="11" customBuiltin="1"/>
    <cellStyle name="Warning Text 2" xfId="1942" xr:uid="{00000000-0005-0000-0000-0000430B0000}"/>
    <cellStyle name="Warning Text 2 2" xfId="1943" xr:uid="{00000000-0005-0000-0000-0000440B0000}"/>
    <cellStyle name="Warning Text 2 3" xfId="1944" xr:uid="{00000000-0005-0000-0000-0000450B0000}"/>
    <cellStyle name="Warning Text 2 4" xfId="1945" xr:uid="{00000000-0005-0000-0000-0000460B0000}"/>
    <cellStyle name="Warning Text 2 5" xfId="2886" xr:uid="{00000000-0005-0000-0000-0000470B0000}"/>
    <cellStyle name="Warning Text 3" xfId="1946" xr:uid="{00000000-0005-0000-0000-0000480B0000}"/>
    <cellStyle name="Warning Text 3 2" xfId="1947" xr:uid="{00000000-0005-0000-0000-0000490B0000}"/>
    <cellStyle name="Yfirskrift" xfId="1948" xr:uid="{00000000-0005-0000-0000-00004A0B0000}"/>
    <cellStyle name="Yfirskrift - millistærð" xfId="1949" xr:uid="{00000000-0005-0000-0000-00004B0B0000}"/>
    <cellStyle name="Yfirskrift_12.Millibankatekjur" xfId="1950" xr:uid="{00000000-0005-0000-0000-00004C0B0000}"/>
  </cellStyles>
  <dxfs count="2">
    <dxf>
      <fill>
        <patternFill>
          <bgColor indexed="10"/>
        </patternFill>
      </fill>
    </dxf>
    <dxf>
      <fill>
        <patternFill>
          <bgColor indexed="10"/>
        </patternFill>
      </fill>
    </dxf>
  </dxfs>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47" Type="http://schemas.openxmlformats.org/officeDocument/2006/relationships/calcChain" Target="calcChain.xml"/><Relationship Id="rId50"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2.xml"/><Relationship Id="rId48"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2</xdr:col>
      <xdr:colOff>0</xdr:colOff>
      <xdr:row>78</xdr:row>
      <xdr:rowOff>1</xdr:rowOff>
    </xdr:from>
    <xdr:to>
      <xdr:col>3</xdr:col>
      <xdr:colOff>447675</xdr:colOff>
      <xdr:row>95</xdr:row>
      <xdr:rowOff>85726</xdr:rowOff>
    </xdr:to>
    <xdr:sp macro="" textlink="">
      <xdr:nvSpPr>
        <xdr:cNvPr id="2" name="TextBox 1">
          <a:extLst>
            <a:ext uri="{FF2B5EF4-FFF2-40B4-BE49-F238E27FC236}">
              <a16:creationId xmlns:a16="http://schemas.microsoft.com/office/drawing/2014/main" id="{638D2A18-5D99-4707-BD59-B6BDD18CA6D2}"/>
            </a:ext>
          </a:extLst>
        </xdr:cNvPr>
        <xdr:cNvSpPr txBox="1"/>
      </xdr:nvSpPr>
      <xdr:spPr>
        <a:xfrm>
          <a:off x="981075" y="12468226"/>
          <a:ext cx="6248400" cy="2514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75</xdr:row>
      <xdr:rowOff>1</xdr:rowOff>
    </xdr:from>
    <xdr:to>
      <xdr:col>3</xdr:col>
      <xdr:colOff>447675</xdr:colOff>
      <xdr:row>92</xdr:row>
      <xdr:rowOff>85726</xdr:rowOff>
    </xdr:to>
    <xdr:sp macro="" textlink="">
      <xdr:nvSpPr>
        <xdr:cNvPr id="2" name="TextBox 1">
          <a:extLst>
            <a:ext uri="{FF2B5EF4-FFF2-40B4-BE49-F238E27FC236}">
              <a16:creationId xmlns:a16="http://schemas.microsoft.com/office/drawing/2014/main" id="{19D9C21C-861F-4BEE-BFB1-5B89C422A4A8}"/>
            </a:ext>
          </a:extLst>
        </xdr:cNvPr>
        <xdr:cNvSpPr txBox="1"/>
      </xdr:nvSpPr>
      <xdr:spPr>
        <a:xfrm>
          <a:off x="981075" y="15135226"/>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69</xdr:row>
      <xdr:rowOff>1</xdr:rowOff>
    </xdr:from>
    <xdr:to>
      <xdr:col>3</xdr:col>
      <xdr:colOff>447675</xdr:colOff>
      <xdr:row>86</xdr:row>
      <xdr:rowOff>85726</xdr:rowOff>
    </xdr:to>
    <xdr:sp macro="" textlink="">
      <xdr:nvSpPr>
        <xdr:cNvPr id="2" name="TextBox 1">
          <a:extLst>
            <a:ext uri="{FF2B5EF4-FFF2-40B4-BE49-F238E27FC236}">
              <a16:creationId xmlns:a16="http://schemas.microsoft.com/office/drawing/2014/main" id="{C84014C5-3B84-463B-A00E-CBD33B0BEB76}"/>
            </a:ext>
          </a:extLst>
        </xdr:cNvPr>
        <xdr:cNvSpPr txBox="1"/>
      </xdr:nvSpPr>
      <xdr:spPr>
        <a:xfrm>
          <a:off x="981075" y="14249401"/>
          <a:ext cx="6248400" cy="3324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are required to disclose and detail the source of material differences between their total balance sheet assets (net of on-balance sheet derivative and securities financing transaction (SFT) assets) as reported in their financial statements and their on-balance sheet exposures as set out in row 1 of Template LR2.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Banks must describe the key factors that have had a material impact on the leverage ratio at the end of the reporting period compared to the end of the previous reporting period. Banks are required to include the basis for their disclosures (eg quarter-end, daily averaging or monthly averaging). 	</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247650</xdr:colOff>
      <xdr:row>31</xdr:row>
      <xdr:rowOff>28575</xdr:rowOff>
    </xdr:from>
    <xdr:to>
      <xdr:col>8</xdr:col>
      <xdr:colOff>438150</xdr:colOff>
      <xdr:row>35</xdr:row>
      <xdr:rowOff>57150</xdr:rowOff>
    </xdr:to>
    <xdr:sp macro="" textlink="">
      <xdr:nvSpPr>
        <xdr:cNvPr id="12" name="TextBox 1">
          <a:extLst>
            <a:ext uri="{FF2B5EF4-FFF2-40B4-BE49-F238E27FC236}">
              <a16:creationId xmlns:a16="http://schemas.microsoft.com/office/drawing/2014/main" id="{19A7FFBF-5E1E-473C-B57A-92A161BF56F7}"/>
            </a:ext>
          </a:extLst>
        </xdr:cNvPr>
        <xdr:cNvSpPr txBox="1"/>
      </xdr:nvSpPr>
      <xdr:spPr>
        <a:xfrm>
          <a:off x="3816350" y="6276975"/>
          <a:ext cx="5168900" cy="765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baseline="0">
              <a:solidFill>
                <a:schemeClr val="dk1"/>
              </a:solidFill>
              <a:effectLst/>
              <a:latin typeface="+mn-lt"/>
              <a:ea typeface="+mn-ea"/>
              <a:cs typeface="+mn-cs"/>
            </a:rPr>
            <a:t>NPL Ratio: 2.1%</a:t>
          </a:r>
          <a:endParaRPr lang="is-I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18</xdr:row>
      <xdr:rowOff>0</xdr:rowOff>
    </xdr:from>
    <xdr:to>
      <xdr:col>4</xdr:col>
      <xdr:colOff>361950</xdr:colOff>
      <xdr:row>24</xdr:row>
      <xdr:rowOff>28575</xdr:rowOff>
    </xdr:to>
    <xdr:sp macro="" textlink="">
      <xdr:nvSpPr>
        <xdr:cNvPr id="7" name="TextBox 1">
          <a:extLst>
            <a:ext uri="{FF2B5EF4-FFF2-40B4-BE49-F238E27FC236}">
              <a16:creationId xmlns:a16="http://schemas.microsoft.com/office/drawing/2014/main" id="{685C8221-1E70-4424-AD30-8580DB6C391D}"/>
            </a:ext>
          </a:extLst>
        </xdr:cNvPr>
        <xdr:cNvSpPr txBox="1"/>
      </xdr:nvSpPr>
      <xdr:spPr>
        <a:xfrm>
          <a:off x="600075" y="2857500"/>
          <a:ext cx="45243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Accompanying</a:t>
          </a:r>
          <a:r>
            <a:rPr lang="is-IS" sz="1100" b="1" baseline="0"/>
            <a:t> narrative:</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Landsbankinn has changed from Original Exposure Method to SA-CCR.</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209550</xdr:colOff>
      <xdr:row>63</xdr:row>
      <xdr:rowOff>69850</xdr:rowOff>
    </xdr:from>
    <xdr:to>
      <xdr:col>2</xdr:col>
      <xdr:colOff>4711700</xdr:colOff>
      <xdr:row>73</xdr:row>
      <xdr:rowOff>107950</xdr:rowOff>
    </xdr:to>
    <xdr:sp macro="" textlink="">
      <xdr:nvSpPr>
        <xdr:cNvPr id="2" name="TextBox 1">
          <a:extLst>
            <a:ext uri="{FF2B5EF4-FFF2-40B4-BE49-F238E27FC236}">
              <a16:creationId xmlns:a16="http://schemas.microsoft.com/office/drawing/2014/main" id="{B30750AE-0733-4D80-844D-21EC3D2BED86}"/>
            </a:ext>
          </a:extLst>
        </xdr:cNvPr>
        <xdr:cNvSpPr txBox="1"/>
      </xdr:nvSpPr>
      <xdr:spPr>
        <a:xfrm>
          <a:off x="850900" y="9639300"/>
          <a:ext cx="4724400" cy="132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s-IS" sz="1100" b="1"/>
            <a:t>Note</a:t>
          </a:r>
          <a:r>
            <a:rPr lang="is-IS" sz="1100" b="1" baseline="0"/>
            <a:t>:</a:t>
          </a:r>
        </a:p>
        <a:p>
          <a:pPr marL="0" marR="0" lvl="0" indent="0" defTabSz="914400" eaLnBrk="1" fontAlgn="auto" latinLnBrk="0" hangingPunct="1">
            <a:lnSpc>
              <a:spcPct val="100000"/>
            </a:lnSpc>
            <a:spcBef>
              <a:spcPts val="0"/>
            </a:spcBef>
            <a:spcAft>
              <a:spcPts val="0"/>
            </a:spcAft>
            <a:buClrTx/>
            <a:buSzTx/>
            <a:buFontTx/>
            <a:buNone/>
            <a:tabLst/>
            <a:defRPr/>
          </a:pPr>
          <a:r>
            <a:rPr lang="is-IS" sz="1100" b="0" i="0" u="none" strike="noStrike" baseline="0">
              <a:solidFill>
                <a:schemeClr val="dk1"/>
              </a:solidFill>
              <a:latin typeface="+mn-lt"/>
              <a:ea typeface="+mn-ea"/>
              <a:cs typeface="+mn-cs"/>
            </a:rPr>
            <a:t>GHG emission data and corresponding gross carrying amounts to calculate the proportion of emissions calculated by company specific reporting are as at 31.12.2022. All other values are as at 30.06.2024.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ndsbankinn-Pillar-3-Report-Q2-2024-Additional-Disclosures%20EI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S:\COREP\20240630%20-%20v3.2\COREP%20-%20XBRL\COREP_OF_CON.xlsx" TargetMode="External"/><Relationship Id="rId1" Type="http://schemas.openxmlformats.org/officeDocument/2006/relationships/externalLinkPath" Target="/COREP/20240630%20-%20v3.2/COREP%20-%20XBRL/COREP_OF_C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Index"/>
      <sheetName val="OV1"/>
      <sheetName val="KM1"/>
      <sheetName val="CC1"/>
      <sheetName val="CC2"/>
      <sheetName val="IFRS 9-FL"/>
      <sheetName val="CCyB1"/>
      <sheetName val="CCyB2"/>
      <sheetName val="LR1"/>
      <sheetName val="LR2"/>
      <sheetName val="LR3"/>
      <sheetName val="LIQ1"/>
      <sheetName val="LIQB"/>
      <sheetName val="LIQ2"/>
      <sheetName val="CR1"/>
      <sheetName val="CR1-A"/>
      <sheetName val="CR2"/>
      <sheetName val="CQ1"/>
      <sheetName val="CQ3"/>
      <sheetName val="CQ5"/>
      <sheetName val="CQ7"/>
      <sheetName val="CR3"/>
      <sheetName val="CR4"/>
      <sheetName val="CR5"/>
      <sheetName val="CCR1"/>
      <sheetName val="CCR2"/>
      <sheetName val="CCR3"/>
      <sheetName val="CCR5"/>
      <sheetName val="CCR6"/>
      <sheetName val="MR1"/>
      <sheetName val="IRRBB1"/>
      <sheetName val="ESG1"/>
      <sheetName val="ESG2"/>
      <sheetName val="ESG3"/>
      <sheetName val="ESG4"/>
      <sheetName val="ESG5"/>
      <sheetName val="ESG6"/>
      <sheetName val="ESG7"/>
      <sheetName val="ESG8"/>
    </sheetNames>
    <sheetDataSet>
      <sheetData sheetId="0"/>
      <sheetData sheetId="1"/>
      <sheetData sheetId="2"/>
      <sheetData sheetId="3">
        <row r="7">
          <cell r="D7">
            <v>293151.74260350002</v>
          </cell>
        </row>
        <row r="8">
          <cell r="D8">
            <v>293151.74260350002</v>
          </cell>
        </row>
        <row r="9">
          <cell r="D9">
            <v>329514.58098750003</v>
          </cell>
        </row>
        <row r="13">
          <cell r="D13">
            <v>0.21722533007457223</v>
          </cell>
        </row>
        <row r="14">
          <cell r="D14">
            <v>0.21722533007457223</v>
          </cell>
        </row>
        <row r="15">
          <cell r="D15">
            <v>0.24417017952442305</v>
          </cell>
        </row>
        <row r="32">
          <cell r="D32">
            <v>2185145.0342330001</v>
          </cell>
        </row>
        <row r="33">
          <cell r="D33">
            <v>0.13415665230930457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numerations"/>
      <sheetName val="C 00.01"/>
      <sheetName val="C 01.00"/>
      <sheetName val="C 02.00"/>
      <sheetName val="C 03.00"/>
      <sheetName val="C 04.00"/>
      <sheetName val="C 05.01"/>
      <sheetName val="C 05.02"/>
      <sheetName val="C 06.01"/>
      <sheetName val="C 06.02"/>
      <sheetName val="C 07.00.a(0001)"/>
      <sheetName val="C 07.00.a(0002)"/>
      <sheetName val="C 07.00.a(0003)"/>
      <sheetName val="C 07.00.a(0004)"/>
      <sheetName val="C 07.00.a(0005)"/>
      <sheetName val="C 07.00.a(0006)"/>
      <sheetName val="C 07.00.a(0007)"/>
      <sheetName val="C 07.00.a(0008)"/>
      <sheetName val="C 07.00.a(0009)"/>
      <sheetName val="C 07.00.a(0010)"/>
      <sheetName val="C 07.00.a(0011)"/>
      <sheetName val="C 07.00.a(0012)"/>
      <sheetName val="C 07.00.a(0013)"/>
      <sheetName val="C 07.00.a(0014)"/>
      <sheetName val="C 07.00.a(0015)"/>
      <sheetName val="C 07.00.a(0016)"/>
      <sheetName val="C 07.00.a(0017)"/>
      <sheetName val="C 07.00.b(0001)"/>
      <sheetName val="C 07.00.b(0002)"/>
      <sheetName val="C 07.00.b(0003)"/>
      <sheetName val="C 07.00.b(0004)"/>
      <sheetName val="C 07.00.b(0005)"/>
      <sheetName val="C 07.00.b(0006)"/>
      <sheetName val="C 07.00.b(0007)"/>
      <sheetName val="C 07.00.b(0008)"/>
      <sheetName val="C 07.00.b(0009)"/>
      <sheetName val="C 07.00.b(0010)"/>
      <sheetName val="C 07.00.b(0011)"/>
      <sheetName val="C 07.00.b(0012)"/>
      <sheetName val="C 07.00.b(0013)"/>
      <sheetName val="C 07.00.b(0014)"/>
      <sheetName val="C 07.00.b(0015)"/>
      <sheetName val="C 07.00.b(0016)"/>
      <sheetName val="C 07.00.b(0017)"/>
      <sheetName val="C 07.00.c(0001)"/>
      <sheetName val="C 07.00.c(0002)"/>
      <sheetName val="C 07.00.c(0003)"/>
      <sheetName val="C 07.00.c(0004)"/>
      <sheetName val="C 07.00.c(0007)"/>
      <sheetName val="C 07.00.c(0008)"/>
      <sheetName val="C 07.00.c(0009)"/>
      <sheetName val="C 07.00.d(0001)"/>
      <sheetName val="C 07.00.d(0002)"/>
      <sheetName val="C 07.00.d(0003)"/>
      <sheetName val="C 07.00.d(0004)"/>
      <sheetName val="C 07.00.d(0007)"/>
      <sheetName val="C 07.00.d(0008)"/>
      <sheetName val="C 07.00.d(0009)"/>
      <sheetName val="C 09.01.a"/>
      <sheetName val="C 09.01.b"/>
      <sheetName val="C 09.04"/>
      <sheetName val="C 11.00"/>
      <sheetName val="C 13.01"/>
      <sheetName val="C 14.00"/>
      <sheetName val="C 14.01(0010)"/>
      <sheetName val="C 14.01(0020)"/>
      <sheetName val="C 14.01(0030)"/>
      <sheetName val="C 14.01(0040)"/>
      <sheetName val="C 14.01(0050)"/>
      <sheetName val="C 14.01(0060)"/>
      <sheetName val="C 15.00"/>
      <sheetName val="C 16.00.a"/>
      <sheetName val="C 16.00.b"/>
      <sheetName val="C 17.01.a"/>
      <sheetName val="C 17.01.b"/>
      <sheetName val="C 17.02"/>
      <sheetName val="C 18.00(0001)"/>
      <sheetName val="C 18.00(0002)"/>
      <sheetName val="C 18.00(0003)"/>
      <sheetName val="C 18.00(0004)"/>
      <sheetName val="C 18.00(0005)"/>
      <sheetName val="C 18.00(0006)"/>
      <sheetName val="C 18.00(0007)"/>
      <sheetName val="C 18.00(0008)"/>
      <sheetName val="C 18.00(0009)"/>
      <sheetName val="C 18.00(0012)"/>
      <sheetName val="C 18.00(0013)"/>
      <sheetName val="C 18.00(0014)"/>
      <sheetName val="C 18.00(0015)"/>
      <sheetName val="C 18.00(0016)"/>
      <sheetName val="C 18.00(0017)"/>
      <sheetName val="C 18.00(0018)"/>
      <sheetName val="C 18.00(0019)"/>
      <sheetName val="C 18.00(0020)"/>
      <sheetName val="C 18.00(0021)"/>
      <sheetName val="C 18.00(0022)"/>
      <sheetName val="C 18.00(0023)"/>
      <sheetName val="C 18.00(0024)"/>
      <sheetName val="C 18.00(0025)"/>
      <sheetName val="C 18.00(0026)"/>
      <sheetName val="C 19.00"/>
      <sheetName val="C 20.00"/>
      <sheetName val="C 21.00(0001)"/>
      <sheetName val="C 21.00(0004)"/>
      <sheetName val="C 21.00(0006)"/>
      <sheetName val="C 21.00(0007)"/>
      <sheetName val="C 21.00(0013)"/>
      <sheetName val="C 21.00(0021)"/>
      <sheetName val="C 21.00(0023)"/>
      <sheetName val="C 21.00(0027)"/>
      <sheetName val="C 21.00(0028)"/>
      <sheetName val="C 21.00(0029)"/>
      <sheetName val="C 21.00(0030)"/>
      <sheetName val="C 21.00(0031)"/>
      <sheetName val="C 21.00(0032)"/>
      <sheetName val="C 21.00(0033)"/>
      <sheetName val="C 21.00(0034)"/>
      <sheetName val="C 21.00(0035)"/>
      <sheetName val="C 21.00(0036)"/>
      <sheetName val="C 21.00(0037)"/>
      <sheetName val="C 21.00(0038)"/>
      <sheetName val="C 21.00(0039)"/>
      <sheetName val="C 21.00(0040)"/>
      <sheetName val="C 21.00(0041)"/>
      <sheetName val="C 21.00(0042)"/>
      <sheetName val="C 21.00(0043)"/>
      <sheetName val="C 21.00(0044)"/>
      <sheetName val="C 22.00"/>
      <sheetName val="C 23.00"/>
      <sheetName val="C 24.00"/>
      <sheetName val="C 25.00"/>
      <sheetName val="C 32.01"/>
      <sheetName val="C 32.02.a"/>
      <sheetName val="C 32.02.b"/>
      <sheetName val="C 32.02.c"/>
      <sheetName val="C 32.03"/>
      <sheetName val="C 32.04"/>
      <sheetName val="C 33.00.a "/>
      <sheetName val="C 34.01.a"/>
      <sheetName val="C 34.01.b"/>
      <sheetName val="C 34.02(0001)"/>
      <sheetName val="C 34.02(0002)"/>
      <sheetName val="C 34.03"/>
      <sheetName val="C 34.06"/>
      <sheetName val="C 34.08.a"/>
      <sheetName val="C 34.08.b"/>
      <sheetName val="C 34.09"/>
      <sheetName val="C 35.01"/>
      <sheetName val="C 35.02"/>
      <sheetName val="C 35.03"/>
      <sheetName val="#report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0">
          <cell r="I10">
            <v>635140531.9375</v>
          </cell>
        </row>
        <row r="49">
          <cell r="I49">
            <v>0</v>
          </cell>
        </row>
      </sheetData>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row r="9">
          <cell r="I9">
            <v>559252013.94784164</v>
          </cell>
        </row>
        <row r="16">
          <cell r="I16">
            <v>98679.614660910607</v>
          </cell>
        </row>
      </sheetData>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8">
          <cell r="K8">
            <v>402227491.69320822</v>
          </cell>
        </row>
        <row r="13">
          <cell r="K13">
            <v>0</v>
          </cell>
        </row>
      </sheetData>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Set>
  </externalBook>
</externalLink>
</file>

<file path=xl/theme/theme1.xml><?xml version="1.0" encoding="utf-8"?>
<a:theme xmlns:a="http://schemas.openxmlformats.org/drawingml/2006/main" name="Office Theme">
  <a:themeElements>
    <a:clrScheme name="Landsbankinn">
      <a:dk1>
        <a:sysClr val="windowText" lastClr="000000"/>
      </a:dk1>
      <a:lt1>
        <a:sysClr val="window" lastClr="FFFFFF"/>
      </a:lt1>
      <a:dk2>
        <a:srgbClr val="81806F"/>
      </a:dk2>
      <a:lt2>
        <a:srgbClr val="DDDCCB"/>
      </a:lt2>
      <a:accent1>
        <a:srgbClr val="1E3C5A"/>
      </a:accent1>
      <a:accent2>
        <a:srgbClr val="FF8228"/>
      </a:accent2>
      <a:accent3>
        <a:srgbClr val="0096AA"/>
      </a:accent3>
      <a:accent4>
        <a:srgbClr val="81806F"/>
      </a:accent4>
      <a:accent5>
        <a:srgbClr val="FF0000"/>
      </a:accent5>
      <a:accent6>
        <a:srgbClr val="DDDCCB"/>
      </a:accent6>
      <a:hlink>
        <a:srgbClr val="1E3C5A"/>
      </a:hlink>
      <a:folHlink>
        <a:srgbClr val="0096AA"/>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M12"/>
  <sheetViews>
    <sheetView showGridLines="0" zoomScale="85" zoomScaleNormal="85" workbookViewId="0">
      <selection activeCell="B13" sqref="B13"/>
    </sheetView>
  </sheetViews>
  <sheetFormatPr defaultColWidth="9.1796875" defaultRowHeight="10.5"/>
  <cols>
    <col min="1" max="1" width="9.1796875" style="2"/>
    <col min="2" max="2" width="10.1796875" style="2" bestFit="1" customWidth="1"/>
    <col min="3" max="16384" width="9.1796875" style="2"/>
  </cols>
  <sheetData>
    <row r="3" spans="2:13">
      <c r="B3" s="1" t="s">
        <v>0</v>
      </c>
    </row>
    <row r="5" spans="2:13">
      <c r="B5" s="494" t="s">
        <v>1</v>
      </c>
      <c r="C5" s="494"/>
      <c r="D5" s="494"/>
      <c r="E5" s="494"/>
      <c r="F5" s="494"/>
      <c r="G5" s="494"/>
      <c r="H5" s="494"/>
      <c r="I5" s="494"/>
      <c r="J5" s="494"/>
      <c r="K5" s="494"/>
      <c r="L5" s="494"/>
      <c r="M5" s="494"/>
    </row>
    <row r="6" spans="2:13">
      <c r="B6" s="494"/>
      <c r="C6" s="494"/>
      <c r="D6" s="494"/>
      <c r="E6" s="494"/>
      <c r="F6" s="494"/>
      <c r="G6" s="494"/>
      <c r="H6" s="494"/>
      <c r="I6" s="494"/>
      <c r="J6" s="494"/>
      <c r="K6" s="494"/>
      <c r="L6" s="494"/>
      <c r="M6" s="494"/>
    </row>
    <row r="7" spans="2:13">
      <c r="B7" s="494"/>
      <c r="C7" s="494"/>
      <c r="D7" s="494"/>
      <c r="E7" s="494"/>
      <c r="F7" s="494"/>
      <c r="G7" s="494"/>
      <c r="H7" s="494"/>
      <c r="I7" s="494"/>
      <c r="J7" s="494"/>
      <c r="K7" s="494"/>
      <c r="L7" s="494"/>
      <c r="M7" s="494"/>
    </row>
    <row r="8" spans="2:13">
      <c r="B8" s="494"/>
      <c r="C8" s="494"/>
      <c r="D8" s="494"/>
      <c r="E8" s="494"/>
      <c r="F8" s="494"/>
      <c r="G8" s="494"/>
      <c r="H8" s="494"/>
      <c r="I8" s="494"/>
      <c r="J8" s="494"/>
      <c r="K8" s="494"/>
      <c r="L8" s="494"/>
      <c r="M8" s="494"/>
    </row>
    <row r="9" spans="2:13">
      <c r="B9" s="494"/>
      <c r="C9" s="494"/>
      <c r="D9" s="494"/>
      <c r="E9" s="494"/>
      <c r="F9" s="494"/>
      <c r="G9" s="494"/>
      <c r="H9" s="494"/>
      <c r="I9" s="494"/>
      <c r="J9" s="494"/>
      <c r="K9" s="494"/>
      <c r="L9" s="494"/>
      <c r="M9" s="494"/>
    </row>
    <row r="10" spans="2:13">
      <c r="B10" s="494"/>
      <c r="C10" s="494"/>
      <c r="D10" s="494"/>
      <c r="E10" s="494"/>
      <c r="F10" s="494"/>
      <c r="G10" s="494"/>
      <c r="H10" s="494"/>
      <c r="I10" s="494"/>
      <c r="J10" s="494"/>
      <c r="K10" s="494"/>
      <c r="L10" s="494"/>
      <c r="M10" s="494"/>
    </row>
    <row r="11" spans="2:13">
      <c r="B11" s="494"/>
      <c r="C11" s="494"/>
      <c r="D11" s="494"/>
      <c r="E11" s="494"/>
      <c r="F11" s="494"/>
      <c r="G11" s="494"/>
      <c r="H11" s="494"/>
      <c r="I11" s="494"/>
      <c r="J11" s="494"/>
      <c r="K11" s="494"/>
      <c r="L11" s="494"/>
      <c r="M11" s="494"/>
    </row>
    <row r="12" spans="2:13">
      <c r="B12" s="494"/>
      <c r="C12" s="494"/>
      <c r="D12" s="494"/>
      <c r="E12" s="494"/>
      <c r="F12" s="494"/>
      <c r="G12" s="494"/>
      <c r="H12" s="494"/>
      <c r="I12" s="494"/>
      <c r="J12" s="494"/>
      <c r="K12" s="494"/>
      <c r="L12" s="494"/>
      <c r="M12" s="494"/>
    </row>
  </sheetData>
  <mergeCells count="1">
    <mergeCell ref="B5:M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B2:F23"/>
  <sheetViews>
    <sheetView showGridLines="0" zoomScaleNormal="100" workbookViewId="0">
      <selection activeCell="G56" sqref="G56"/>
    </sheetView>
  </sheetViews>
  <sheetFormatPr defaultColWidth="9.1796875" defaultRowHeight="14.5"/>
  <cols>
    <col min="1" max="1" width="3" style="5" customWidth="1"/>
    <col min="2" max="2" width="8.81640625" customWidth="1"/>
    <col min="3" max="3" width="87" customWidth="1"/>
    <col min="4" max="4" width="26.81640625" customWidth="1"/>
    <col min="5" max="5" width="1.81640625" customWidth="1"/>
    <col min="6" max="6" width="9.1796875" style="5"/>
    <col min="7" max="7" width="15.81640625" style="5" bestFit="1" customWidth="1"/>
    <col min="8" max="16384" width="9.1796875" style="5"/>
  </cols>
  <sheetData>
    <row r="2" spans="2:6">
      <c r="B2" s="268" t="s">
        <v>21</v>
      </c>
      <c r="C2" s="271"/>
      <c r="D2" s="271"/>
      <c r="E2" s="270"/>
      <c r="F2" s="16" t="s">
        <v>92</v>
      </c>
    </row>
    <row r="3" spans="2:6" ht="4.5" customHeight="1">
      <c r="B3" s="147"/>
      <c r="C3" s="147"/>
      <c r="D3" s="147"/>
    </row>
    <row r="4" spans="2:6" ht="15" customHeight="1">
      <c r="B4" s="5"/>
      <c r="C4" s="5"/>
      <c r="D4" s="5"/>
    </row>
    <row r="5" spans="2:6" ht="15" customHeight="1">
      <c r="B5" s="13"/>
      <c r="C5" s="13"/>
      <c r="D5" s="122" t="s">
        <v>95</v>
      </c>
    </row>
    <row r="6" spans="2:6" ht="15" customHeight="1">
      <c r="B6" s="13"/>
      <c r="C6" s="13"/>
      <c r="D6" s="89" t="s">
        <v>422</v>
      </c>
    </row>
    <row r="7" spans="2:6">
      <c r="B7" s="158">
        <v>1</v>
      </c>
      <c r="C7" s="135" t="s">
        <v>423</v>
      </c>
      <c r="D7" s="31">
        <v>2075462.642033</v>
      </c>
    </row>
    <row r="8" spans="2:6" ht="15" customHeight="1">
      <c r="B8" s="134">
        <v>2</v>
      </c>
      <c r="C8" s="135" t="s">
        <v>424</v>
      </c>
      <c r="D8" s="31">
        <v>-474510.84621055005</v>
      </c>
    </row>
    <row r="9" spans="2:6">
      <c r="B9" s="134">
        <v>3</v>
      </c>
      <c r="C9" s="135" t="s">
        <v>425</v>
      </c>
      <c r="D9" s="31">
        <v>0</v>
      </c>
    </row>
    <row r="10" spans="2:6">
      <c r="B10" s="134">
        <v>4</v>
      </c>
      <c r="C10" s="72" t="s">
        <v>426</v>
      </c>
      <c r="D10" s="31">
        <v>0</v>
      </c>
    </row>
    <row r="11" spans="2:6" ht="20">
      <c r="B11" s="134">
        <v>5</v>
      </c>
      <c r="C11" s="125" t="s">
        <v>427</v>
      </c>
      <c r="D11" s="31">
        <v>0</v>
      </c>
    </row>
    <row r="12" spans="2:6">
      <c r="B12" s="134">
        <v>6</v>
      </c>
      <c r="C12" s="135" t="s">
        <v>428</v>
      </c>
      <c r="D12" s="31">
        <v>0</v>
      </c>
    </row>
    <row r="13" spans="2:6">
      <c r="B13" s="134">
        <v>7</v>
      </c>
      <c r="C13" s="135" t="s">
        <v>429</v>
      </c>
      <c r="D13" s="31">
        <v>0</v>
      </c>
    </row>
    <row r="14" spans="2:6">
      <c r="B14" s="134">
        <v>8</v>
      </c>
      <c r="C14" s="135" t="s">
        <v>430</v>
      </c>
      <c r="D14" s="31">
        <v>3109.4610619999999</v>
      </c>
    </row>
    <row r="15" spans="2:6">
      <c r="B15" s="134">
        <v>9</v>
      </c>
      <c r="C15" s="135" t="s">
        <v>431</v>
      </c>
      <c r="D15" s="31">
        <v>0</v>
      </c>
    </row>
    <row r="16" spans="2:6">
      <c r="B16" s="134">
        <v>10</v>
      </c>
      <c r="C16" s="135" t="s">
        <v>432</v>
      </c>
      <c r="D16" s="31">
        <v>116683.00359199999</v>
      </c>
    </row>
    <row r="17" spans="2:4">
      <c r="B17" s="134">
        <v>11</v>
      </c>
      <c r="C17" s="125" t="s">
        <v>433</v>
      </c>
      <c r="D17" s="31">
        <v>0</v>
      </c>
    </row>
    <row r="18" spans="2:4">
      <c r="B18" s="134" t="s">
        <v>434</v>
      </c>
      <c r="C18" s="125" t="s">
        <v>435</v>
      </c>
      <c r="D18" s="31">
        <v>0</v>
      </c>
    </row>
    <row r="19" spans="2:4">
      <c r="B19" s="134" t="s">
        <v>436</v>
      </c>
      <c r="C19" s="125" t="s">
        <v>437</v>
      </c>
      <c r="D19" s="31">
        <v>0</v>
      </c>
    </row>
    <row r="20" spans="2:4">
      <c r="B20" s="134">
        <v>12</v>
      </c>
      <c r="C20" s="135" t="s">
        <v>438</v>
      </c>
      <c r="D20" s="31">
        <v>464400.77375655016</v>
      </c>
    </row>
    <row r="21" spans="2:4">
      <c r="B21" s="134">
        <v>13</v>
      </c>
      <c r="C21" s="150" t="s">
        <v>439</v>
      </c>
      <c r="D21" s="289">
        <v>2185145.0342330001</v>
      </c>
    </row>
    <row r="23" spans="2:4" ht="24.75" customHeight="1"/>
  </sheetData>
  <hyperlinks>
    <hyperlink ref="F2" location="Index!A1" display="Index" xr:uid="{00000000-0004-0000-0F00-000000000000}"/>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2C6AE-2450-436A-9810-38F3D4589A97}">
  <dimension ref="B2:F72"/>
  <sheetViews>
    <sheetView showGridLines="0" zoomScaleNormal="100" workbookViewId="0">
      <selection activeCell="G56" sqref="G56"/>
    </sheetView>
  </sheetViews>
  <sheetFormatPr defaultColWidth="9.1796875" defaultRowHeight="14.5"/>
  <cols>
    <col min="1" max="1" width="3" style="5" customWidth="1"/>
    <col min="2" max="2" width="8.81640625" customWidth="1"/>
    <col min="3" max="3" width="87" customWidth="1"/>
    <col min="4" max="4" width="16.453125" customWidth="1"/>
    <col min="5" max="5" width="15" customWidth="1"/>
    <col min="6" max="6" width="9.1796875" style="5"/>
    <col min="7" max="7" width="15.81640625" style="5" bestFit="1" customWidth="1"/>
    <col min="8" max="16384" width="9.1796875" style="5"/>
  </cols>
  <sheetData>
    <row r="2" spans="2:6">
      <c r="B2" s="268" t="s">
        <v>23</v>
      </c>
      <c r="C2" s="271"/>
      <c r="D2" s="271"/>
      <c r="E2" s="270"/>
      <c r="F2" s="16" t="s">
        <v>92</v>
      </c>
    </row>
    <row r="3" spans="2:6" ht="4.5" customHeight="1">
      <c r="B3" s="147"/>
      <c r="C3" s="147"/>
      <c r="D3" s="147"/>
    </row>
    <row r="4" spans="2:6" ht="15" customHeight="1">
      <c r="B4" s="5"/>
      <c r="C4" s="225"/>
      <c r="D4" s="543" t="s">
        <v>440</v>
      </c>
      <c r="E4" s="544"/>
    </row>
    <row r="5" spans="2:6" ht="15" customHeight="1">
      <c r="B5" s="551"/>
      <c r="C5" s="552"/>
      <c r="D5" s="140" t="s">
        <v>95</v>
      </c>
      <c r="E5" s="140" t="s">
        <v>96</v>
      </c>
    </row>
    <row r="6" spans="2:6" ht="15" customHeight="1">
      <c r="B6" s="553"/>
      <c r="C6" s="554"/>
      <c r="D6" s="251">
        <v>45473</v>
      </c>
      <c r="E6" s="251">
        <v>45291</v>
      </c>
    </row>
    <row r="7" spans="2:6" ht="10.5">
      <c r="B7" s="545" t="s">
        <v>441</v>
      </c>
      <c r="C7" s="546"/>
      <c r="D7" s="546"/>
      <c r="E7" s="547"/>
    </row>
    <row r="8" spans="2:6" ht="15" customHeight="1">
      <c r="B8" s="140">
        <v>1</v>
      </c>
      <c r="C8" s="125" t="s">
        <v>442</v>
      </c>
      <c r="D8" s="252">
        <v>2053801.8745029999</v>
      </c>
      <c r="E8" s="241">
        <v>1942770</v>
      </c>
    </row>
    <row r="9" spans="2:6" ht="20">
      <c r="B9" s="152">
        <v>2</v>
      </c>
      <c r="C9" s="125" t="s">
        <v>443</v>
      </c>
      <c r="D9" s="218">
        <v>0</v>
      </c>
      <c r="E9" s="241">
        <v>0</v>
      </c>
    </row>
    <row r="10" spans="2:6" ht="10">
      <c r="B10" s="152">
        <v>3</v>
      </c>
      <c r="C10" s="125" t="s">
        <v>444</v>
      </c>
      <c r="D10" s="218">
        <v>0</v>
      </c>
      <c r="E10" s="241">
        <v>0</v>
      </c>
    </row>
    <row r="11" spans="2:6" ht="10">
      <c r="B11" s="152">
        <v>4</v>
      </c>
      <c r="C11" s="125" t="s">
        <v>445</v>
      </c>
      <c r="D11" s="218">
        <v>0</v>
      </c>
      <c r="E11" s="241">
        <v>0</v>
      </c>
    </row>
    <row r="12" spans="2:6" ht="10">
      <c r="B12" s="152">
        <v>5</v>
      </c>
      <c r="C12" s="226" t="s">
        <v>446</v>
      </c>
      <c r="D12" s="218">
        <v>0</v>
      </c>
      <c r="E12" s="241">
        <v>0</v>
      </c>
    </row>
    <row r="13" spans="2:6" ht="10">
      <c r="B13" s="140">
        <v>6</v>
      </c>
      <c r="C13" s="125" t="s">
        <v>447</v>
      </c>
      <c r="D13" s="252">
        <v>-10110.072453999999</v>
      </c>
      <c r="E13" s="241">
        <v>-20664</v>
      </c>
    </row>
    <row r="14" spans="2:6" ht="10">
      <c r="B14" s="227">
        <v>7</v>
      </c>
      <c r="C14" s="228" t="s">
        <v>448</v>
      </c>
      <c r="D14" s="253">
        <v>2043691.802049</v>
      </c>
      <c r="E14" s="413">
        <v>1922106</v>
      </c>
    </row>
    <row r="15" spans="2:6" ht="10.5">
      <c r="B15" s="545" t="s">
        <v>449</v>
      </c>
      <c r="C15" s="546"/>
      <c r="D15" s="546"/>
      <c r="E15" s="547"/>
    </row>
    <row r="16" spans="2:6" ht="10">
      <c r="B16" s="121">
        <v>8</v>
      </c>
      <c r="C16" s="161" t="s">
        <v>450</v>
      </c>
      <c r="D16" s="218">
        <v>0</v>
      </c>
      <c r="E16" s="241">
        <v>0</v>
      </c>
    </row>
    <row r="17" spans="2:5" ht="10">
      <c r="B17" s="121" t="s">
        <v>451</v>
      </c>
      <c r="C17" s="229" t="s">
        <v>452</v>
      </c>
      <c r="D17" s="218">
        <v>0</v>
      </c>
      <c r="E17" s="241">
        <v>0</v>
      </c>
    </row>
    <row r="18" spans="2:5" ht="10">
      <c r="B18" s="121">
        <v>9</v>
      </c>
      <c r="C18" s="125" t="s">
        <v>453</v>
      </c>
      <c r="D18" s="218">
        <v>0</v>
      </c>
      <c r="E18" s="241">
        <v>0</v>
      </c>
    </row>
    <row r="19" spans="2:5" ht="10">
      <c r="B19" s="121" t="s">
        <v>454</v>
      </c>
      <c r="C19" s="230" t="s">
        <v>455</v>
      </c>
      <c r="D19" s="218">
        <v>0</v>
      </c>
      <c r="E19" s="241">
        <v>0</v>
      </c>
    </row>
    <row r="20" spans="2:5" ht="10">
      <c r="B20" s="121" t="s">
        <v>456</v>
      </c>
      <c r="C20" s="230" t="s">
        <v>457</v>
      </c>
      <c r="D20" s="254">
        <v>6455.6620620000003</v>
      </c>
      <c r="E20" s="241">
        <v>21757</v>
      </c>
    </row>
    <row r="21" spans="2:5" ht="10">
      <c r="B21" s="231">
        <v>10</v>
      </c>
      <c r="C21" s="149" t="s">
        <v>458</v>
      </c>
      <c r="D21" s="218">
        <v>0</v>
      </c>
      <c r="E21" s="241">
        <v>0</v>
      </c>
    </row>
    <row r="22" spans="2:5" ht="10">
      <c r="B22" s="231" t="s">
        <v>459</v>
      </c>
      <c r="C22" s="126" t="s">
        <v>460</v>
      </c>
      <c r="D22" s="218">
        <v>0</v>
      </c>
      <c r="E22" s="241">
        <v>0</v>
      </c>
    </row>
    <row r="23" spans="2:5" ht="24.75" customHeight="1">
      <c r="B23" s="231" t="s">
        <v>461</v>
      </c>
      <c r="C23" s="232" t="s">
        <v>462</v>
      </c>
      <c r="D23" s="218">
        <v>0</v>
      </c>
      <c r="E23" s="241">
        <v>0</v>
      </c>
    </row>
    <row r="24" spans="2:5" ht="10">
      <c r="B24" s="121">
        <v>11</v>
      </c>
      <c r="C24" s="125" t="s">
        <v>463</v>
      </c>
      <c r="D24" s="218">
        <v>0</v>
      </c>
      <c r="E24" s="241">
        <v>0</v>
      </c>
    </row>
    <row r="25" spans="2:5" ht="10">
      <c r="B25" s="121">
        <v>12</v>
      </c>
      <c r="C25" s="125" t="s">
        <v>464</v>
      </c>
      <c r="D25" s="218">
        <v>0</v>
      </c>
      <c r="E25" s="241">
        <v>0</v>
      </c>
    </row>
    <row r="26" spans="2:5" ht="10.5">
      <c r="B26" s="233">
        <v>13</v>
      </c>
      <c r="C26" s="234" t="s">
        <v>465</v>
      </c>
      <c r="D26" s="253">
        <v>6455.6620620000003</v>
      </c>
      <c r="E26" s="413">
        <v>21757</v>
      </c>
    </row>
    <row r="27" spans="2:5" ht="10.5">
      <c r="B27" s="548" t="s">
        <v>466</v>
      </c>
      <c r="C27" s="549"/>
      <c r="D27" s="549"/>
      <c r="E27" s="550"/>
    </row>
    <row r="28" spans="2:5" ht="10">
      <c r="B28" s="140">
        <v>14</v>
      </c>
      <c r="C28" s="125" t="s">
        <v>467</v>
      </c>
      <c r="D28" s="255">
        <v>18314.56653</v>
      </c>
      <c r="E28" s="241">
        <v>10546</v>
      </c>
    </row>
    <row r="29" spans="2:5" ht="10">
      <c r="B29" s="140">
        <v>15</v>
      </c>
      <c r="C29" s="125" t="s">
        <v>468</v>
      </c>
      <c r="D29" s="218">
        <v>0</v>
      </c>
      <c r="E29" s="241">
        <v>0</v>
      </c>
    </row>
    <row r="30" spans="2:5" ht="10">
      <c r="B30" s="140">
        <v>16</v>
      </c>
      <c r="C30" s="125" t="s">
        <v>469</v>
      </c>
      <c r="D30" s="255">
        <v>0</v>
      </c>
      <c r="E30" s="241">
        <v>1052</v>
      </c>
    </row>
    <row r="31" spans="2:5" ht="10">
      <c r="B31" s="121" t="s">
        <v>470</v>
      </c>
      <c r="C31" s="125" t="s">
        <v>471</v>
      </c>
      <c r="D31" s="218">
        <v>0</v>
      </c>
      <c r="E31" s="241">
        <v>0</v>
      </c>
    </row>
    <row r="32" spans="2:5" ht="10">
      <c r="B32" s="121">
        <v>17</v>
      </c>
      <c r="C32" s="125" t="s">
        <v>472</v>
      </c>
      <c r="D32" s="218">
        <v>0</v>
      </c>
      <c r="E32" s="241">
        <v>0</v>
      </c>
    </row>
    <row r="33" spans="2:5" ht="10">
      <c r="B33" s="121" t="s">
        <v>473</v>
      </c>
      <c r="C33" s="125" t="s">
        <v>474</v>
      </c>
      <c r="D33" s="218">
        <v>0</v>
      </c>
      <c r="E33" s="241">
        <v>0</v>
      </c>
    </row>
    <row r="34" spans="2:5" ht="10.5">
      <c r="B34" s="233">
        <v>18</v>
      </c>
      <c r="C34" s="234" t="s">
        <v>475</v>
      </c>
      <c r="D34" s="253">
        <v>18314.56653</v>
      </c>
      <c r="E34" s="413">
        <v>11598</v>
      </c>
    </row>
    <row r="35" spans="2:5" ht="10.5">
      <c r="B35" s="545" t="s">
        <v>476</v>
      </c>
      <c r="C35" s="546"/>
      <c r="D35" s="546"/>
      <c r="E35" s="547"/>
    </row>
    <row r="36" spans="2:5" ht="10">
      <c r="B36" s="140">
        <v>19</v>
      </c>
      <c r="C36" s="125" t="s">
        <v>477</v>
      </c>
      <c r="D36" s="255">
        <v>286085.84139700001</v>
      </c>
      <c r="E36" s="241">
        <v>291296</v>
      </c>
    </row>
    <row r="37" spans="2:5" ht="10">
      <c r="B37" s="140">
        <v>20</v>
      </c>
      <c r="C37" s="125" t="s">
        <v>478</v>
      </c>
      <c r="D37" s="255">
        <v>-169402.83780500002</v>
      </c>
      <c r="E37" s="241">
        <v>-173245</v>
      </c>
    </row>
    <row r="38" spans="2:5" ht="20">
      <c r="B38" s="140">
        <v>21</v>
      </c>
      <c r="C38" s="72" t="s">
        <v>479</v>
      </c>
      <c r="D38" s="218">
        <v>0</v>
      </c>
      <c r="E38" s="241">
        <v>0</v>
      </c>
    </row>
    <row r="39" spans="2:5" ht="10.5">
      <c r="B39" s="233">
        <v>22</v>
      </c>
      <c r="C39" s="234" t="s">
        <v>480</v>
      </c>
      <c r="D39" s="253">
        <v>116683.00359199999</v>
      </c>
      <c r="E39" s="413">
        <v>118051</v>
      </c>
    </row>
    <row r="40" spans="2:5" ht="14.5" customHeight="1">
      <c r="B40" s="555" t="s">
        <v>481</v>
      </c>
      <c r="C40" s="556"/>
      <c r="D40" s="556"/>
      <c r="E40" s="557"/>
    </row>
    <row r="41" spans="2:5" ht="10">
      <c r="B41" s="121" t="s">
        <v>482</v>
      </c>
      <c r="C41" s="125" t="s">
        <v>483</v>
      </c>
      <c r="D41" s="218">
        <v>0</v>
      </c>
      <c r="E41" s="241">
        <v>0</v>
      </c>
    </row>
    <row r="42" spans="2:5" ht="10">
      <c r="B42" s="121" t="s">
        <v>484</v>
      </c>
      <c r="C42" s="125" t="s">
        <v>485</v>
      </c>
      <c r="D42" s="218">
        <v>0</v>
      </c>
      <c r="E42" s="241">
        <v>0</v>
      </c>
    </row>
    <row r="43" spans="2:5" ht="10">
      <c r="B43" s="141" t="s">
        <v>486</v>
      </c>
      <c r="C43" s="229" t="s">
        <v>487</v>
      </c>
      <c r="D43" s="218">
        <v>0</v>
      </c>
      <c r="E43" s="241">
        <v>0</v>
      </c>
    </row>
    <row r="44" spans="2:5" ht="10">
      <c r="B44" s="141" t="s">
        <v>488</v>
      </c>
      <c r="C44" s="229" t="s">
        <v>489</v>
      </c>
      <c r="D44" s="218">
        <v>0</v>
      </c>
      <c r="E44" s="241">
        <v>0</v>
      </c>
    </row>
    <row r="45" spans="2:5" ht="10">
      <c r="B45" s="141" t="s">
        <v>490</v>
      </c>
      <c r="C45" s="235" t="s">
        <v>491</v>
      </c>
      <c r="D45" s="218">
        <v>0</v>
      </c>
      <c r="E45" s="241">
        <v>0</v>
      </c>
    </row>
    <row r="46" spans="2:5" ht="10">
      <c r="B46" s="141" t="s">
        <v>492</v>
      </c>
      <c r="C46" s="229" t="s">
        <v>493</v>
      </c>
      <c r="D46" s="218">
        <v>0</v>
      </c>
      <c r="E46" s="241">
        <v>0</v>
      </c>
    </row>
    <row r="47" spans="2:5" ht="10">
      <c r="B47" s="141" t="s">
        <v>494</v>
      </c>
      <c r="C47" s="229" t="s">
        <v>495</v>
      </c>
      <c r="D47" s="218">
        <v>0</v>
      </c>
      <c r="E47" s="241">
        <v>0</v>
      </c>
    </row>
    <row r="48" spans="2:5" ht="10">
      <c r="B48" s="141" t="s">
        <v>496</v>
      </c>
      <c r="C48" s="229" t="s">
        <v>497</v>
      </c>
      <c r="D48" s="218">
        <v>0</v>
      </c>
      <c r="E48" s="241">
        <v>0</v>
      </c>
    </row>
    <row r="49" spans="2:5" ht="10">
      <c r="B49" s="141" t="s">
        <v>498</v>
      </c>
      <c r="C49" s="229" t="s">
        <v>499</v>
      </c>
      <c r="D49" s="218">
        <v>0</v>
      </c>
      <c r="E49" s="241">
        <v>0</v>
      </c>
    </row>
    <row r="50" spans="2:5" ht="10">
      <c r="B50" s="141" t="s">
        <v>500</v>
      </c>
      <c r="C50" s="229" t="s">
        <v>501</v>
      </c>
      <c r="D50" s="218">
        <v>0</v>
      </c>
      <c r="E50" s="241">
        <v>0</v>
      </c>
    </row>
    <row r="51" spans="2:5" ht="10">
      <c r="B51" s="236" t="s">
        <v>502</v>
      </c>
      <c r="C51" s="237" t="s">
        <v>503</v>
      </c>
      <c r="D51" s="256">
        <v>0</v>
      </c>
      <c r="E51" s="414">
        <v>0</v>
      </c>
    </row>
    <row r="52" spans="2:5" ht="14.5" customHeight="1">
      <c r="B52" s="558" t="s">
        <v>504</v>
      </c>
      <c r="C52" s="559"/>
      <c r="D52" s="559"/>
      <c r="E52" s="560"/>
    </row>
    <row r="53" spans="2:5" ht="10.5">
      <c r="B53" s="140">
        <v>23</v>
      </c>
      <c r="C53" s="145" t="s">
        <v>292</v>
      </c>
      <c r="D53" s="255">
        <v>293151.74260300002</v>
      </c>
      <c r="E53" s="241">
        <v>281798.73477500002</v>
      </c>
    </row>
    <row r="54" spans="2:5" ht="10.5">
      <c r="B54" s="238">
        <v>24</v>
      </c>
      <c r="C54" s="239" t="s">
        <v>505</v>
      </c>
      <c r="D54" s="257">
        <v>2185145.0342330001</v>
      </c>
      <c r="E54" s="415">
        <v>2073512</v>
      </c>
    </row>
    <row r="55" spans="2:5" ht="14.5" customHeight="1">
      <c r="B55" s="558" t="s">
        <v>166</v>
      </c>
      <c r="C55" s="559"/>
      <c r="D55" s="559"/>
      <c r="E55" s="560"/>
    </row>
    <row r="56" spans="2:5" ht="10">
      <c r="B56" s="140">
        <v>25</v>
      </c>
      <c r="C56" s="13" t="s">
        <v>168</v>
      </c>
      <c r="D56" s="258">
        <v>0.13415665230930457</v>
      </c>
      <c r="E56" s="416">
        <v>0.13600000000000001</v>
      </c>
    </row>
    <row r="57" spans="2:5" ht="10">
      <c r="B57" s="121" t="s">
        <v>506</v>
      </c>
      <c r="C57" s="125" t="s">
        <v>507</v>
      </c>
      <c r="D57" s="258">
        <v>0.13415665230930457</v>
      </c>
      <c r="E57" s="416">
        <v>0.13600000000000001</v>
      </c>
    </row>
    <row r="58" spans="2:5" ht="10">
      <c r="B58" s="121" t="s">
        <v>508</v>
      </c>
      <c r="C58" s="72" t="s">
        <v>509</v>
      </c>
      <c r="D58" s="258">
        <v>0.13415665230930457</v>
      </c>
      <c r="E58" s="416">
        <v>0.13600000000000001</v>
      </c>
    </row>
    <row r="59" spans="2:5" ht="10">
      <c r="B59" s="121">
        <v>26</v>
      </c>
      <c r="C59" s="125" t="s">
        <v>510</v>
      </c>
      <c r="D59" s="258">
        <v>0.03</v>
      </c>
      <c r="E59" s="417">
        <v>0.03</v>
      </c>
    </row>
    <row r="60" spans="2:5" ht="10">
      <c r="B60" s="121" t="s">
        <v>511</v>
      </c>
      <c r="C60" s="125" t="s">
        <v>171</v>
      </c>
      <c r="D60" s="258">
        <v>0</v>
      </c>
      <c r="E60" s="417">
        <v>0</v>
      </c>
    </row>
    <row r="61" spans="2:5" ht="10">
      <c r="B61" s="121" t="s">
        <v>512</v>
      </c>
      <c r="C61" s="125" t="s">
        <v>513</v>
      </c>
      <c r="D61" s="258">
        <v>0</v>
      </c>
      <c r="E61" s="417">
        <v>0</v>
      </c>
    </row>
    <row r="62" spans="2:5" ht="10">
      <c r="B62" s="121">
        <v>27</v>
      </c>
      <c r="C62" s="72" t="s">
        <v>177</v>
      </c>
      <c r="D62" s="258">
        <v>0</v>
      </c>
      <c r="E62" s="417">
        <v>0</v>
      </c>
    </row>
    <row r="63" spans="2:5" ht="10">
      <c r="B63" s="15" t="s">
        <v>514</v>
      </c>
      <c r="C63" s="72" t="s">
        <v>179</v>
      </c>
      <c r="D63" s="258">
        <v>0.03</v>
      </c>
      <c r="E63" s="418">
        <v>0.03</v>
      </c>
    </row>
    <row r="64" spans="2:5" ht="14.5" customHeight="1">
      <c r="B64" s="555" t="s">
        <v>515</v>
      </c>
      <c r="C64" s="556"/>
      <c r="D64" s="556"/>
      <c r="E64" s="557"/>
    </row>
    <row r="65" spans="2:5" ht="10">
      <c r="B65" s="15" t="s">
        <v>516</v>
      </c>
      <c r="C65" s="72" t="s">
        <v>517</v>
      </c>
      <c r="D65" s="419" t="s">
        <v>518</v>
      </c>
      <c r="E65" s="419" t="s">
        <v>518</v>
      </c>
    </row>
    <row r="66" spans="2:5" ht="14.5" customHeight="1">
      <c r="B66" s="558" t="s">
        <v>519</v>
      </c>
      <c r="C66" s="559"/>
      <c r="D66" s="559"/>
      <c r="E66" s="560"/>
    </row>
    <row r="67" spans="2:5" ht="20">
      <c r="B67" s="121">
        <v>28</v>
      </c>
      <c r="C67" s="125" t="s">
        <v>520</v>
      </c>
      <c r="D67" s="255">
        <v>17042.858692076923</v>
      </c>
      <c r="E67" s="241">
        <v>9818</v>
      </c>
    </row>
    <row r="68" spans="2:5" ht="20">
      <c r="B68" s="121">
        <v>29</v>
      </c>
      <c r="C68" s="125" t="s">
        <v>521</v>
      </c>
      <c r="D68" s="255">
        <v>18314.56653</v>
      </c>
      <c r="E68" s="241">
        <v>10546</v>
      </c>
    </row>
    <row r="69" spans="2:5" ht="30">
      <c r="B69" s="15">
        <v>30</v>
      </c>
      <c r="C69" s="72" t="s">
        <v>522</v>
      </c>
      <c r="D69" s="259">
        <v>2183873.3263950772</v>
      </c>
      <c r="E69" s="241">
        <v>2072784</v>
      </c>
    </row>
    <row r="70" spans="2:5" ht="30">
      <c r="B70" s="15" t="s">
        <v>523</v>
      </c>
      <c r="C70" s="72" t="s">
        <v>524</v>
      </c>
      <c r="D70" s="259">
        <v>2183873.3263950772</v>
      </c>
      <c r="E70" s="241">
        <v>2072784</v>
      </c>
    </row>
    <row r="71" spans="2:5" ht="30">
      <c r="B71" s="121">
        <v>31</v>
      </c>
      <c r="C71" s="125" t="s">
        <v>525</v>
      </c>
      <c r="D71" s="258">
        <v>0.13423477408687712</v>
      </c>
      <c r="E71" s="412">
        <v>0.13600000000000001</v>
      </c>
    </row>
    <row r="72" spans="2:5" ht="30">
      <c r="B72" s="121" t="s">
        <v>526</v>
      </c>
      <c r="C72" s="125" t="s">
        <v>527</v>
      </c>
      <c r="D72" s="258">
        <v>0.13423477408687712</v>
      </c>
      <c r="E72" s="412">
        <v>0.13600000000000001</v>
      </c>
    </row>
  </sheetData>
  <mergeCells count="11">
    <mergeCell ref="B40:E40"/>
    <mergeCell ref="B52:E52"/>
    <mergeCell ref="B55:E55"/>
    <mergeCell ref="B64:E64"/>
    <mergeCell ref="B66:E66"/>
    <mergeCell ref="D4:E4"/>
    <mergeCell ref="B35:E35"/>
    <mergeCell ref="B27:E27"/>
    <mergeCell ref="B7:E7"/>
    <mergeCell ref="B15:E15"/>
    <mergeCell ref="B5:C6"/>
  </mergeCells>
  <hyperlinks>
    <hyperlink ref="F2" location="Index!A1" display="Index" xr:uid="{B897247A-B12B-4442-9C47-54EE378F1C5C}"/>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D1745-1E11-4192-A494-C8155CE8D976}">
  <dimension ref="B2:F20"/>
  <sheetViews>
    <sheetView showGridLines="0" zoomScaleNormal="100" workbookViewId="0">
      <selection activeCell="G56" sqref="G56"/>
    </sheetView>
  </sheetViews>
  <sheetFormatPr defaultColWidth="9.1796875" defaultRowHeight="14.5"/>
  <cols>
    <col min="1" max="1" width="3" style="5" customWidth="1"/>
    <col min="2" max="2" width="8.81640625" customWidth="1"/>
    <col min="3" max="3" width="87" customWidth="1"/>
    <col min="4" max="4" width="26.81640625" customWidth="1"/>
    <col min="5" max="5" width="1.81640625" customWidth="1"/>
    <col min="6" max="6" width="9.1796875" style="5"/>
    <col min="7" max="7" width="15.81640625" style="5" bestFit="1" customWidth="1"/>
    <col min="8" max="16384" width="9.1796875" style="5"/>
  </cols>
  <sheetData>
    <row r="2" spans="2:6" ht="12.75" customHeight="1">
      <c r="B2" s="243" t="s">
        <v>25</v>
      </c>
      <c r="C2" s="243"/>
      <c r="D2" s="243"/>
      <c r="E2" s="270"/>
      <c r="F2" s="16" t="s">
        <v>92</v>
      </c>
    </row>
    <row r="3" spans="2:6" ht="4.5" customHeight="1">
      <c r="B3" s="159"/>
      <c r="C3" s="159"/>
      <c r="D3" s="159"/>
    </row>
    <row r="4" spans="2:6" ht="15" customHeight="1">
      <c r="B4" s="5"/>
      <c r="C4" s="5"/>
      <c r="D4" s="5"/>
    </row>
    <row r="5" spans="2:6">
      <c r="B5" s="5"/>
      <c r="C5" s="5"/>
      <c r="D5" s="14" t="s">
        <v>95</v>
      </c>
    </row>
    <row r="6" spans="2:6" ht="15" customHeight="1">
      <c r="B6" s="13"/>
      <c r="C6" s="13"/>
      <c r="D6" s="32" t="s">
        <v>440</v>
      </c>
    </row>
    <row r="7" spans="2:6">
      <c r="B7" s="160" t="s">
        <v>528</v>
      </c>
      <c r="C7" s="160" t="s">
        <v>529</v>
      </c>
      <c r="D7" s="31">
        <v>2053763.6170800002</v>
      </c>
    </row>
    <row r="8" spans="2:6">
      <c r="B8" s="161" t="s">
        <v>530</v>
      </c>
      <c r="C8" s="162" t="s">
        <v>531</v>
      </c>
      <c r="D8" s="31">
        <v>29516.392435999998</v>
      </c>
    </row>
    <row r="9" spans="2:6">
      <c r="B9" s="161" t="s">
        <v>532</v>
      </c>
      <c r="C9" s="162" t="s">
        <v>533</v>
      </c>
      <c r="D9" s="31">
        <v>2024247.2246440002</v>
      </c>
    </row>
    <row r="10" spans="2:6">
      <c r="B10" s="161" t="s">
        <v>534</v>
      </c>
      <c r="C10" s="162" t="s">
        <v>535</v>
      </c>
      <c r="D10" s="31">
        <v>0</v>
      </c>
    </row>
    <row r="11" spans="2:6">
      <c r="B11" s="161" t="s">
        <v>536</v>
      </c>
      <c r="C11" s="162" t="s">
        <v>537</v>
      </c>
      <c r="D11" s="31">
        <v>230994.93449099999</v>
      </c>
    </row>
    <row r="12" spans="2:6">
      <c r="B12" s="161" t="s">
        <v>538</v>
      </c>
      <c r="C12" s="163" t="s">
        <v>539</v>
      </c>
      <c r="D12" s="31">
        <v>19676.468226000001</v>
      </c>
    </row>
    <row r="13" spans="2:6">
      <c r="B13" s="161" t="s">
        <v>540</v>
      </c>
      <c r="C13" s="162" t="s">
        <v>541</v>
      </c>
      <c r="D13" s="31">
        <v>32655.411005999998</v>
      </c>
    </row>
    <row r="14" spans="2:6">
      <c r="B14" s="161" t="s">
        <v>542</v>
      </c>
      <c r="C14" s="162" t="s">
        <v>543</v>
      </c>
      <c r="D14" s="31">
        <v>871274.585999</v>
      </c>
    </row>
    <row r="15" spans="2:6">
      <c r="B15" s="161" t="s">
        <v>544</v>
      </c>
      <c r="C15" s="162" t="s">
        <v>545</v>
      </c>
      <c r="D15" s="31">
        <v>136500.775746</v>
      </c>
    </row>
    <row r="16" spans="2:6">
      <c r="B16" s="161" t="s">
        <v>546</v>
      </c>
      <c r="C16" s="163" t="s">
        <v>547</v>
      </c>
      <c r="D16" s="31">
        <v>664809.15960300004</v>
      </c>
    </row>
    <row r="17" spans="2:4">
      <c r="B17" s="161" t="s">
        <v>548</v>
      </c>
      <c r="C17" s="162" t="s">
        <v>549</v>
      </c>
      <c r="D17" s="31">
        <v>29462.374102309397</v>
      </c>
    </row>
    <row r="18" spans="2:4">
      <c r="B18" s="161" t="s">
        <v>550</v>
      </c>
      <c r="C18" s="162" t="s">
        <v>551</v>
      </c>
      <c r="D18" s="31">
        <v>38873.515470690676</v>
      </c>
    </row>
    <row r="20" spans="2:4" ht="24.75" customHeight="1"/>
  </sheetData>
  <hyperlinks>
    <hyperlink ref="F2" location="Index!A1" display="Index" xr:uid="{B69CC8A3-5105-4E13-91A7-9DB10C65736A}"/>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2"/>
  <dimension ref="B2:V39"/>
  <sheetViews>
    <sheetView showGridLines="0" topLeftCell="J1" workbookViewId="0">
      <selection activeCell="G56" sqref="G56"/>
    </sheetView>
  </sheetViews>
  <sheetFormatPr defaultColWidth="9.1796875" defaultRowHeight="10"/>
  <cols>
    <col min="1" max="1" width="9.1796875" style="5"/>
    <col min="2" max="2" width="6.81640625" style="5" customWidth="1"/>
    <col min="3" max="3" width="45.1796875" style="5" customWidth="1"/>
    <col min="4" max="11" width="13.54296875" style="5" customWidth="1"/>
    <col min="12" max="12" width="9.1796875" style="5"/>
    <col min="13" max="13" width="6.81640625" style="5" customWidth="1"/>
    <col min="14" max="14" width="44.81640625" style="5" customWidth="1"/>
    <col min="15" max="22" width="13.54296875" style="5" customWidth="1"/>
    <col min="23" max="16384" width="9.1796875" style="5"/>
  </cols>
  <sheetData>
    <row r="2" spans="2:22" ht="10.5">
      <c r="B2" s="268" t="s">
        <v>28</v>
      </c>
      <c r="C2" s="269"/>
      <c r="D2" s="269"/>
      <c r="E2" s="269"/>
      <c r="F2" s="269"/>
      <c r="G2" s="16" t="s">
        <v>92</v>
      </c>
      <c r="M2" s="26" t="s">
        <v>552</v>
      </c>
    </row>
    <row r="3" spans="2:22" ht="10.5" thickBot="1"/>
    <row r="4" spans="2:22" ht="11.15" customHeight="1" thickBot="1">
      <c r="B4" s="568" t="s">
        <v>553</v>
      </c>
      <c r="C4" s="569"/>
      <c r="D4" s="570" t="s">
        <v>554</v>
      </c>
      <c r="E4" s="571"/>
      <c r="F4" s="571"/>
      <c r="G4" s="572"/>
      <c r="H4" s="570" t="s">
        <v>555</v>
      </c>
      <c r="I4" s="571"/>
      <c r="J4" s="571"/>
      <c r="K4" s="572"/>
      <c r="M4" s="568" t="s">
        <v>553</v>
      </c>
      <c r="N4" s="569"/>
      <c r="O4" s="570" t="s">
        <v>554</v>
      </c>
      <c r="P4" s="571"/>
      <c r="Q4" s="571"/>
      <c r="R4" s="572"/>
      <c r="S4" s="570" t="s">
        <v>555</v>
      </c>
      <c r="T4" s="571"/>
      <c r="U4" s="571"/>
      <c r="V4" s="572"/>
    </row>
    <row r="5" spans="2:22" ht="11" thickBot="1">
      <c r="B5" s="568" t="s">
        <v>556</v>
      </c>
      <c r="C5" s="569"/>
      <c r="D5" s="573"/>
      <c r="E5" s="574"/>
      <c r="F5" s="574"/>
      <c r="G5" s="575"/>
      <c r="H5" s="573"/>
      <c r="I5" s="574"/>
      <c r="J5" s="574"/>
      <c r="K5" s="575"/>
      <c r="M5" s="568" t="s">
        <v>556</v>
      </c>
      <c r="N5" s="569"/>
      <c r="O5" s="573"/>
      <c r="P5" s="574"/>
      <c r="Q5" s="574"/>
      <c r="R5" s="575"/>
      <c r="S5" s="573"/>
      <c r="T5" s="574"/>
      <c r="U5" s="574"/>
      <c r="V5" s="575"/>
    </row>
    <row r="6" spans="2:22" ht="11" thickBot="1">
      <c r="B6" s="561" t="s">
        <v>557</v>
      </c>
      <c r="C6" s="562"/>
      <c r="D6" s="33">
        <v>45199</v>
      </c>
      <c r="E6" s="33">
        <v>45291</v>
      </c>
      <c r="F6" s="33">
        <v>45382</v>
      </c>
      <c r="G6" s="33">
        <v>45473</v>
      </c>
      <c r="H6" s="33">
        <v>45199</v>
      </c>
      <c r="I6" s="33">
        <v>45291</v>
      </c>
      <c r="J6" s="33">
        <v>45382</v>
      </c>
      <c r="K6" s="33">
        <v>45473</v>
      </c>
      <c r="M6" s="561" t="s">
        <v>557</v>
      </c>
      <c r="N6" s="562"/>
      <c r="O6" s="33">
        <v>45199</v>
      </c>
      <c r="P6" s="33">
        <v>45291</v>
      </c>
      <c r="Q6" s="33">
        <v>45382</v>
      </c>
      <c r="R6" s="33">
        <v>45473</v>
      </c>
      <c r="S6" s="33">
        <v>45199</v>
      </c>
      <c r="T6" s="33">
        <v>45291</v>
      </c>
      <c r="U6" s="33">
        <v>45382</v>
      </c>
      <c r="V6" s="33">
        <v>45473</v>
      </c>
    </row>
    <row r="7" spans="2:22" ht="11" thickBot="1">
      <c r="B7" s="561" t="s">
        <v>558</v>
      </c>
      <c r="C7" s="562"/>
      <c r="D7" s="34">
        <v>3</v>
      </c>
      <c r="E7" s="34">
        <v>6</v>
      </c>
      <c r="F7" s="34">
        <v>9</v>
      </c>
      <c r="G7" s="34">
        <v>12</v>
      </c>
      <c r="H7" s="34">
        <v>3</v>
      </c>
      <c r="I7" s="34">
        <v>6</v>
      </c>
      <c r="J7" s="34">
        <v>9</v>
      </c>
      <c r="K7" s="34">
        <v>12</v>
      </c>
      <c r="M7" s="561" t="s">
        <v>558</v>
      </c>
      <c r="N7" s="562"/>
      <c r="O7" s="34">
        <v>3</v>
      </c>
      <c r="P7" s="34">
        <v>6</v>
      </c>
      <c r="Q7" s="34">
        <v>9</v>
      </c>
      <c r="R7" s="34">
        <v>12</v>
      </c>
      <c r="S7" s="34">
        <v>3</v>
      </c>
      <c r="T7" s="34">
        <v>6</v>
      </c>
      <c r="U7" s="34">
        <v>9</v>
      </c>
      <c r="V7" s="34">
        <v>12</v>
      </c>
    </row>
    <row r="8" spans="2:22" ht="11" thickBot="1">
      <c r="B8" s="563" t="s">
        <v>559</v>
      </c>
      <c r="C8" s="564"/>
      <c r="D8" s="35"/>
      <c r="E8" s="35"/>
      <c r="F8" s="35"/>
      <c r="G8" s="35"/>
      <c r="H8" s="35"/>
      <c r="I8" s="35"/>
      <c r="J8" s="35"/>
      <c r="K8" s="35"/>
      <c r="M8" s="563" t="s">
        <v>559</v>
      </c>
      <c r="N8" s="564"/>
      <c r="O8" s="35"/>
      <c r="P8" s="35"/>
      <c r="Q8" s="35"/>
      <c r="R8" s="35"/>
      <c r="S8" s="35"/>
      <c r="T8" s="35"/>
      <c r="U8" s="35"/>
      <c r="V8" s="35"/>
    </row>
    <row r="9" spans="2:22" ht="10.5" thickBot="1">
      <c r="B9" s="36">
        <v>1</v>
      </c>
      <c r="C9" s="37" t="s">
        <v>560</v>
      </c>
      <c r="D9" s="38"/>
      <c r="E9" s="38"/>
      <c r="F9" s="38"/>
      <c r="G9" s="38"/>
      <c r="H9" s="39">
        <v>222255.10952619501</v>
      </c>
      <c r="I9" s="39">
        <v>226357.61833505399</v>
      </c>
      <c r="J9" s="39">
        <v>223453.90323995001</v>
      </c>
      <c r="K9" s="39">
        <v>226691.26605986801</v>
      </c>
      <c r="M9" s="36">
        <v>1</v>
      </c>
      <c r="N9" s="37" t="s">
        <v>560</v>
      </c>
      <c r="O9" s="38"/>
      <c r="P9" s="38"/>
      <c r="Q9" s="38"/>
      <c r="R9" s="38"/>
      <c r="S9" s="39">
        <v>33071.494503718102</v>
      </c>
      <c r="T9" s="39">
        <v>47828.235732349502</v>
      </c>
      <c r="U9" s="39">
        <v>47571.520387839206</v>
      </c>
      <c r="V9" s="39">
        <v>47179.145540583901</v>
      </c>
    </row>
    <row r="10" spans="2:22" ht="11" thickBot="1">
      <c r="B10" s="563" t="s">
        <v>561</v>
      </c>
      <c r="C10" s="564"/>
      <c r="D10" s="35"/>
      <c r="E10" s="35"/>
      <c r="F10" s="35"/>
      <c r="G10" s="35"/>
      <c r="H10" s="40"/>
      <c r="I10" s="40"/>
      <c r="J10" s="40"/>
      <c r="K10" s="40"/>
      <c r="M10" s="563" t="s">
        <v>561</v>
      </c>
      <c r="N10" s="564"/>
      <c r="O10" s="35"/>
      <c r="P10" s="35"/>
      <c r="Q10" s="35"/>
      <c r="R10" s="35"/>
      <c r="S10" s="40"/>
      <c r="T10" s="40"/>
      <c r="U10" s="40"/>
      <c r="V10" s="40"/>
    </row>
    <row r="11" spans="2:22" ht="20.5" thickBot="1">
      <c r="B11" s="36">
        <v>2</v>
      </c>
      <c r="C11" s="41" t="s">
        <v>562</v>
      </c>
      <c r="D11" s="261">
        <v>493500.33444183267</v>
      </c>
      <c r="E11" s="39">
        <v>499329.82523962925</v>
      </c>
      <c r="F11" s="39">
        <v>506434.7763647986</v>
      </c>
      <c r="G11" s="39">
        <v>521402.77328385873</v>
      </c>
      <c r="H11" s="39">
        <v>35699.644051902869</v>
      </c>
      <c r="I11" s="39">
        <v>35428.42104065523</v>
      </c>
      <c r="J11" s="39">
        <v>36147.567065814757</v>
      </c>
      <c r="K11" s="39">
        <v>36984.807022316571</v>
      </c>
      <c r="M11" s="36">
        <v>2</v>
      </c>
      <c r="N11" s="41" t="s">
        <v>562</v>
      </c>
      <c r="O11" s="261">
        <v>25301.854919557602</v>
      </c>
      <c r="P11" s="39">
        <v>26232.343533332831</v>
      </c>
      <c r="Q11" s="39">
        <v>25603.299097815659</v>
      </c>
      <c r="R11" s="39">
        <v>25035.337737157664</v>
      </c>
      <c r="S11" s="39">
        <v>3853.9435332520579</v>
      </c>
      <c r="T11" s="39">
        <v>3235.609224374723</v>
      </c>
      <c r="U11" s="39">
        <v>2955.2771183769914</v>
      </c>
      <c r="V11" s="39">
        <v>2773.052767737639</v>
      </c>
    </row>
    <row r="12" spans="2:22" ht="10.5" thickBot="1">
      <c r="B12" s="42">
        <v>3</v>
      </c>
      <c r="C12" s="43" t="s">
        <v>563</v>
      </c>
      <c r="D12" s="262">
        <v>355653.84332283004</v>
      </c>
      <c r="E12" s="44">
        <v>361221.90389952401</v>
      </c>
      <c r="F12" s="44">
        <v>357159.96176141803</v>
      </c>
      <c r="G12" s="44">
        <v>369386.847070202</v>
      </c>
      <c r="H12" s="44">
        <v>17782.6921661415</v>
      </c>
      <c r="I12" s="44">
        <v>18061.095194976198</v>
      </c>
      <c r="J12" s="44">
        <v>17857.998088070901</v>
      </c>
      <c r="K12" s="44">
        <v>18469.342353510103</v>
      </c>
      <c r="M12" s="42">
        <v>3</v>
      </c>
      <c r="N12" s="43" t="s">
        <v>563</v>
      </c>
      <c r="O12" s="262">
        <v>11559.5985009452</v>
      </c>
      <c r="P12" s="44">
        <v>11784.200586107001</v>
      </c>
      <c r="Q12" s="44">
        <v>11495.979782287701</v>
      </c>
      <c r="R12" s="44">
        <v>11469.5882118221</v>
      </c>
      <c r="S12" s="44">
        <v>577.97992504725801</v>
      </c>
      <c r="T12" s="44">
        <v>589.21002930534996</v>
      </c>
      <c r="U12" s="44">
        <v>574.79898911438499</v>
      </c>
      <c r="V12" s="44">
        <v>573.47941059110201</v>
      </c>
    </row>
    <row r="13" spans="2:22" ht="10.5" thickBot="1">
      <c r="B13" s="42">
        <v>4</v>
      </c>
      <c r="C13" s="43" t="s">
        <v>564</v>
      </c>
      <c r="D13" s="262">
        <v>136608.97227133601</v>
      </c>
      <c r="E13" s="44">
        <v>137489.16191627202</v>
      </c>
      <c r="F13" s="44">
        <v>148862.30832082502</v>
      </c>
      <c r="G13" s="44">
        <v>151706.54650174</v>
      </c>
      <c r="H13" s="44">
        <v>16679.433038094699</v>
      </c>
      <c r="I13" s="44">
        <v>16748.566421845699</v>
      </c>
      <c r="J13" s="44">
        <v>17877.062695188302</v>
      </c>
      <c r="K13" s="44">
        <v>18206.084956889801</v>
      </c>
      <c r="M13" s="42">
        <v>4</v>
      </c>
      <c r="N13" s="43" t="s">
        <v>564</v>
      </c>
      <c r="O13" s="262">
        <v>13742.2564186124</v>
      </c>
      <c r="P13" s="44">
        <v>13829.3835233925</v>
      </c>
      <c r="Q13" s="44">
        <v>13694.813032972401</v>
      </c>
      <c r="R13" s="44">
        <v>13256.3698134189</v>
      </c>
      <c r="S13" s="44">
        <v>2038.4447605381301</v>
      </c>
      <c r="T13" s="44">
        <v>2027.6397712360401</v>
      </c>
      <c r="U13" s="44">
        <v>1967.9718467070502</v>
      </c>
      <c r="V13" s="44">
        <v>1890.1936452298701</v>
      </c>
    </row>
    <row r="14" spans="2:22" ht="10.5" thickBot="1">
      <c r="B14" s="45">
        <v>5</v>
      </c>
      <c r="C14" s="41" t="s">
        <v>565</v>
      </c>
      <c r="D14" s="263">
        <v>293371.31942249951</v>
      </c>
      <c r="E14" s="39">
        <v>292110.64873770106</v>
      </c>
      <c r="F14" s="39">
        <v>289103.63985389075</v>
      </c>
      <c r="G14" s="39">
        <v>289073.69748259109</v>
      </c>
      <c r="H14" s="39">
        <v>141064.37628175147</v>
      </c>
      <c r="I14" s="39">
        <v>143296.11156337711</v>
      </c>
      <c r="J14" s="39">
        <v>140364.33540970369</v>
      </c>
      <c r="K14" s="39">
        <v>139973.12480041006</v>
      </c>
      <c r="M14" s="45">
        <v>5</v>
      </c>
      <c r="N14" s="41" t="s">
        <v>565</v>
      </c>
      <c r="O14" s="263">
        <v>95295.732172312972</v>
      </c>
      <c r="P14" s="39">
        <v>98343.637378518586</v>
      </c>
      <c r="Q14" s="39">
        <v>100166.33205337418</v>
      </c>
      <c r="R14" s="39">
        <v>101027.35138166251</v>
      </c>
      <c r="S14" s="39">
        <v>47066.093241490671</v>
      </c>
      <c r="T14" s="39">
        <v>49573.597161470381</v>
      </c>
      <c r="U14" s="39">
        <v>49611.933905874583</v>
      </c>
      <c r="V14" s="39">
        <v>50393.805732950095</v>
      </c>
    </row>
    <row r="15" spans="2:22" ht="20.5" thickBot="1">
      <c r="B15" s="42">
        <v>6</v>
      </c>
      <c r="C15" s="43" t="s">
        <v>566</v>
      </c>
      <c r="D15" s="262">
        <v>0</v>
      </c>
      <c r="E15" s="44">
        <v>0</v>
      </c>
      <c r="F15" s="44">
        <v>0</v>
      </c>
      <c r="G15" s="44">
        <v>0</v>
      </c>
      <c r="H15" s="44">
        <v>0</v>
      </c>
      <c r="I15" s="44">
        <v>0</v>
      </c>
      <c r="J15" s="44">
        <v>0</v>
      </c>
      <c r="K15" s="44">
        <v>0</v>
      </c>
      <c r="M15" s="42">
        <v>6</v>
      </c>
      <c r="N15" s="43" t="s">
        <v>566</v>
      </c>
      <c r="O15" s="262">
        <v>0</v>
      </c>
      <c r="P15" s="44">
        <v>0</v>
      </c>
      <c r="Q15" s="44">
        <v>0</v>
      </c>
      <c r="R15" s="44">
        <v>0</v>
      </c>
      <c r="S15" s="44">
        <v>0</v>
      </c>
      <c r="T15" s="44">
        <v>0</v>
      </c>
      <c r="U15" s="44">
        <v>0</v>
      </c>
      <c r="V15" s="44">
        <v>0</v>
      </c>
    </row>
    <row r="16" spans="2:22" ht="10.5" thickBot="1">
      <c r="B16" s="42">
        <v>7</v>
      </c>
      <c r="C16" s="43" t="s">
        <v>567</v>
      </c>
      <c r="D16" s="262">
        <v>288753.07090917602</v>
      </c>
      <c r="E16" s="44">
        <v>287618.23622531898</v>
      </c>
      <c r="F16" s="44">
        <v>285857.40826777503</v>
      </c>
      <c r="G16" s="44">
        <v>285088.072902032</v>
      </c>
      <c r="H16" s="44">
        <v>136446.12776842801</v>
      </c>
      <c r="I16" s="44">
        <v>138803.699050995</v>
      </c>
      <c r="J16" s="44">
        <v>137118.103823588</v>
      </c>
      <c r="K16" s="44">
        <v>135987.500219851</v>
      </c>
      <c r="M16" s="42">
        <v>7</v>
      </c>
      <c r="N16" s="43" t="s">
        <v>567</v>
      </c>
      <c r="O16" s="262">
        <v>90677.483658989499</v>
      </c>
      <c r="P16" s="44">
        <v>93896.532074966701</v>
      </c>
      <c r="Q16" s="44">
        <v>97091.036529538702</v>
      </c>
      <c r="R16" s="44">
        <v>97169.9288478136</v>
      </c>
      <c r="S16" s="44">
        <v>42447.844728167198</v>
      </c>
      <c r="T16" s="44">
        <v>45126.491857918503</v>
      </c>
      <c r="U16" s="44">
        <v>46536.638382039098</v>
      </c>
      <c r="V16" s="44">
        <v>46536.383199101198</v>
      </c>
    </row>
    <row r="17" spans="2:22" ht="10.5" thickBot="1">
      <c r="B17" s="42">
        <v>8</v>
      </c>
      <c r="C17" s="43" t="s">
        <v>568</v>
      </c>
      <c r="D17" s="262">
        <v>4618.2485133234704</v>
      </c>
      <c r="E17" s="44">
        <v>4492.4125123821095</v>
      </c>
      <c r="F17" s="44">
        <v>3246.2315861157099</v>
      </c>
      <c r="G17" s="44">
        <v>3985.6245805590702</v>
      </c>
      <c r="H17" s="44">
        <v>4618.2485133234704</v>
      </c>
      <c r="I17" s="44">
        <v>4492.4125123821095</v>
      </c>
      <c r="J17" s="44">
        <v>3246.2315861157099</v>
      </c>
      <c r="K17" s="44">
        <v>3985.6245805590702</v>
      </c>
      <c r="M17" s="42">
        <v>8</v>
      </c>
      <c r="N17" s="43" t="s">
        <v>568</v>
      </c>
      <c r="O17" s="262">
        <v>4618.2485133234704</v>
      </c>
      <c r="P17" s="44">
        <v>4447.1053035518798</v>
      </c>
      <c r="Q17" s="44">
        <v>3075.2955238354803</v>
      </c>
      <c r="R17" s="44">
        <v>3857.4225338489</v>
      </c>
      <c r="S17" s="44">
        <v>4618.2485133234704</v>
      </c>
      <c r="T17" s="44">
        <v>4447.1053035518798</v>
      </c>
      <c r="U17" s="44">
        <v>3075.2955238354803</v>
      </c>
      <c r="V17" s="44">
        <v>3857.4225338489</v>
      </c>
    </row>
    <row r="18" spans="2:22" ht="10.5" thickBot="1">
      <c r="B18" s="45">
        <v>9</v>
      </c>
      <c r="C18" s="41" t="s">
        <v>569</v>
      </c>
      <c r="D18" s="46"/>
      <c r="E18" s="46"/>
      <c r="F18" s="46"/>
      <c r="G18" s="46"/>
      <c r="H18" s="39">
        <v>0</v>
      </c>
      <c r="I18" s="39">
        <v>0</v>
      </c>
      <c r="J18" s="39">
        <v>0</v>
      </c>
      <c r="K18" s="39">
        <v>0</v>
      </c>
      <c r="M18" s="45">
        <v>9</v>
      </c>
      <c r="N18" s="41" t="s">
        <v>569</v>
      </c>
      <c r="O18" s="46"/>
      <c r="P18" s="46"/>
      <c r="Q18" s="46"/>
      <c r="R18" s="46"/>
      <c r="S18" s="39">
        <v>0</v>
      </c>
      <c r="T18" s="39">
        <v>0</v>
      </c>
      <c r="U18" s="39">
        <v>0</v>
      </c>
      <c r="V18" s="39">
        <v>0</v>
      </c>
    </row>
    <row r="19" spans="2:22" ht="10.5" thickBot="1">
      <c r="B19" s="45">
        <v>10</v>
      </c>
      <c r="C19" s="41" t="s">
        <v>570</v>
      </c>
      <c r="D19" s="263">
        <v>172305.99333045827</v>
      </c>
      <c r="E19" s="39">
        <v>187708.90745964134</v>
      </c>
      <c r="F19" s="39">
        <v>188618.73823923437</v>
      </c>
      <c r="G19" s="39">
        <v>185529.81326544561</v>
      </c>
      <c r="H19" s="39">
        <v>22083.661184062432</v>
      </c>
      <c r="I19" s="39">
        <v>31799.21605172725</v>
      </c>
      <c r="J19" s="39">
        <v>30436.617738801393</v>
      </c>
      <c r="K19" s="39">
        <v>28138.250236011223</v>
      </c>
      <c r="M19" s="45">
        <v>10</v>
      </c>
      <c r="N19" s="41" t="s">
        <v>570</v>
      </c>
      <c r="O19" s="263">
        <v>37063.529726385197</v>
      </c>
      <c r="P19" s="39">
        <v>46873.427263907746</v>
      </c>
      <c r="Q19" s="39">
        <v>47908.134452779508</v>
      </c>
      <c r="R19" s="39">
        <v>46130.899283461491</v>
      </c>
      <c r="S19" s="39">
        <v>5202.8243604893196</v>
      </c>
      <c r="T19" s="39">
        <v>9752.3850153188396</v>
      </c>
      <c r="U19" s="39">
        <v>10235.52589692947</v>
      </c>
      <c r="V19" s="39">
        <v>8929.3237592602509</v>
      </c>
    </row>
    <row r="20" spans="2:22" ht="20.5" thickBot="1">
      <c r="B20" s="42">
        <v>11</v>
      </c>
      <c r="C20" s="43" t="s">
        <v>571</v>
      </c>
      <c r="D20" s="262">
        <v>6126.0144513340601</v>
      </c>
      <c r="E20" s="44">
        <v>5475.9572417237505</v>
      </c>
      <c r="F20" s="44">
        <v>5745.8017965471099</v>
      </c>
      <c r="G20" s="44">
        <v>5797.8226201421603</v>
      </c>
      <c r="H20" s="44">
        <v>6126.0144513340601</v>
      </c>
      <c r="I20" s="44">
        <v>5475.9572417237505</v>
      </c>
      <c r="J20" s="44">
        <v>5745.8017965471099</v>
      </c>
      <c r="K20" s="44">
        <v>5797.8226201421603</v>
      </c>
      <c r="M20" s="42">
        <v>11</v>
      </c>
      <c r="N20" s="43" t="s">
        <v>571</v>
      </c>
      <c r="O20" s="262">
        <v>1702.3740577151</v>
      </c>
      <c r="P20" s="44">
        <v>1439.0083933841099</v>
      </c>
      <c r="Q20" s="44">
        <v>1358.5927123543502</v>
      </c>
      <c r="R20" s="44">
        <v>1280.46384327137</v>
      </c>
      <c r="S20" s="44">
        <v>1702.3740577151</v>
      </c>
      <c r="T20" s="44">
        <v>1439.0083933841099</v>
      </c>
      <c r="U20" s="44">
        <v>1358.5927123543502</v>
      </c>
      <c r="V20" s="44">
        <v>1280.46384327137</v>
      </c>
    </row>
    <row r="21" spans="2:22" ht="10.5" thickBot="1">
      <c r="B21" s="42">
        <v>12</v>
      </c>
      <c r="C21" s="43" t="s">
        <v>572</v>
      </c>
      <c r="D21" s="262">
        <v>1590.3485744541699</v>
      </c>
      <c r="E21" s="44">
        <v>11054.213981660601</v>
      </c>
      <c r="F21" s="44">
        <v>9272.9473083432804</v>
      </c>
      <c r="G21" s="44">
        <v>6954.7104812574598</v>
      </c>
      <c r="H21" s="44">
        <v>1590.3485744541699</v>
      </c>
      <c r="I21" s="44">
        <v>11054.213981660601</v>
      </c>
      <c r="J21" s="44">
        <v>9272.9473083432804</v>
      </c>
      <c r="K21" s="44">
        <v>6954.7104812574598</v>
      </c>
      <c r="M21" s="42">
        <v>12</v>
      </c>
      <c r="N21" s="43" t="s">
        <v>572</v>
      </c>
      <c r="O21" s="262">
        <v>0</v>
      </c>
      <c r="P21" s="44">
        <v>4220.1540664335298</v>
      </c>
      <c r="Q21" s="44">
        <v>4716.90736485856</v>
      </c>
      <c r="R21" s="44">
        <v>3537.68052364392</v>
      </c>
      <c r="S21" s="44">
        <v>0</v>
      </c>
      <c r="T21" s="44">
        <v>4220.1540664335298</v>
      </c>
      <c r="U21" s="44">
        <v>4716.90736485856</v>
      </c>
      <c r="V21" s="44">
        <v>3537.68052364392</v>
      </c>
    </row>
    <row r="22" spans="2:22" ht="10.5" thickBot="1">
      <c r="B22" s="42">
        <v>13</v>
      </c>
      <c r="C22" s="43" t="s">
        <v>573</v>
      </c>
      <c r="D22" s="262">
        <v>164589.63030467002</v>
      </c>
      <c r="E22" s="44">
        <v>171178.73623625698</v>
      </c>
      <c r="F22" s="44">
        <v>173599.98913434398</v>
      </c>
      <c r="G22" s="44">
        <v>172777.28016404598</v>
      </c>
      <c r="H22" s="44">
        <v>14367.298158274201</v>
      </c>
      <c r="I22" s="44">
        <v>15269.0448283429</v>
      </c>
      <c r="J22" s="44">
        <v>15417.868633910999</v>
      </c>
      <c r="K22" s="44">
        <v>15385.717134611601</v>
      </c>
      <c r="M22" s="42">
        <v>13</v>
      </c>
      <c r="N22" s="43" t="s">
        <v>573</v>
      </c>
      <c r="O22" s="262">
        <v>35361.155668670101</v>
      </c>
      <c r="P22" s="44">
        <v>41214.264804090104</v>
      </c>
      <c r="Q22" s="44">
        <v>41832.634375566595</v>
      </c>
      <c r="R22" s="44">
        <v>41312.754916546204</v>
      </c>
      <c r="S22" s="44">
        <v>3500.4503027742198</v>
      </c>
      <c r="T22" s="44">
        <v>4093.2225555012001</v>
      </c>
      <c r="U22" s="44">
        <v>4160.0258197165595</v>
      </c>
      <c r="V22" s="44">
        <v>4111.1793923449604</v>
      </c>
    </row>
    <row r="23" spans="2:22" ht="10.5" thickBot="1">
      <c r="B23" s="45">
        <v>14</v>
      </c>
      <c r="C23" s="41" t="s">
        <v>574</v>
      </c>
      <c r="D23" s="263">
        <v>19344.350011226103</v>
      </c>
      <c r="E23" s="39">
        <v>16461.581158868299</v>
      </c>
      <c r="F23" s="39">
        <v>14784.6389192234</v>
      </c>
      <c r="G23" s="39">
        <v>15332.816893732201</v>
      </c>
      <c r="H23" s="39">
        <v>6157.3333333333303</v>
      </c>
      <c r="I23" s="39">
        <v>4122.8567226666701</v>
      </c>
      <c r="J23" s="39">
        <v>2748.57114844444</v>
      </c>
      <c r="K23" s="39">
        <v>2061.42836133333</v>
      </c>
      <c r="M23" s="45">
        <v>14</v>
      </c>
      <c r="N23" s="41" t="s">
        <v>574</v>
      </c>
      <c r="O23" s="263">
        <v>4740</v>
      </c>
      <c r="P23" s="39">
        <v>2370</v>
      </c>
      <c r="Q23" s="39">
        <v>1580</v>
      </c>
      <c r="R23" s="39">
        <v>1185</v>
      </c>
      <c r="S23" s="39">
        <v>4740</v>
      </c>
      <c r="T23" s="39">
        <v>2370</v>
      </c>
      <c r="U23" s="39">
        <v>1580</v>
      </c>
      <c r="V23" s="39">
        <v>1185</v>
      </c>
    </row>
    <row r="24" spans="2:22" ht="10.5" thickBot="1">
      <c r="B24" s="47">
        <v>15</v>
      </c>
      <c r="C24" s="41" t="s">
        <v>575</v>
      </c>
      <c r="D24" s="263">
        <v>35295.089975575895</v>
      </c>
      <c r="E24" s="39">
        <v>34976.048449235699</v>
      </c>
      <c r="F24" s="39">
        <v>34858.794713000898</v>
      </c>
      <c r="G24" s="39">
        <v>35339.649826760098</v>
      </c>
      <c r="H24" s="39">
        <v>8058.6326963165902</v>
      </c>
      <c r="I24" s="39">
        <v>7807.7001583867304</v>
      </c>
      <c r="J24" s="39">
        <v>7792.2461737210797</v>
      </c>
      <c r="K24" s="39">
        <v>8054.1042901534793</v>
      </c>
      <c r="M24" s="47">
        <v>15</v>
      </c>
      <c r="N24" s="41" t="s">
        <v>575</v>
      </c>
      <c r="O24" s="263">
        <v>11504.5863766111</v>
      </c>
      <c r="P24" s="39">
        <v>11329.925430630199</v>
      </c>
      <c r="Q24" s="39">
        <v>11171.9399359861</v>
      </c>
      <c r="R24" s="39">
        <v>11201.496711254</v>
      </c>
      <c r="S24" s="39">
        <v>293.01174535171697</v>
      </c>
      <c r="T24" s="39">
        <v>293.74951594792702</v>
      </c>
      <c r="U24" s="39">
        <v>300.29099970632097</v>
      </c>
      <c r="V24" s="39">
        <v>335.13621748070801</v>
      </c>
    </row>
    <row r="25" spans="2:22" ht="11" thickBot="1">
      <c r="B25" s="48">
        <v>16</v>
      </c>
      <c r="C25" s="260" t="s">
        <v>576</v>
      </c>
      <c r="D25" s="49"/>
      <c r="E25" s="49"/>
      <c r="F25" s="49"/>
      <c r="G25" s="49"/>
      <c r="H25" s="39">
        <v>213063.64754736671</v>
      </c>
      <c r="I25" s="39">
        <v>222454.30553681296</v>
      </c>
      <c r="J25" s="39">
        <v>217489.33753648534</v>
      </c>
      <c r="K25" s="39">
        <v>215211.71471022468</v>
      </c>
      <c r="M25" s="48">
        <v>16</v>
      </c>
      <c r="N25" s="260" t="s">
        <v>576</v>
      </c>
      <c r="O25" s="49"/>
      <c r="P25" s="49"/>
      <c r="Q25" s="49"/>
      <c r="R25" s="49"/>
      <c r="S25" s="39">
        <v>61155.87288058376</v>
      </c>
      <c r="T25" s="39">
        <v>65225.340917111876</v>
      </c>
      <c r="U25" s="39">
        <v>64683.027920887369</v>
      </c>
      <c r="V25" s="39">
        <v>63616.318477428686</v>
      </c>
    </row>
    <row r="26" spans="2:22" ht="11.15" customHeight="1" thickBot="1">
      <c r="B26" s="565" t="s">
        <v>577</v>
      </c>
      <c r="C26" s="566"/>
      <c r="D26" s="566"/>
      <c r="E26" s="566"/>
      <c r="F26" s="566"/>
      <c r="G26" s="566"/>
      <c r="H26" s="566"/>
      <c r="I26" s="566"/>
      <c r="J26" s="566"/>
      <c r="K26" s="567"/>
      <c r="M26" s="565" t="s">
        <v>577</v>
      </c>
      <c r="N26" s="566"/>
      <c r="O26" s="566"/>
      <c r="P26" s="566"/>
      <c r="Q26" s="566"/>
      <c r="R26" s="566"/>
      <c r="S26" s="566"/>
      <c r="T26" s="566"/>
      <c r="U26" s="566"/>
      <c r="V26" s="567"/>
    </row>
    <row r="27" spans="2:22" ht="10.5" thickBot="1">
      <c r="B27" s="36">
        <v>17</v>
      </c>
      <c r="C27" s="41" t="s">
        <v>578</v>
      </c>
      <c r="D27" s="261">
        <v>0</v>
      </c>
      <c r="E27" s="39">
        <v>0</v>
      </c>
      <c r="F27" s="39">
        <v>0</v>
      </c>
      <c r="G27" s="39">
        <v>0</v>
      </c>
      <c r="H27" s="39">
        <v>0</v>
      </c>
      <c r="I27" s="39">
        <v>0</v>
      </c>
      <c r="J27" s="39">
        <v>0</v>
      </c>
      <c r="K27" s="39">
        <v>0</v>
      </c>
      <c r="M27" s="36">
        <v>17</v>
      </c>
      <c r="N27" s="41" t="s">
        <v>578</v>
      </c>
      <c r="O27" s="261">
        <v>0</v>
      </c>
      <c r="P27" s="39">
        <v>0</v>
      </c>
      <c r="Q27" s="39">
        <v>0</v>
      </c>
      <c r="R27" s="39">
        <v>0</v>
      </c>
      <c r="S27" s="39">
        <v>0</v>
      </c>
      <c r="T27" s="39">
        <v>0</v>
      </c>
      <c r="U27" s="39">
        <v>0</v>
      </c>
      <c r="V27" s="39">
        <v>0</v>
      </c>
    </row>
    <row r="28" spans="2:22" ht="10.5" thickBot="1">
      <c r="B28" s="45">
        <v>18</v>
      </c>
      <c r="C28" s="41" t="s">
        <v>579</v>
      </c>
      <c r="D28" s="263">
        <v>121491.106159148</v>
      </c>
      <c r="E28" s="39">
        <v>115899.97596516401</v>
      </c>
      <c r="F28" s="39">
        <v>121296.801405074</v>
      </c>
      <c r="G28" s="39">
        <v>118255.497786722</v>
      </c>
      <c r="H28" s="39">
        <v>95198.815920859692</v>
      </c>
      <c r="I28" s="39">
        <v>91993.575176664701</v>
      </c>
      <c r="J28" s="39">
        <v>96326.179304382604</v>
      </c>
      <c r="K28" s="39">
        <v>92209.592753197299</v>
      </c>
      <c r="M28" s="45">
        <v>18</v>
      </c>
      <c r="N28" s="41" t="s">
        <v>579</v>
      </c>
      <c r="O28" s="263">
        <v>0</v>
      </c>
      <c r="P28" s="39">
        <v>0</v>
      </c>
      <c r="Q28" s="39">
        <v>0</v>
      </c>
      <c r="R28" s="39">
        <v>0</v>
      </c>
      <c r="S28" s="39">
        <v>0</v>
      </c>
      <c r="T28" s="39">
        <v>0</v>
      </c>
      <c r="U28" s="39">
        <v>0</v>
      </c>
      <c r="V28" s="39">
        <v>0</v>
      </c>
    </row>
    <row r="29" spans="2:22" ht="10.5" thickBot="1">
      <c r="B29" s="45">
        <v>19</v>
      </c>
      <c r="C29" s="41" t="s">
        <v>580</v>
      </c>
      <c r="D29" s="263">
        <v>10155.145227315301</v>
      </c>
      <c r="E29" s="39">
        <v>9692.7824058022707</v>
      </c>
      <c r="F29" s="39">
        <v>9398.4478893308205</v>
      </c>
      <c r="G29" s="39">
        <v>9133.3295686502606</v>
      </c>
      <c r="H29" s="39">
        <v>2439.0836101469599</v>
      </c>
      <c r="I29" s="39">
        <v>2434.2764495665201</v>
      </c>
      <c r="J29" s="39">
        <v>2391.5258103074498</v>
      </c>
      <c r="K29" s="39">
        <v>2314.9463942714501</v>
      </c>
      <c r="M29" s="45">
        <v>19</v>
      </c>
      <c r="N29" s="41" t="s">
        <v>580</v>
      </c>
      <c r="O29" s="263">
        <v>0</v>
      </c>
      <c r="P29" s="39">
        <v>0</v>
      </c>
      <c r="Q29" s="39">
        <v>0</v>
      </c>
      <c r="R29" s="39">
        <v>0</v>
      </c>
      <c r="S29" s="39">
        <v>0</v>
      </c>
      <c r="T29" s="39">
        <v>0</v>
      </c>
      <c r="U29" s="39">
        <v>0</v>
      </c>
      <c r="V29" s="39">
        <v>0</v>
      </c>
    </row>
    <row r="30" spans="2:22" ht="40.5" thickBot="1">
      <c r="B30" s="45" t="s">
        <v>581</v>
      </c>
      <c r="C30" s="41" t="s">
        <v>582</v>
      </c>
      <c r="D30" s="50"/>
      <c r="E30" s="50"/>
      <c r="F30" s="50"/>
      <c r="G30" s="50"/>
      <c r="H30" s="51">
        <v>0</v>
      </c>
      <c r="I30" s="51">
        <v>0</v>
      </c>
      <c r="J30" s="52">
        <v>0</v>
      </c>
      <c r="K30" s="52">
        <v>0</v>
      </c>
      <c r="M30" s="45" t="s">
        <v>581</v>
      </c>
      <c r="N30" s="41" t="s">
        <v>582</v>
      </c>
      <c r="O30" s="50"/>
      <c r="P30" s="50"/>
      <c r="Q30" s="50"/>
      <c r="R30" s="50"/>
      <c r="S30" s="51">
        <v>0</v>
      </c>
      <c r="T30" s="51">
        <v>0</v>
      </c>
      <c r="U30" s="52">
        <v>0</v>
      </c>
      <c r="V30" s="52">
        <v>0</v>
      </c>
    </row>
    <row r="31" spans="2:22" ht="10.5" thickBot="1">
      <c r="B31" s="45" t="s">
        <v>583</v>
      </c>
      <c r="C31" s="53" t="s">
        <v>584</v>
      </c>
      <c r="D31" s="46"/>
      <c r="E31" s="46"/>
      <c r="F31" s="46"/>
      <c r="G31" s="46"/>
      <c r="H31" s="54">
        <v>0</v>
      </c>
      <c r="I31" s="54">
        <v>0</v>
      </c>
      <c r="J31" s="55">
        <v>0</v>
      </c>
      <c r="K31" s="55">
        <v>0</v>
      </c>
      <c r="M31" s="45" t="s">
        <v>583</v>
      </c>
      <c r="N31" s="53" t="s">
        <v>584</v>
      </c>
      <c r="O31" s="46"/>
      <c r="P31" s="46"/>
      <c r="Q31" s="46"/>
      <c r="R31" s="46"/>
      <c r="S31" s="54">
        <v>0</v>
      </c>
      <c r="T31" s="54">
        <v>0</v>
      </c>
      <c r="U31" s="55">
        <v>0</v>
      </c>
      <c r="V31" s="55">
        <v>0</v>
      </c>
    </row>
    <row r="32" spans="2:22" ht="11" thickBot="1">
      <c r="B32" s="45">
        <v>20</v>
      </c>
      <c r="C32" s="56" t="s">
        <v>585</v>
      </c>
      <c r="D32" s="265">
        <v>131646.25138646329</v>
      </c>
      <c r="E32" s="52">
        <v>125592.75837096627</v>
      </c>
      <c r="F32" s="52">
        <v>130695.24929440483</v>
      </c>
      <c r="G32" s="52">
        <v>127388.82735537225</v>
      </c>
      <c r="H32" s="52">
        <v>97637.899531006653</v>
      </c>
      <c r="I32" s="52">
        <v>94427.851626231219</v>
      </c>
      <c r="J32" s="55">
        <v>98717.705114690049</v>
      </c>
      <c r="K32" s="55">
        <v>94524.539147468749</v>
      </c>
      <c r="M32" s="45">
        <v>20</v>
      </c>
      <c r="N32" s="56" t="s">
        <v>585</v>
      </c>
      <c r="O32" s="265">
        <v>0</v>
      </c>
      <c r="P32" s="52">
        <v>0</v>
      </c>
      <c r="Q32" s="52">
        <v>0</v>
      </c>
      <c r="R32" s="52">
        <v>0</v>
      </c>
      <c r="S32" s="52">
        <v>0</v>
      </c>
      <c r="T32" s="52">
        <v>0</v>
      </c>
      <c r="U32" s="55">
        <v>0</v>
      </c>
      <c r="V32" s="55">
        <v>0</v>
      </c>
    </row>
    <row r="33" spans="2:22" ht="10.5" thickBot="1">
      <c r="B33" s="57" t="s">
        <v>222</v>
      </c>
      <c r="C33" s="58" t="s">
        <v>586</v>
      </c>
      <c r="D33" s="266">
        <v>0</v>
      </c>
      <c r="E33" s="59">
        <v>0</v>
      </c>
      <c r="F33" s="59">
        <v>0</v>
      </c>
      <c r="G33" s="59">
        <v>0</v>
      </c>
      <c r="H33" s="59">
        <v>0</v>
      </c>
      <c r="I33" s="59">
        <v>0</v>
      </c>
      <c r="J33" s="59">
        <v>0</v>
      </c>
      <c r="K33" s="59">
        <v>0</v>
      </c>
      <c r="M33" s="57" t="s">
        <v>222</v>
      </c>
      <c r="N33" s="58" t="s">
        <v>586</v>
      </c>
      <c r="O33" s="266">
        <v>0</v>
      </c>
      <c r="P33" s="59">
        <v>0</v>
      </c>
      <c r="Q33" s="59">
        <v>0</v>
      </c>
      <c r="R33" s="59">
        <v>0</v>
      </c>
      <c r="S33" s="59">
        <v>0</v>
      </c>
      <c r="T33" s="59">
        <v>0</v>
      </c>
      <c r="U33" s="59">
        <v>0</v>
      </c>
      <c r="V33" s="59">
        <v>0</v>
      </c>
    </row>
    <row r="34" spans="2:22" ht="10.5" thickBot="1">
      <c r="B34" s="57" t="s">
        <v>224</v>
      </c>
      <c r="C34" s="58" t="s">
        <v>587</v>
      </c>
      <c r="D34" s="266">
        <v>0</v>
      </c>
      <c r="E34" s="59">
        <v>0</v>
      </c>
      <c r="F34" s="59">
        <v>0</v>
      </c>
      <c r="G34" s="59">
        <v>0</v>
      </c>
      <c r="H34" s="59">
        <v>0</v>
      </c>
      <c r="I34" s="59">
        <v>0</v>
      </c>
      <c r="J34" s="59">
        <v>0</v>
      </c>
      <c r="K34" s="59">
        <v>0</v>
      </c>
      <c r="M34" s="57" t="s">
        <v>224</v>
      </c>
      <c r="N34" s="58" t="s">
        <v>587</v>
      </c>
      <c r="O34" s="266">
        <v>0</v>
      </c>
      <c r="P34" s="59">
        <v>0</v>
      </c>
      <c r="Q34" s="59">
        <v>0</v>
      </c>
      <c r="R34" s="59">
        <v>0</v>
      </c>
      <c r="S34" s="59">
        <v>0</v>
      </c>
      <c r="T34" s="59">
        <v>0</v>
      </c>
      <c r="U34" s="59">
        <v>0</v>
      </c>
      <c r="V34" s="59">
        <v>0</v>
      </c>
    </row>
    <row r="35" spans="2:22" ht="10.5" thickBot="1">
      <c r="B35" s="60" t="s">
        <v>226</v>
      </c>
      <c r="C35" s="264" t="s">
        <v>588</v>
      </c>
      <c r="D35" s="267">
        <v>131646.25138646329</v>
      </c>
      <c r="E35" s="61">
        <v>125592.75837096627</v>
      </c>
      <c r="F35" s="61">
        <v>130695.24929440483</v>
      </c>
      <c r="G35" s="61">
        <v>127388.82735537225</v>
      </c>
      <c r="H35" s="61">
        <v>97637.899531006653</v>
      </c>
      <c r="I35" s="61">
        <v>94427.851626231219</v>
      </c>
      <c r="J35" s="61">
        <v>98717.705114690049</v>
      </c>
      <c r="K35" s="61">
        <v>94524.539147468749</v>
      </c>
      <c r="M35" s="60" t="s">
        <v>226</v>
      </c>
      <c r="N35" s="264" t="s">
        <v>588</v>
      </c>
      <c r="O35" s="267">
        <v>0</v>
      </c>
      <c r="P35" s="61">
        <v>0</v>
      </c>
      <c r="Q35" s="61">
        <v>0</v>
      </c>
      <c r="R35" s="61">
        <v>0</v>
      </c>
      <c r="S35" s="61">
        <v>0</v>
      </c>
      <c r="T35" s="61">
        <v>0</v>
      </c>
      <c r="U35" s="61">
        <v>0</v>
      </c>
      <c r="V35" s="61">
        <v>0</v>
      </c>
    </row>
    <row r="36" spans="2:22" ht="33" customHeight="1" thickBot="1">
      <c r="B36" s="62"/>
      <c r="C36" s="62"/>
      <c r="D36" s="62"/>
      <c r="E36" s="62"/>
      <c r="F36" s="62"/>
      <c r="G36" s="62"/>
      <c r="H36" s="63"/>
      <c r="I36" s="63"/>
      <c r="J36" s="64"/>
      <c r="K36" s="64" t="s">
        <v>589</v>
      </c>
      <c r="M36" s="62"/>
      <c r="N36" s="62"/>
      <c r="O36" s="62"/>
      <c r="P36" s="62"/>
      <c r="Q36" s="62"/>
      <c r="R36" s="62"/>
      <c r="S36" s="63"/>
      <c r="T36" s="63"/>
      <c r="U36" s="63"/>
      <c r="V36" s="64" t="s">
        <v>589</v>
      </c>
    </row>
    <row r="37" spans="2:22" ht="11" thickBot="1">
      <c r="B37" s="65">
        <v>21</v>
      </c>
      <c r="C37" s="66" t="s">
        <v>590</v>
      </c>
      <c r="D37" s="67"/>
      <c r="E37" s="67"/>
      <c r="F37" s="67"/>
      <c r="G37" s="67"/>
      <c r="H37" s="68">
        <v>222255.10952619501</v>
      </c>
      <c r="I37" s="68">
        <v>226357.61833505399</v>
      </c>
      <c r="J37" s="68">
        <v>223453.90323995001</v>
      </c>
      <c r="K37" s="68">
        <v>226691.26605986801</v>
      </c>
      <c r="M37" s="65">
        <v>21</v>
      </c>
      <c r="N37" s="66" t="s">
        <v>590</v>
      </c>
      <c r="O37" s="67"/>
      <c r="P37" s="67"/>
      <c r="Q37" s="67"/>
      <c r="R37" s="67"/>
      <c r="S37" s="68">
        <v>33071.494503718102</v>
      </c>
      <c r="T37" s="68">
        <v>47828.235732349502</v>
      </c>
      <c r="U37" s="68">
        <v>47571.520387839206</v>
      </c>
      <c r="V37" s="68">
        <v>47179.145540583901</v>
      </c>
    </row>
    <row r="38" spans="2:22" ht="11" thickBot="1">
      <c r="B38" s="69">
        <v>22</v>
      </c>
      <c r="C38" s="66" t="s">
        <v>591</v>
      </c>
      <c r="D38" s="67"/>
      <c r="E38" s="67"/>
      <c r="F38" s="67"/>
      <c r="G38" s="67"/>
      <c r="H38" s="68">
        <v>115425.74801636004</v>
      </c>
      <c r="I38" s="68">
        <v>128026.45391058174</v>
      </c>
      <c r="J38" s="68">
        <v>118771.63242179531</v>
      </c>
      <c r="K38" s="68">
        <v>120687.17556275592</v>
      </c>
      <c r="M38" s="69">
        <v>22</v>
      </c>
      <c r="N38" s="66" t="s">
        <v>591</v>
      </c>
      <c r="O38" s="67"/>
      <c r="P38" s="67"/>
      <c r="Q38" s="67"/>
      <c r="R38" s="67"/>
      <c r="S38" s="68">
        <v>61155.87288058376</v>
      </c>
      <c r="T38" s="68">
        <v>65225.340917111876</v>
      </c>
      <c r="U38" s="68">
        <v>64683.027920887369</v>
      </c>
      <c r="V38" s="68">
        <v>63616.318477428686</v>
      </c>
    </row>
    <row r="39" spans="2:22" ht="11" thickBot="1">
      <c r="B39" s="70">
        <v>23</v>
      </c>
      <c r="C39" s="66" t="s">
        <v>592</v>
      </c>
      <c r="D39" s="38"/>
      <c r="E39" s="38"/>
      <c r="F39" s="38"/>
      <c r="G39" s="38"/>
      <c r="H39" s="71">
        <v>1.9255245328338122</v>
      </c>
      <c r="I39" s="71">
        <v>1.7680534875483644</v>
      </c>
      <c r="J39" s="71">
        <v>1.8813743541588714</v>
      </c>
      <c r="K39" s="71">
        <v>1.8783376527192917</v>
      </c>
      <c r="M39" s="70">
        <v>23</v>
      </c>
      <c r="N39" s="66" t="s">
        <v>592</v>
      </c>
      <c r="O39" s="38"/>
      <c r="P39" s="38"/>
      <c r="Q39" s="38"/>
      <c r="R39" s="38"/>
      <c r="S39" s="71">
        <v>0.54077381199832231</v>
      </c>
      <c r="T39" s="71">
        <v>0.73327689912927319</v>
      </c>
      <c r="U39" s="71">
        <v>0.73545599080523971</v>
      </c>
      <c r="V39" s="71">
        <v>0.7416201796921531</v>
      </c>
    </row>
  </sheetData>
  <mergeCells count="18">
    <mergeCell ref="B8:C8"/>
    <mergeCell ref="B10:C10"/>
    <mergeCell ref="B26:K26"/>
    <mergeCell ref="B4:C4"/>
    <mergeCell ref="D4:G5"/>
    <mergeCell ref="H4:K5"/>
    <mergeCell ref="B5:C5"/>
    <mergeCell ref="B6:C6"/>
    <mergeCell ref="B7:C7"/>
    <mergeCell ref="M7:N7"/>
    <mergeCell ref="M8:N8"/>
    <mergeCell ref="M10:N10"/>
    <mergeCell ref="M26:V26"/>
    <mergeCell ref="M4:N4"/>
    <mergeCell ref="O4:R5"/>
    <mergeCell ref="S4:V5"/>
    <mergeCell ref="M5:N5"/>
    <mergeCell ref="M6:N6"/>
  </mergeCells>
  <hyperlinks>
    <hyperlink ref="G2" location="Index!A1" display="Index" xr:uid="{00000000-0004-0000-26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93125-5465-4CD5-ADAF-DCA196121512}">
  <dimension ref="A2:F14"/>
  <sheetViews>
    <sheetView showGridLines="0" zoomScaleNormal="100" workbookViewId="0">
      <selection activeCell="G56" sqref="G56"/>
    </sheetView>
  </sheetViews>
  <sheetFormatPr defaultColWidth="9.1796875" defaultRowHeight="14.5"/>
  <cols>
    <col min="1" max="1" width="3" style="5" customWidth="1"/>
    <col min="2" max="2" width="8.81640625" customWidth="1"/>
    <col min="3" max="3" width="87" customWidth="1"/>
    <col min="4" max="4" width="26.81640625" customWidth="1"/>
    <col min="5" max="5" width="6.81640625" style="5" customWidth="1"/>
    <col min="6" max="6" width="15.81640625" style="5" bestFit="1" customWidth="1"/>
    <col min="7" max="16384" width="9.1796875" style="5"/>
  </cols>
  <sheetData>
    <row r="2" spans="1:6" ht="12.75" customHeight="1">
      <c r="B2" s="243" t="s">
        <v>30</v>
      </c>
      <c r="C2" s="270"/>
      <c r="D2" s="270"/>
      <c r="E2" s="16" t="s">
        <v>92</v>
      </c>
    </row>
    <row r="3" spans="1:6">
      <c r="B3" s="6" t="s">
        <v>593</v>
      </c>
    </row>
    <row r="4" spans="1:6" ht="15" customHeight="1">
      <c r="B4" s="166"/>
    </row>
    <row r="5" spans="1:6" ht="10">
      <c r="B5" s="15"/>
      <c r="C5" s="576"/>
      <c r="D5" s="577"/>
    </row>
    <row r="6" spans="1:6" ht="30">
      <c r="B6" s="15" t="s">
        <v>594</v>
      </c>
      <c r="C6" s="168" t="s">
        <v>595</v>
      </c>
      <c r="D6" s="168" t="s">
        <v>1102</v>
      </c>
    </row>
    <row r="7" spans="1:6" ht="40">
      <c r="B7" s="15" t="s">
        <v>596</v>
      </c>
      <c r="C7" s="168" t="s">
        <v>597</v>
      </c>
      <c r="D7" s="168" t="s">
        <v>1103</v>
      </c>
    </row>
    <row r="8" spans="1:6" ht="20">
      <c r="B8" s="140" t="s">
        <v>598</v>
      </c>
      <c r="C8" s="168" t="s">
        <v>599</v>
      </c>
      <c r="D8" s="168" t="s">
        <v>1104</v>
      </c>
    </row>
    <row r="9" spans="1:6" ht="50">
      <c r="B9" s="15" t="s">
        <v>600</v>
      </c>
      <c r="C9" s="168" t="s">
        <v>601</v>
      </c>
      <c r="D9" s="168" t="s">
        <v>1105</v>
      </c>
    </row>
    <row r="10" spans="1:6" ht="20">
      <c r="B10" s="140" t="s">
        <v>602</v>
      </c>
      <c r="C10" s="168" t="s">
        <v>603</v>
      </c>
      <c r="D10" s="168" t="s">
        <v>1106</v>
      </c>
    </row>
    <row r="11" spans="1:6" ht="20">
      <c r="B11" s="15" t="s">
        <v>604</v>
      </c>
      <c r="C11" s="168" t="s">
        <v>605</v>
      </c>
      <c r="D11" s="168" t="s">
        <v>1107</v>
      </c>
    </row>
    <row r="12" spans="1:6" ht="20">
      <c r="B12" s="15" t="s">
        <v>606</v>
      </c>
      <c r="C12" s="168" t="s">
        <v>607</v>
      </c>
      <c r="D12" s="168" t="s">
        <v>1108</v>
      </c>
    </row>
    <row r="14" spans="1:6" customFormat="1" ht="24.75" customHeight="1">
      <c r="A14" s="5"/>
      <c r="E14" s="5"/>
      <c r="F14" s="5"/>
    </row>
  </sheetData>
  <mergeCells count="1">
    <mergeCell ref="C5:D5"/>
  </mergeCells>
  <hyperlinks>
    <hyperlink ref="E2" location="Index!A1" display="Index" xr:uid="{04C44B5F-6062-4F0A-BA0F-F94286DED4BB}"/>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dimension ref="B1:J44"/>
  <sheetViews>
    <sheetView showGridLines="0" workbookViewId="0">
      <selection activeCell="G56" sqref="G56"/>
    </sheetView>
  </sheetViews>
  <sheetFormatPr defaultColWidth="9.1796875" defaultRowHeight="10"/>
  <cols>
    <col min="1" max="1" width="2.81640625" style="5" customWidth="1"/>
    <col min="2" max="2" width="9.1796875" style="5" bestFit="1" customWidth="1"/>
    <col min="3" max="3" width="5.81640625" style="5" customWidth="1"/>
    <col min="4" max="4" width="57" style="5" customWidth="1"/>
    <col min="5" max="8" width="14.1796875" style="5" customWidth="1"/>
    <col min="9" max="9" width="14.453125" style="5" customWidth="1"/>
    <col min="10" max="16384" width="9.1796875" style="5"/>
  </cols>
  <sheetData>
    <row r="1" spans="2:10" ht="15" customHeight="1"/>
    <row r="2" spans="2:10" ht="10.5">
      <c r="B2" s="272" t="s">
        <v>32</v>
      </c>
      <c r="C2" s="272"/>
      <c r="D2" s="269"/>
      <c r="E2" s="269"/>
      <c r="F2" s="269"/>
      <c r="G2" s="269"/>
      <c r="H2" s="269"/>
      <c r="I2" s="269"/>
      <c r="J2" s="16" t="s">
        <v>92</v>
      </c>
    </row>
    <row r="5" spans="2:10">
      <c r="C5" s="79"/>
      <c r="D5" s="165"/>
      <c r="E5" s="13" t="s">
        <v>95</v>
      </c>
      <c r="F5" s="13" t="s">
        <v>96</v>
      </c>
      <c r="G5" s="13" t="s">
        <v>97</v>
      </c>
      <c r="H5" s="13" t="s">
        <v>132</v>
      </c>
      <c r="I5" s="13" t="s">
        <v>133</v>
      </c>
    </row>
    <row r="6" spans="2:10">
      <c r="C6" s="582" t="s">
        <v>608</v>
      </c>
      <c r="D6" s="582"/>
      <c r="E6" s="578" t="s">
        <v>609</v>
      </c>
      <c r="F6" s="579"/>
      <c r="G6" s="579"/>
      <c r="H6" s="579"/>
      <c r="I6" s="580" t="s">
        <v>610</v>
      </c>
    </row>
    <row r="7" spans="2:10">
      <c r="C7" s="582"/>
      <c r="D7" s="582"/>
      <c r="E7" s="164" t="s">
        <v>611</v>
      </c>
      <c r="F7" s="93" t="s">
        <v>612</v>
      </c>
      <c r="G7" s="93" t="s">
        <v>613</v>
      </c>
      <c r="H7" s="93" t="s">
        <v>614</v>
      </c>
      <c r="I7" s="581"/>
    </row>
    <row r="8" spans="2:10" ht="11.25" customHeight="1">
      <c r="C8" s="94" t="s">
        <v>615</v>
      </c>
      <c r="D8" s="94"/>
      <c r="E8" s="94"/>
      <c r="F8" s="94"/>
      <c r="G8" s="94"/>
      <c r="H8" s="94"/>
      <c r="I8" s="94"/>
    </row>
    <row r="9" spans="2:10">
      <c r="C9" s="95">
        <v>1</v>
      </c>
      <c r="D9" s="96" t="s">
        <v>616</v>
      </c>
      <c r="E9" s="282">
        <v>303396.79015900003</v>
      </c>
      <c r="F9" s="282">
        <v>155.967454</v>
      </c>
      <c r="G9" s="282">
        <v>486.05363899999998</v>
      </c>
      <c r="H9" s="282">
        <v>35784.475200000001</v>
      </c>
      <c r="I9" s="282">
        <v>339181.26535900001</v>
      </c>
    </row>
    <row r="10" spans="2:10">
      <c r="C10" s="77">
        <v>2</v>
      </c>
      <c r="D10" s="98" t="s">
        <v>617</v>
      </c>
      <c r="E10" s="31">
        <v>303396.79015900003</v>
      </c>
      <c r="F10" s="31">
        <v>155.967454</v>
      </c>
      <c r="G10" s="31">
        <v>486.05363899999998</v>
      </c>
      <c r="H10" s="31">
        <v>35784.475200000001</v>
      </c>
      <c r="I10" s="31">
        <v>339181.26535900001</v>
      </c>
    </row>
    <row r="11" spans="2:10">
      <c r="C11" s="77">
        <v>3</v>
      </c>
      <c r="D11" s="98" t="s">
        <v>618</v>
      </c>
      <c r="E11" s="31"/>
      <c r="F11" s="31">
        <v>0</v>
      </c>
      <c r="G11" s="31">
        <v>0</v>
      </c>
      <c r="H11" s="31">
        <v>0</v>
      </c>
      <c r="I11" s="31">
        <v>0</v>
      </c>
    </row>
    <row r="12" spans="2:10">
      <c r="C12" s="95">
        <v>4</v>
      </c>
      <c r="D12" s="96" t="s">
        <v>619</v>
      </c>
      <c r="E12" s="282"/>
      <c r="F12" s="282">
        <v>717328.02788985486</v>
      </c>
      <c r="G12" s="282">
        <v>18414.042392131825</v>
      </c>
      <c r="H12" s="282">
        <v>14913.29552600004</v>
      </c>
      <c r="I12" s="282">
        <v>702622.82429916458</v>
      </c>
    </row>
    <row r="13" spans="2:10">
      <c r="C13" s="77">
        <v>5</v>
      </c>
      <c r="D13" s="98" t="s">
        <v>563</v>
      </c>
      <c r="E13" s="31"/>
      <c r="F13" s="31">
        <v>501451.22148246062</v>
      </c>
      <c r="G13" s="31">
        <v>9382.0889050695569</v>
      </c>
      <c r="H13" s="31">
        <v>13691.115277487301</v>
      </c>
      <c r="I13" s="31">
        <v>498982.76014564099</v>
      </c>
    </row>
    <row r="14" spans="2:10">
      <c r="C14" s="77">
        <v>6</v>
      </c>
      <c r="D14" s="98" t="s">
        <v>564</v>
      </c>
      <c r="E14" s="31"/>
      <c r="F14" s="31">
        <v>215876.80640739421</v>
      </c>
      <c r="G14" s="31">
        <v>9031.9534870622683</v>
      </c>
      <c r="H14" s="31">
        <v>1222.1802485127398</v>
      </c>
      <c r="I14" s="31">
        <v>203640.06415352356</v>
      </c>
    </row>
    <row r="15" spans="2:10">
      <c r="C15" s="95">
        <v>7</v>
      </c>
      <c r="D15" s="96" t="s">
        <v>620</v>
      </c>
      <c r="E15" s="282"/>
      <c r="F15" s="282">
        <v>453419.79675321549</v>
      </c>
      <c r="G15" s="282">
        <v>60853.604355669202</v>
      </c>
      <c r="H15" s="282">
        <v>420857.66237413016</v>
      </c>
      <c r="I15" s="282">
        <v>612285.08795140625</v>
      </c>
    </row>
    <row r="16" spans="2:10">
      <c r="C16" s="77">
        <v>8</v>
      </c>
      <c r="D16" s="98" t="s">
        <v>621</v>
      </c>
      <c r="E16" s="31"/>
      <c r="F16" s="31">
        <v>2822.3038598073331</v>
      </c>
      <c r="G16" s="31">
        <v>0</v>
      </c>
      <c r="H16" s="31">
        <v>0</v>
      </c>
      <c r="I16" s="31">
        <v>1411.1519299036665</v>
      </c>
    </row>
    <row r="17" spans="3:9">
      <c r="C17" s="77">
        <v>9</v>
      </c>
      <c r="D17" s="98" t="s">
        <v>622</v>
      </c>
      <c r="E17" s="31"/>
      <c r="F17" s="31">
        <v>450597.49289340817</v>
      </c>
      <c r="G17" s="31">
        <v>60853.604355669202</v>
      </c>
      <c r="H17" s="31">
        <v>420857.66237413016</v>
      </c>
      <c r="I17" s="31">
        <v>610873.9360215026</v>
      </c>
    </row>
    <row r="18" spans="3:9">
      <c r="C18" s="95">
        <v>10</v>
      </c>
      <c r="D18" s="96" t="s">
        <v>623</v>
      </c>
      <c r="E18" s="282"/>
      <c r="F18" s="282">
        <v>0</v>
      </c>
      <c r="G18" s="282">
        <v>0</v>
      </c>
      <c r="H18" s="282">
        <v>0</v>
      </c>
      <c r="I18" s="282">
        <v>0</v>
      </c>
    </row>
    <row r="19" spans="3:9">
      <c r="C19" s="95">
        <v>11</v>
      </c>
      <c r="D19" s="96" t="s">
        <v>624</v>
      </c>
      <c r="E19" s="282"/>
      <c r="F19" s="282">
        <v>24717.394693019261</v>
      </c>
      <c r="G19" s="282">
        <v>0</v>
      </c>
      <c r="H19" s="282">
        <v>21759.112836775501</v>
      </c>
      <c r="I19" s="282">
        <v>21759.112836775501</v>
      </c>
    </row>
    <row r="20" spans="3:9">
      <c r="C20" s="77">
        <v>12</v>
      </c>
      <c r="D20" s="98" t="s">
        <v>625</v>
      </c>
      <c r="E20" s="99"/>
      <c r="F20" s="31">
        <v>686.96971220163994</v>
      </c>
      <c r="G20" s="31">
        <v>0</v>
      </c>
      <c r="H20" s="31">
        <v>0</v>
      </c>
      <c r="I20" s="283"/>
    </row>
    <row r="21" spans="3:9">
      <c r="C21" s="77">
        <v>13</v>
      </c>
      <c r="D21" s="98" t="s">
        <v>626</v>
      </c>
      <c r="E21" s="13"/>
      <c r="F21" s="31">
        <v>24030.424980817621</v>
      </c>
      <c r="G21" s="31">
        <v>0</v>
      </c>
      <c r="H21" s="31">
        <v>21759.112836775501</v>
      </c>
      <c r="I21" s="31">
        <v>21759.112836775501</v>
      </c>
    </row>
    <row r="22" spans="3:9" ht="10.5">
      <c r="C22" s="85">
        <v>14</v>
      </c>
      <c r="D22" s="100" t="s">
        <v>627</v>
      </c>
      <c r="E22" s="99"/>
      <c r="F22" s="283"/>
      <c r="G22" s="283"/>
      <c r="H22" s="283"/>
      <c r="I22" s="31">
        <v>1675848.2904463462</v>
      </c>
    </row>
    <row r="23" spans="3:9" ht="10.5">
      <c r="C23" s="101" t="s">
        <v>628</v>
      </c>
      <c r="D23" s="102"/>
      <c r="E23" s="94"/>
      <c r="F23" s="94"/>
      <c r="G23" s="94"/>
      <c r="H23" s="94"/>
      <c r="I23" s="94"/>
    </row>
    <row r="24" spans="3:9">
      <c r="C24" s="95">
        <v>15</v>
      </c>
      <c r="D24" s="96" t="s">
        <v>629</v>
      </c>
      <c r="E24" s="99"/>
      <c r="F24" s="99"/>
      <c r="G24" s="99"/>
      <c r="H24" s="99"/>
      <c r="I24" s="97">
        <v>701.43590433955796</v>
      </c>
    </row>
    <row r="25" spans="3:9">
      <c r="C25" s="95" t="s">
        <v>630</v>
      </c>
      <c r="D25" s="96" t="s">
        <v>631</v>
      </c>
      <c r="E25" s="97"/>
      <c r="F25" s="282">
        <v>5421.1506514085595</v>
      </c>
      <c r="G25" s="282">
        <v>3735.1606030077901</v>
      </c>
      <c r="H25" s="282">
        <v>430230.46275944798</v>
      </c>
      <c r="I25" s="282">
        <v>373478.75791178469</v>
      </c>
    </row>
    <row r="26" spans="3:9">
      <c r="C26" s="95">
        <v>16</v>
      </c>
      <c r="D26" s="96" t="s">
        <v>632</v>
      </c>
      <c r="E26" s="97"/>
      <c r="F26" s="282">
        <v>2062.2936089217592</v>
      </c>
      <c r="G26" s="282">
        <v>0</v>
      </c>
      <c r="H26" s="282">
        <v>0</v>
      </c>
      <c r="I26" s="282">
        <v>1031.1468044608796</v>
      </c>
    </row>
    <row r="27" spans="3:9">
      <c r="C27" s="95">
        <v>17</v>
      </c>
      <c r="D27" s="96" t="s">
        <v>633</v>
      </c>
      <c r="E27" s="97"/>
      <c r="F27" s="282">
        <v>293200.23256664712</v>
      </c>
      <c r="G27" s="282">
        <v>141962.96970570073</v>
      </c>
      <c r="H27" s="282">
        <v>920973.50849660928</v>
      </c>
      <c r="I27" s="282">
        <v>959704.63107011153</v>
      </c>
    </row>
    <row r="28" spans="3:9" ht="20">
      <c r="C28" s="77">
        <v>18</v>
      </c>
      <c r="D28" s="98" t="s">
        <v>634</v>
      </c>
      <c r="E28" s="13"/>
      <c r="F28" s="31">
        <v>0</v>
      </c>
      <c r="G28" s="31">
        <v>0</v>
      </c>
      <c r="H28" s="31">
        <v>0</v>
      </c>
      <c r="I28" s="31">
        <v>0</v>
      </c>
    </row>
    <row r="29" spans="3:9" ht="20">
      <c r="C29" s="77">
        <v>19</v>
      </c>
      <c r="D29" s="98" t="s">
        <v>635</v>
      </c>
      <c r="E29" s="13"/>
      <c r="F29" s="31">
        <v>31573.72261149055</v>
      </c>
      <c r="G29" s="31">
        <v>0</v>
      </c>
      <c r="H29" s="31">
        <v>0</v>
      </c>
      <c r="I29" s="31">
        <v>3157.3722611490557</v>
      </c>
    </row>
    <row r="30" spans="3:9" ht="20">
      <c r="C30" s="77">
        <v>20</v>
      </c>
      <c r="D30" s="98" t="s">
        <v>636</v>
      </c>
      <c r="E30" s="13"/>
      <c r="F30" s="31">
        <v>240237.31243751416</v>
      </c>
      <c r="G30" s="31">
        <v>138788.22570366604</v>
      </c>
      <c r="H30" s="31">
        <v>751196.55604292476</v>
      </c>
      <c r="I30" s="31">
        <v>828029.84170707618</v>
      </c>
    </row>
    <row r="31" spans="3:9" ht="20">
      <c r="C31" s="77">
        <v>21</v>
      </c>
      <c r="D31" s="103" t="s">
        <v>637</v>
      </c>
      <c r="E31" s="13"/>
      <c r="F31" s="31">
        <v>9800.8488272094219</v>
      </c>
      <c r="G31" s="31">
        <v>1858.2891186458485</v>
      </c>
      <c r="H31" s="31">
        <v>32373.882513368317</v>
      </c>
      <c r="I31" s="31">
        <v>105015.49631390146</v>
      </c>
    </row>
    <row r="32" spans="3:9">
      <c r="C32" s="77">
        <v>22</v>
      </c>
      <c r="D32" s="98" t="s">
        <v>638</v>
      </c>
      <c r="E32" s="13"/>
      <c r="F32" s="31">
        <v>4537.2119285429999</v>
      </c>
      <c r="G32" s="31">
        <v>3343.6394848294603</v>
      </c>
      <c r="H32" s="31">
        <v>302673.45737488905</v>
      </c>
      <c r="I32" s="31">
        <v>0</v>
      </c>
    </row>
    <row r="33" spans="3:9" ht="20">
      <c r="C33" s="77">
        <v>23</v>
      </c>
      <c r="D33" s="103" t="s">
        <v>637</v>
      </c>
      <c r="E33" s="13"/>
      <c r="F33" s="31">
        <v>1834.1846334094998</v>
      </c>
      <c r="G33" s="31">
        <v>1316.45488338882</v>
      </c>
      <c r="H33" s="31">
        <v>117796.28299828501</v>
      </c>
      <c r="I33" s="31">
        <v>0</v>
      </c>
    </row>
    <row r="34" spans="3:9" ht="30">
      <c r="C34" s="77">
        <v>24</v>
      </c>
      <c r="D34" s="98" t="s">
        <v>639</v>
      </c>
      <c r="E34" s="13"/>
      <c r="F34" s="31">
        <v>9754.1640570235013</v>
      </c>
      <c r="G34" s="31">
        <v>0</v>
      </c>
      <c r="H34" s="31">
        <v>19606.786942031227</v>
      </c>
      <c r="I34" s="31">
        <v>23501.920787984771</v>
      </c>
    </row>
    <row r="35" spans="3:9">
      <c r="C35" s="95">
        <v>25</v>
      </c>
      <c r="D35" s="96" t="s">
        <v>640</v>
      </c>
      <c r="E35" s="97"/>
      <c r="F35" s="282">
        <v>0</v>
      </c>
      <c r="G35" s="282">
        <v>0</v>
      </c>
      <c r="H35" s="282">
        <v>0</v>
      </c>
      <c r="I35" s="282">
        <v>0</v>
      </c>
    </row>
    <row r="36" spans="3:9">
      <c r="C36" s="95">
        <v>26</v>
      </c>
      <c r="D36" s="96" t="s">
        <v>641</v>
      </c>
      <c r="E36" s="97"/>
      <c r="F36" s="282">
        <v>17480.837148779625</v>
      </c>
      <c r="G36" s="282">
        <v>137.229904578673</v>
      </c>
      <c r="H36" s="282">
        <v>15620.87114036473</v>
      </c>
      <c r="I36" s="282">
        <v>26577.331689973031</v>
      </c>
    </row>
    <row r="37" spans="3:9">
      <c r="C37" s="77">
        <v>27</v>
      </c>
      <c r="D37" s="98" t="s">
        <v>642</v>
      </c>
      <c r="E37" s="13"/>
      <c r="F37" s="99"/>
      <c r="G37" s="99"/>
      <c r="H37" s="99">
        <v>0</v>
      </c>
      <c r="I37" s="13">
        <v>0</v>
      </c>
    </row>
    <row r="38" spans="3:9" ht="20">
      <c r="C38" s="77">
        <v>28</v>
      </c>
      <c r="D38" s="98" t="s">
        <v>643</v>
      </c>
      <c r="E38" s="99"/>
      <c r="F38" s="31">
        <v>0</v>
      </c>
      <c r="G38" s="31">
        <v>0</v>
      </c>
      <c r="H38" s="31">
        <v>0</v>
      </c>
      <c r="I38" s="31">
        <v>0</v>
      </c>
    </row>
    <row r="39" spans="3:9">
      <c r="C39" s="77">
        <v>29</v>
      </c>
      <c r="D39" s="98" t="s">
        <v>644</v>
      </c>
      <c r="E39" s="99"/>
      <c r="F39" s="31">
        <v>2498.7873874396091</v>
      </c>
      <c r="G39" s="31">
        <v>0</v>
      </c>
      <c r="H39" s="31">
        <v>0</v>
      </c>
      <c r="I39" s="31">
        <v>2498.7873874396091</v>
      </c>
    </row>
    <row r="40" spans="3:9">
      <c r="C40" s="77">
        <v>30</v>
      </c>
      <c r="D40" s="98" t="s">
        <v>645</v>
      </c>
      <c r="E40" s="99"/>
      <c r="F40" s="31">
        <v>0</v>
      </c>
      <c r="G40" s="31">
        <v>0</v>
      </c>
      <c r="H40" s="31">
        <v>0</v>
      </c>
      <c r="I40" s="31">
        <v>0</v>
      </c>
    </row>
    <row r="41" spans="3:9">
      <c r="C41" s="77">
        <v>31</v>
      </c>
      <c r="D41" s="98" t="s">
        <v>646</v>
      </c>
      <c r="E41" s="13"/>
      <c r="F41" s="31">
        <v>14982.049761340017</v>
      </c>
      <c r="G41" s="31">
        <v>137.229904578673</v>
      </c>
      <c r="H41" s="31">
        <v>15620.87114036473</v>
      </c>
      <c r="I41" s="31">
        <v>24078.544302533421</v>
      </c>
    </row>
    <row r="42" spans="3:9">
      <c r="C42" s="95">
        <v>32</v>
      </c>
      <c r="D42" s="96" t="s">
        <v>647</v>
      </c>
      <c r="E42" s="99"/>
      <c r="F42" s="282">
        <v>96260.731687850974</v>
      </c>
      <c r="G42" s="282">
        <v>56936.08075844698</v>
      </c>
      <c r="H42" s="282">
        <v>139138.57924972827</v>
      </c>
      <c r="I42" s="282">
        <v>15750.008357438077</v>
      </c>
    </row>
    <row r="43" spans="3:9" ht="10.5">
      <c r="C43" s="85">
        <v>33</v>
      </c>
      <c r="D43" s="100" t="s">
        <v>648</v>
      </c>
      <c r="E43" s="99"/>
      <c r="F43" s="99"/>
      <c r="G43" s="99"/>
      <c r="H43" s="99"/>
      <c r="I43" s="31">
        <v>1377243.3117381074</v>
      </c>
    </row>
    <row r="44" spans="3:9" ht="10.5">
      <c r="C44" s="85">
        <v>34</v>
      </c>
      <c r="D44" s="100" t="s">
        <v>649</v>
      </c>
      <c r="E44" s="99"/>
      <c r="F44" s="99"/>
      <c r="G44" s="99"/>
      <c r="H44" s="99"/>
      <c r="I44" s="284">
        <v>1.2168135260946693</v>
      </c>
    </row>
  </sheetData>
  <mergeCells count="3">
    <mergeCell ref="E6:H6"/>
    <mergeCell ref="I6:I7"/>
    <mergeCell ref="C6:D7"/>
  </mergeCells>
  <hyperlinks>
    <hyperlink ref="J2" location="Index!A1" display="Index" xr:uid="{00000000-0004-0000-27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F28A0-EFDA-4054-8EF9-CF45A9AFC171}">
  <dimension ref="B1:S31"/>
  <sheetViews>
    <sheetView showGridLines="0" topLeftCell="C1" workbookViewId="0">
      <selection activeCell="G56" sqref="G56"/>
    </sheetView>
  </sheetViews>
  <sheetFormatPr defaultColWidth="9.1796875" defaultRowHeight="10"/>
  <cols>
    <col min="1" max="1" width="2.81640625" style="5" customWidth="1"/>
    <col min="2" max="2" width="9.1796875" style="5" bestFit="1" customWidth="1"/>
    <col min="3" max="3" width="56.81640625" style="5" customWidth="1"/>
    <col min="4" max="9" width="14.1796875" style="5" customWidth="1"/>
    <col min="10" max="10" width="10.1796875" style="5" bestFit="1" customWidth="1"/>
    <col min="11" max="15" width="9.1796875" style="5"/>
    <col min="16" max="16" width="10.54296875" style="5" customWidth="1"/>
    <col min="17" max="16384" width="9.1796875" style="5"/>
  </cols>
  <sheetData>
    <row r="1" spans="2:19" ht="15" customHeight="1"/>
    <row r="2" spans="2:19" ht="10.5">
      <c r="B2" s="243" t="s">
        <v>35</v>
      </c>
      <c r="C2" s="269"/>
      <c r="D2" s="269"/>
      <c r="E2" s="269"/>
      <c r="F2" s="269"/>
      <c r="G2" s="269"/>
      <c r="H2" s="269"/>
      <c r="I2" s="269"/>
      <c r="J2" s="269"/>
      <c r="K2" s="269"/>
      <c r="L2" s="269"/>
      <c r="M2" s="269"/>
      <c r="N2" s="269"/>
      <c r="O2" s="269"/>
      <c r="P2" s="269"/>
      <c r="Q2" s="269"/>
      <c r="R2" s="269"/>
      <c r="S2" s="16" t="s">
        <v>92</v>
      </c>
    </row>
    <row r="3" spans="2:19">
      <c r="B3" s="6"/>
    </row>
    <row r="4" spans="2:19">
      <c r="B4" s="6"/>
    </row>
    <row r="5" spans="2:19">
      <c r="B5" s="172"/>
      <c r="C5" s="172"/>
      <c r="D5" s="15" t="s">
        <v>95</v>
      </c>
      <c r="E5" s="15" t="s">
        <v>96</v>
      </c>
      <c r="F5" s="15" t="s">
        <v>97</v>
      </c>
      <c r="G5" s="15" t="s">
        <v>132</v>
      </c>
      <c r="H5" s="15" t="s">
        <v>133</v>
      </c>
      <c r="I5" s="15" t="s">
        <v>374</v>
      </c>
      <c r="J5" s="15" t="s">
        <v>375</v>
      </c>
      <c r="K5" s="15" t="s">
        <v>376</v>
      </c>
      <c r="L5" s="15" t="s">
        <v>377</v>
      </c>
      <c r="M5" s="15" t="s">
        <v>378</v>
      </c>
      <c r="N5" s="15" t="s">
        <v>379</v>
      </c>
      <c r="O5" s="15" t="s">
        <v>380</v>
      </c>
      <c r="P5" s="15" t="s">
        <v>381</v>
      </c>
      <c r="Q5" s="15" t="s">
        <v>650</v>
      </c>
      <c r="R5" s="15" t="s">
        <v>651</v>
      </c>
    </row>
    <row r="6" spans="2:19" ht="30" customHeight="1">
      <c r="B6" s="172"/>
      <c r="C6" s="172"/>
      <c r="D6" s="583" t="s">
        <v>652</v>
      </c>
      <c r="E6" s="583"/>
      <c r="F6" s="583"/>
      <c r="G6" s="583"/>
      <c r="H6" s="583"/>
      <c r="I6" s="583"/>
      <c r="J6" s="583" t="s">
        <v>653</v>
      </c>
      <c r="K6" s="583"/>
      <c r="L6" s="583"/>
      <c r="M6" s="583"/>
      <c r="N6" s="583"/>
      <c r="O6" s="583"/>
      <c r="P6" s="584" t="s">
        <v>654</v>
      </c>
      <c r="Q6" s="583" t="s">
        <v>655</v>
      </c>
      <c r="R6" s="583"/>
    </row>
    <row r="7" spans="2:19">
      <c r="B7" s="172"/>
      <c r="C7" s="172"/>
      <c r="D7" s="584" t="s">
        <v>656</v>
      </c>
      <c r="E7" s="584"/>
      <c r="F7" s="584"/>
      <c r="G7" s="587" t="s">
        <v>657</v>
      </c>
      <c r="H7" s="588"/>
      <c r="I7" s="589"/>
      <c r="J7" s="587" t="s">
        <v>658</v>
      </c>
      <c r="K7" s="588"/>
      <c r="L7" s="589"/>
      <c r="M7" s="587" t="s">
        <v>659</v>
      </c>
      <c r="N7" s="588"/>
      <c r="O7" s="589"/>
      <c r="P7" s="585"/>
      <c r="Q7" s="583" t="s">
        <v>660</v>
      </c>
      <c r="R7" s="583" t="s">
        <v>661</v>
      </c>
    </row>
    <row r="8" spans="2:19" ht="20">
      <c r="B8" s="172"/>
      <c r="C8" s="172"/>
      <c r="D8" s="201"/>
      <c r="E8" s="15" t="s">
        <v>662</v>
      </c>
      <c r="F8" s="15" t="s">
        <v>663</v>
      </c>
      <c r="G8" s="200"/>
      <c r="H8" s="15" t="s">
        <v>663</v>
      </c>
      <c r="I8" s="15" t="s">
        <v>664</v>
      </c>
      <c r="J8" s="200"/>
      <c r="K8" s="15" t="s">
        <v>662</v>
      </c>
      <c r="L8" s="15" t="s">
        <v>663</v>
      </c>
      <c r="M8" s="200"/>
      <c r="N8" s="15" t="s">
        <v>663</v>
      </c>
      <c r="O8" s="15" t="s">
        <v>664</v>
      </c>
      <c r="P8" s="586"/>
      <c r="Q8" s="583"/>
      <c r="R8" s="583"/>
    </row>
    <row r="9" spans="2:19">
      <c r="B9" s="195" t="s">
        <v>665</v>
      </c>
      <c r="C9" s="72" t="s">
        <v>666</v>
      </c>
      <c r="D9" s="218">
        <v>137150016493</v>
      </c>
      <c r="E9" s="218">
        <v>137150016493</v>
      </c>
      <c r="F9" s="218">
        <v>0</v>
      </c>
      <c r="G9" s="218">
        <v>0</v>
      </c>
      <c r="H9" s="218">
        <v>0</v>
      </c>
      <c r="I9" s="218">
        <v>0</v>
      </c>
      <c r="J9" s="218">
        <v>0</v>
      </c>
      <c r="K9" s="218">
        <v>0</v>
      </c>
      <c r="L9" s="218">
        <v>0</v>
      </c>
      <c r="M9" s="218">
        <v>0</v>
      </c>
      <c r="N9" s="218">
        <v>0</v>
      </c>
      <c r="O9" s="218">
        <v>0</v>
      </c>
      <c r="P9" s="218"/>
      <c r="Q9" s="218">
        <v>0</v>
      </c>
      <c r="R9" s="218">
        <v>0</v>
      </c>
    </row>
    <row r="10" spans="2:19">
      <c r="B10" s="195" t="s">
        <v>397</v>
      </c>
      <c r="C10" s="72" t="s">
        <v>667</v>
      </c>
      <c r="D10" s="218">
        <v>1715629182636</v>
      </c>
      <c r="E10" s="218">
        <v>1603115628596</v>
      </c>
      <c r="F10" s="218">
        <v>78567765370</v>
      </c>
      <c r="G10" s="218">
        <v>36465396633</v>
      </c>
      <c r="H10" s="218">
        <v>0</v>
      </c>
      <c r="I10" s="218">
        <v>28397124492</v>
      </c>
      <c r="J10" s="219">
        <v>-4970596443</v>
      </c>
      <c r="K10" s="219">
        <v>-2245256255</v>
      </c>
      <c r="L10" s="219">
        <v>-2725340188</v>
      </c>
      <c r="M10" s="219">
        <v>-7255207017</v>
      </c>
      <c r="N10" s="218">
        <v>0</v>
      </c>
      <c r="O10" s="219">
        <v>-7255207017</v>
      </c>
      <c r="P10" s="218">
        <v>0</v>
      </c>
      <c r="Q10" s="218">
        <v>1605142760803</v>
      </c>
      <c r="R10" s="218">
        <v>20269787599</v>
      </c>
    </row>
    <row r="11" spans="2:19">
      <c r="B11" s="196" t="s">
        <v>419</v>
      </c>
      <c r="C11" s="197" t="s">
        <v>668</v>
      </c>
      <c r="D11" s="218">
        <v>0</v>
      </c>
      <c r="E11" s="218">
        <v>0</v>
      </c>
      <c r="F11" s="218">
        <v>0</v>
      </c>
      <c r="G11" s="218">
        <v>0</v>
      </c>
      <c r="H11" s="218">
        <v>0</v>
      </c>
      <c r="I11" s="218">
        <v>0</v>
      </c>
      <c r="J11" s="218">
        <v>0</v>
      </c>
      <c r="K11" s="218">
        <v>0</v>
      </c>
      <c r="L11" s="218">
        <v>0</v>
      </c>
      <c r="M11" s="218">
        <v>0</v>
      </c>
      <c r="N11" s="218">
        <v>0</v>
      </c>
      <c r="O11" s="218">
        <v>0</v>
      </c>
      <c r="P11" s="218">
        <v>0</v>
      </c>
      <c r="Q11" s="218">
        <v>0</v>
      </c>
      <c r="R11" s="218">
        <v>0</v>
      </c>
    </row>
    <row r="12" spans="2:19">
      <c r="B12" s="196" t="s">
        <v>669</v>
      </c>
      <c r="C12" s="197" t="s">
        <v>670</v>
      </c>
      <c r="D12" s="218">
        <v>13980839514</v>
      </c>
      <c r="E12" s="218">
        <v>13963134333</v>
      </c>
      <c r="F12" s="218">
        <v>17705181</v>
      </c>
      <c r="G12" s="218">
        <v>0</v>
      </c>
      <c r="H12" s="218">
        <v>0</v>
      </c>
      <c r="I12" s="218">
        <v>0</v>
      </c>
      <c r="J12" s="219">
        <v>-1312729</v>
      </c>
      <c r="K12" s="219">
        <v>-1238211</v>
      </c>
      <c r="L12" s="219">
        <v>-74518</v>
      </c>
      <c r="M12" s="219">
        <v>0</v>
      </c>
      <c r="N12" s="218">
        <v>0</v>
      </c>
      <c r="O12" s="219">
        <v>0</v>
      </c>
      <c r="P12" s="218">
        <v>0</v>
      </c>
      <c r="Q12" s="218">
        <v>1738776314</v>
      </c>
      <c r="R12" s="218">
        <v>0</v>
      </c>
    </row>
    <row r="13" spans="2:19">
      <c r="B13" s="196" t="s">
        <v>671</v>
      </c>
      <c r="C13" s="197" t="s">
        <v>672</v>
      </c>
      <c r="D13" s="218">
        <v>1283632244</v>
      </c>
      <c r="E13" s="218">
        <v>1283632244</v>
      </c>
      <c r="F13" s="218">
        <v>0</v>
      </c>
      <c r="G13" s="218">
        <v>0</v>
      </c>
      <c r="H13" s="218">
        <v>0</v>
      </c>
      <c r="I13" s="218">
        <v>0</v>
      </c>
      <c r="J13" s="219">
        <v>-125866</v>
      </c>
      <c r="K13" s="219">
        <v>-125866</v>
      </c>
      <c r="L13" s="219">
        <v>0</v>
      </c>
      <c r="M13" s="218">
        <v>0</v>
      </c>
      <c r="N13" s="218">
        <v>0</v>
      </c>
      <c r="O13" s="218">
        <v>0</v>
      </c>
      <c r="P13" s="218">
        <v>0</v>
      </c>
      <c r="Q13" s="218">
        <v>0</v>
      </c>
      <c r="R13" s="218">
        <v>0</v>
      </c>
    </row>
    <row r="14" spans="2:19">
      <c r="B14" s="196" t="s">
        <v>673</v>
      </c>
      <c r="C14" s="197" t="s">
        <v>674</v>
      </c>
      <c r="D14" s="218">
        <v>22174</v>
      </c>
      <c r="E14" s="218">
        <v>22174</v>
      </c>
      <c r="F14" s="218">
        <v>0</v>
      </c>
      <c r="G14" s="218">
        <v>0</v>
      </c>
      <c r="H14" s="218">
        <v>0</v>
      </c>
      <c r="I14" s="218">
        <v>0</v>
      </c>
      <c r="J14" s="219">
        <v>-45</v>
      </c>
      <c r="K14" s="219">
        <v>-45</v>
      </c>
      <c r="L14" s="219">
        <v>0</v>
      </c>
      <c r="M14" s="218">
        <v>0</v>
      </c>
      <c r="N14" s="218">
        <v>0</v>
      </c>
      <c r="O14" s="218">
        <v>0</v>
      </c>
      <c r="P14" s="218">
        <v>0</v>
      </c>
      <c r="Q14" s="218">
        <v>0</v>
      </c>
      <c r="R14" s="218">
        <v>0</v>
      </c>
    </row>
    <row r="15" spans="2:19">
      <c r="B15" s="196" t="s">
        <v>675</v>
      </c>
      <c r="C15" s="197" t="s">
        <v>676</v>
      </c>
      <c r="D15" s="218">
        <v>860406755648</v>
      </c>
      <c r="E15" s="218">
        <v>774992223505</v>
      </c>
      <c r="F15" s="218">
        <v>51506410398</v>
      </c>
      <c r="G15" s="218">
        <v>31644051266</v>
      </c>
      <c r="H15" s="218">
        <v>0</v>
      </c>
      <c r="I15" s="218">
        <v>23575779125</v>
      </c>
      <c r="J15" s="219">
        <v>-3790554877</v>
      </c>
      <c r="K15" s="219">
        <v>-2031954534</v>
      </c>
      <c r="L15" s="219">
        <v>-1758600343</v>
      </c>
      <c r="M15" s="219">
        <v>-6337136153</v>
      </c>
      <c r="N15" s="218">
        <v>0</v>
      </c>
      <c r="O15" s="219">
        <v>-6337136153</v>
      </c>
      <c r="P15" s="218">
        <v>0</v>
      </c>
      <c r="Q15" s="218">
        <v>812597471904</v>
      </c>
      <c r="R15" s="218">
        <v>16668574910</v>
      </c>
    </row>
    <row r="16" spans="2:19">
      <c r="B16" s="196" t="s">
        <v>677</v>
      </c>
      <c r="C16" s="198" t="s">
        <v>678</v>
      </c>
      <c r="D16" s="218">
        <v>392321343955</v>
      </c>
      <c r="E16" s="218">
        <v>327373212139</v>
      </c>
      <c r="F16" s="218">
        <v>50098962801</v>
      </c>
      <c r="G16" s="218">
        <v>22305690101</v>
      </c>
      <c r="H16" s="218">
        <v>0</v>
      </c>
      <c r="I16" s="218">
        <v>22305690101</v>
      </c>
      <c r="J16" s="219">
        <v>-2807136674</v>
      </c>
      <c r="K16" s="219">
        <v>-1091377347</v>
      </c>
      <c r="L16" s="219">
        <v>-1715759327</v>
      </c>
      <c r="M16" s="219">
        <v>-5672341337</v>
      </c>
      <c r="N16" s="218">
        <v>0</v>
      </c>
      <c r="O16" s="219">
        <v>-5672341337</v>
      </c>
      <c r="P16" s="218">
        <v>0</v>
      </c>
      <c r="Q16" s="218">
        <v>369965896491</v>
      </c>
      <c r="R16" s="218">
        <v>16063381140</v>
      </c>
    </row>
    <row r="17" spans="2:18">
      <c r="B17" s="196" t="s">
        <v>679</v>
      </c>
      <c r="C17" s="197" t="s">
        <v>680</v>
      </c>
      <c r="D17" s="218">
        <v>839957933056</v>
      </c>
      <c r="E17" s="218">
        <v>812876616340</v>
      </c>
      <c r="F17" s="218">
        <v>27043649791</v>
      </c>
      <c r="G17" s="218">
        <v>8204933726</v>
      </c>
      <c r="H17" s="218">
        <v>0</v>
      </c>
      <c r="I17" s="218">
        <v>4821345367</v>
      </c>
      <c r="J17" s="219">
        <v>-1178602926</v>
      </c>
      <c r="K17" s="219">
        <v>-704576233</v>
      </c>
      <c r="L17" s="219">
        <v>-548508229</v>
      </c>
      <c r="M17" s="219">
        <v>-1068270420</v>
      </c>
      <c r="N17" s="218">
        <v>0</v>
      </c>
      <c r="O17" s="219">
        <v>-1068270420</v>
      </c>
      <c r="P17" s="218">
        <v>0</v>
      </c>
      <c r="Q17" s="218">
        <v>790806512585</v>
      </c>
      <c r="R17" s="218">
        <v>3601212689</v>
      </c>
    </row>
    <row r="18" spans="2:18">
      <c r="B18" s="195" t="s">
        <v>681</v>
      </c>
      <c r="C18" s="72" t="s">
        <v>682</v>
      </c>
      <c r="D18" s="218">
        <v>121116788685</v>
      </c>
      <c r="E18" s="218">
        <v>0</v>
      </c>
      <c r="F18" s="218">
        <v>0</v>
      </c>
      <c r="G18" s="218">
        <v>0</v>
      </c>
      <c r="H18" s="218">
        <v>0</v>
      </c>
      <c r="I18" s="218">
        <v>0</v>
      </c>
      <c r="J18" s="218">
        <v>0</v>
      </c>
      <c r="K18" s="218">
        <v>0</v>
      </c>
      <c r="L18" s="218">
        <v>0</v>
      </c>
      <c r="M18" s="218">
        <v>0</v>
      </c>
      <c r="N18" s="218">
        <v>0</v>
      </c>
      <c r="O18" s="218">
        <v>0</v>
      </c>
      <c r="P18" s="218">
        <v>0</v>
      </c>
      <c r="Q18" s="218">
        <v>0</v>
      </c>
      <c r="R18" s="218">
        <v>0</v>
      </c>
    </row>
    <row r="19" spans="2:18">
      <c r="B19" s="196" t="s">
        <v>683</v>
      </c>
      <c r="C19" s="197" t="s">
        <v>668</v>
      </c>
      <c r="D19" s="218">
        <v>0</v>
      </c>
      <c r="E19" s="218">
        <v>0</v>
      </c>
      <c r="F19" s="218">
        <v>0</v>
      </c>
      <c r="G19" s="218">
        <v>0</v>
      </c>
      <c r="H19" s="218">
        <v>0</v>
      </c>
      <c r="I19" s="218">
        <v>0</v>
      </c>
      <c r="J19" s="218">
        <v>0</v>
      </c>
      <c r="K19" s="218">
        <v>0</v>
      </c>
      <c r="L19" s="218">
        <v>0</v>
      </c>
      <c r="M19" s="218">
        <v>0</v>
      </c>
      <c r="N19" s="218">
        <v>0</v>
      </c>
      <c r="O19" s="218">
        <v>0</v>
      </c>
      <c r="P19" s="218">
        <v>0</v>
      </c>
      <c r="Q19" s="218">
        <v>0</v>
      </c>
      <c r="R19" s="218">
        <v>0</v>
      </c>
    </row>
    <row r="20" spans="2:18">
      <c r="B20" s="196" t="s">
        <v>684</v>
      </c>
      <c r="C20" s="197" t="s">
        <v>670</v>
      </c>
      <c r="D20" s="218">
        <v>119826107461</v>
      </c>
      <c r="E20" s="218">
        <v>0</v>
      </c>
      <c r="F20" s="218">
        <v>0</v>
      </c>
      <c r="G20" s="218">
        <v>0</v>
      </c>
      <c r="H20" s="218">
        <v>0</v>
      </c>
      <c r="I20" s="218">
        <v>0</v>
      </c>
      <c r="J20" s="218">
        <v>0</v>
      </c>
      <c r="K20" s="218">
        <v>0</v>
      </c>
      <c r="L20" s="218">
        <v>0</v>
      </c>
      <c r="M20" s="218">
        <v>0</v>
      </c>
      <c r="N20" s="218">
        <v>0</v>
      </c>
      <c r="O20" s="218">
        <v>0</v>
      </c>
      <c r="P20" s="218">
        <v>0</v>
      </c>
      <c r="Q20" s="218">
        <v>0</v>
      </c>
      <c r="R20" s="218">
        <v>0</v>
      </c>
    </row>
    <row r="21" spans="2:18">
      <c r="B21" s="196" t="s">
        <v>685</v>
      </c>
      <c r="C21" s="197" t="s">
        <v>672</v>
      </c>
      <c r="D21" s="218">
        <v>109742224</v>
      </c>
      <c r="E21" s="218">
        <v>0</v>
      </c>
      <c r="F21" s="218">
        <v>0</v>
      </c>
      <c r="G21" s="218">
        <v>0</v>
      </c>
      <c r="H21" s="218">
        <v>0</v>
      </c>
      <c r="I21" s="218">
        <v>0</v>
      </c>
      <c r="J21" s="218">
        <v>0</v>
      </c>
      <c r="K21" s="218">
        <v>0</v>
      </c>
      <c r="L21" s="218">
        <v>0</v>
      </c>
      <c r="M21" s="218">
        <v>0</v>
      </c>
      <c r="N21" s="218">
        <v>0</v>
      </c>
      <c r="O21" s="218">
        <v>0</v>
      </c>
      <c r="P21" s="218">
        <v>0</v>
      </c>
      <c r="Q21" s="218">
        <v>0</v>
      </c>
      <c r="R21" s="218">
        <v>0</v>
      </c>
    </row>
    <row r="22" spans="2:18">
      <c r="B22" s="196" t="s">
        <v>686</v>
      </c>
      <c r="C22" s="197" t="s">
        <v>674</v>
      </c>
      <c r="D22" s="218">
        <v>0</v>
      </c>
      <c r="E22" s="218">
        <v>0</v>
      </c>
      <c r="F22" s="218">
        <v>0</v>
      </c>
      <c r="G22" s="218">
        <v>0</v>
      </c>
      <c r="H22" s="218">
        <v>0</v>
      </c>
      <c r="I22" s="218">
        <v>0</v>
      </c>
      <c r="J22" s="218">
        <v>0</v>
      </c>
      <c r="K22" s="218">
        <v>0</v>
      </c>
      <c r="L22" s="218">
        <v>0</v>
      </c>
      <c r="M22" s="218">
        <v>0</v>
      </c>
      <c r="N22" s="218">
        <v>0</v>
      </c>
      <c r="O22" s="218">
        <v>0</v>
      </c>
      <c r="P22" s="218">
        <v>0</v>
      </c>
      <c r="Q22" s="218">
        <v>0</v>
      </c>
      <c r="R22" s="218">
        <v>0</v>
      </c>
    </row>
    <row r="23" spans="2:18">
      <c r="B23" s="196" t="s">
        <v>687</v>
      </c>
      <c r="C23" s="197" t="s">
        <v>676</v>
      </c>
      <c r="D23" s="218">
        <v>1180939000</v>
      </c>
      <c r="E23" s="218">
        <v>0</v>
      </c>
      <c r="F23" s="218">
        <v>0</v>
      </c>
      <c r="G23" s="218">
        <v>0</v>
      </c>
      <c r="H23" s="218">
        <v>0</v>
      </c>
      <c r="I23" s="218">
        <v>0</v>
      </c>
      <c r="J23" s="218">
        <v>0</v>
      </c>
      <c r="K23" s="218">
        <v>0</v>
      </c>
      <c r="L23" s="218">
        <v>0</v>
      </c>
      <c r="M23" s="218">
        <v>0</v>
      </c>
      <c r="N23" s="218">
        <v>0</v>
      </c>
      <c r="O23" s="218">
        <v>0</v>
      </c>
      <c r="P23" s="218">
        <v>0</v>
      </c>
      <c r="Q23" s="218">
        <v>0</v>
      </c>
      <c r="R23" s="218">
        <v>0</v>
      </c>
    </row>
    <row r="24" spans="2:18">
      <c r="B24" s="195" t="s">
        <v>688</v>
      </c>
      <c r="C24" s="72" t="s">
        <v>689</v>
      </c>
      <c r="D24" s="218">
        <v>290329764877</v>
      </c>
      <c r="E24" s="218">
        <v>285784880001</v>
      </c>
      <c r="F24" s="218">
        <v>4544884876</v>
      </c>
      <c r="G24" s="218">
        <v>1566446777</v>
      </c>
      <c r="H24" s="218">
        <v>0</v>
      </c>
      <c r="I24" s="218">
        <v>1563411776</v>
      </c>
      <c r="J24" s="219">
        <v>-343241869</v>
      </c>
      <c r="K24" s="219">
        <v>-323404681</v>
      </c>
      <c r="L24" s="219">
        <v>-19837188</v>
      </c>
      <c r="M24" s="219">
        <v>-125899179</v>
      </c>
      <c r="N24" s="218">
        <v>0</v>
      </c>
      <c r="O24" s="219">
        <v>-125899179</v>
      </c>
      <c r="P24" s="199"/>
      <c r="Q24" s="218">
        <v>11635253542</v>
      </c>
      <c r="R24" s="218">
        <v>155999787</v>
      </c>
    </row>
    <row r="25" spans="2:18">
      <c r="B25" s="196" t="s">
        <v>690</v>
      </c>
      <c r="C25" s="197" t="s">
        <v>668</v>
      </c>
      <c r="D25" s="218">
        <v>0</v>
      </c>
      <c r="E25" s="218">
        <v>0</v>
      </c>
      <c r="F25" s="218">
        <v>0</v>
      </c>
      <c r="G25" s="218">
        <v>0</v>
      </c>
      <c r="H25" s="218">
        <v>0</v>
      </c>
      <c r="I25" s="218">
        <v>0</v>
      </c>
      <c r="J25" s="219">
        <v>0</v>
      </c>
      <c r="K25" s="219">
        <v>0</v>
      </c>
      <c r="L25" s="219">
        <v>0</v>
      </c>
      <c r="M25" s="219">
        <v>0</v>
      </c>
      <c r="N25" s="219">
        <v>0</v>
      </c>
      <c r="O25" s="219">
        <v>0</v>
      </c>
      <c r="P25" s="199"/>
      <c r="Q25" s="218">
        <v>0</v>
      </c>
      <c r="R25" s="218">
        <v>0</v>
      </c>
    </row>
    <row r="26" spans="2:18">
      <c r="B26" s="196" t="s">
        <v>691</v>
      </c>
      <c r="C26" s="197" t="s">
        <v>670</v>
      </c>
      <c r="D26" s="218">
        <v>13858299604</v>
      </c>
      <c r="E26" s="218">
        <v>13797402807</v>
      </c>
      <c r="F26" s="218">
        <v>60896797</v>
      </c>
      <c r="G26" s="218">
        <v>0</v>
      </c>
      <c r="H26" s="218">
        <v>0</v>
      </c>
      <c r="I26" s="218">
        <v>0</v>
      </c>
      <c r="J26" s="219">
        <v>-193782</v>
      </c>
      <c r="K26" s="219">
        <v>-161129</v>
      </c>
      <c r="L26" s="219">
        <v>-32653</v>
      </c>
      <c r="M26" s="219">
        <v>0</v>
      </c>
      <c r="N26" s="219">
        <v>0</v>
      </c>
      <c r="O26" s="219">
        <v>0</v>
      </c>
      <c r="P26" s="199"/>
      <c r="Q26" s="218">
        <v>4908625</v>
      </c>
      <c r="R26" s="218">
        <v>0</v>
      </c>
    </row>
    <row r="27" spans="2:18">
      <c r="B27" s="196" t="s">
        <v>692</v>
      </c>
      <c r="C27" s="197" t="s">
        <v>672</v>
      </c>
      <c r="D27" s="218">
        <v>1524403</v>
      </c>
      <c r="E27" s="218">
        <v>1524403</v>
      </c>
      <c r="F27" s="218">
        <v>0</v>
      </c>
      <c r="G27" s="218">
        <v>0</v>
      </c>
      <c r="H27" s="218">
        <v>0</v>
      </c>
      <c r="I27" s="218">
        <v>0</v>
      </c>
      <c r="J27" s="219">
        <v>-136</v>
      </c>
      <c r="K27" s="219">
        <v>-136</v>
      </c>
      <c r="L27" s="219">
        <v>0</v>
      </c>
      <c r="M27" s="219">
        <v>0</v>
      </c>
      <c r="N27" s="219">
        <v>0</v>
      </c>
      <c r="O27" s="219">
        <v>0</v>
      </c>
      <c r="P27" s="199"/>
      <c r="Q27" s="218">
        <v>0</v>
      </c>
      <c r="R27" s="218">
        <v>0</v>
      </c>
    </row>
    <row r="28" spans="2:18">
      <c r="B28" s="196" t="s">
        <v>693</v>
      </c>
      <c r="C28" s="197" t="s">
        <v>674</v>
      </c>
      <c r="D28" s="218">
        <v>778208</v>
      </c>
      <c r="E28" s="218">
        <v>778208</v>
      </c>
      <c r="F28" s="218">
        <v>0</v>
      </c>
      <c r="G28" s="218">
        <v>0</v>
      </c>
      <c r="H28" s="218">
        <v>0</v>
      </c>
      <c r="I28" s="218">
        <v>0</v>
      </c>
      <c r="J28" s="219">
        <v>0</v>
      </c>
      <c r="K28" s="219">
        <v>0</v>
      </c>
      <c r="L28" s="219">
        <v>0</v>
      </c>
      <c r="M28" s="219">
        <v>0</v>
      </c>
      <c r="N28" s="219">
        <v>0</v>
      </c>
      <c r="O28" s="219">
        <v>0</v>
      </c>
      <c r="P28" s="199"/>
      <c r="Q28" s="218">
        <v>0</v>
      </c>
      <c r="R28" s="218">
        <v>0</v>
      </c>
    </row>
    <row r="29" spans="2:18">
      <c r="B29" s="196" t="s">
        <v>694</v>
      </c>
      <c r="C29" s="197" t="s">
        <v>676</v>
      </c>
      <c r="D29" s="218">
        <v>233830581718</v>
      </c>
      <c r="E29" s="218">
        <v>230089504349</v>
      </c>
      <c r="F29" s="218">
        <v>3741077369</v>
      </c>
      <c r="G29" s="218">
        <v>1508564016</v>
      </c>
      <c r="H29" s="218">
        <v>0</v>
      </c>
      <c r="I29" s="218">
        <v>1508064016</v>
      </c>
      <c r="J29" s="219">
        <v>-336900598</v>
      </c>
      <c r="K29" s="219">
        <v>-319023098</v>
      </c>
      <c r="L29" s="219">
        <v>-17877500</v>
      </c>
      <c r="M29" s="219">
        <v>-120481221</v>
      </c>
      <c r="N29" s="219">
        <v>0</v>
      </c>
      <c r="O29" s="219">
        <v>-120481221</v>
      </c>
      <c r="P29" s="199"/>
      <c r="Q29" s="218">
        <v>10629404427</v>
      </c>
      <c r="R29" s="218">
        <v>151610540</v>
      </c>
    </row>
    <row r="30" spans="2:18">
      <c r="B30" s="196" t="s">
        <v>695</v>
      </c>
      <c r="C30" s="197" t="s">
        <v>680</v>
      </c>
      <c r="D30" s="218">
        <v>42638580944</v>
      </c>
      <c r="E30" s="218">
        <v>41895670234</v>
      </c>
      <c r="F30" s="218">
        <v>742910710</v>
      </c>
      <c r="G30" s="218">
        <v>57882761</v>
      </c>
      <c r="H30" s="218">
        <v>0</v>
      </c>
      <c r="I30" s="218">
        <v>55347760</v>
      </c>
      <c r="J30" s="219">
        <v>-6147353</v>
      </c>
      <c r="K30" s="219">
        <v>-4220318</v>
      </c>
      <c r="L30" s="219">
        <v>-1927035</v>
      </c>
      <c r="M30" s="219">
        <v>-5417958</v>
      </c>
      <c r="N30" s="219">
        <v>0</v>
      </c>
      <c r="O30" s="219">
        <v>-5417958</v>
      </c>
      <c r="P30" s="199"/>
      <c r="Q30" s="218">
        <v>1000940490</v>
      </c>
      <c r="R30" s="218">
        <v>4389247</v>
      </c>
    </row>
    <row r="31" spans="2:18" ht="10.5">
      <c r="B31" s="290" t="s">
        <v>696</v>
      </c>
      <c r="C31" s="207" t="s">
        <v>131</v>
      </c>
      <c r="D31" s="222">
        <v>2264225752691</v>
      </c>
      <c r="E31" s="222">
        <v>2026050525090</v>
      </c>
      <c r="F31" s="222">
        <v>83112650246</v>
      </c>
      <c r="G31" s="222">
        <v>38031843410</v>
      </c>
      <c r="H31" s="222">
        <v>0</v>
      </c>
      <c r="I31" s="222">
        <v>29960536268</v>
      </c>
      <c r="J31" s="221">
        <v>-5313838312</v>
      </c>
      <c r="K31" s="221">
        <v>-2568660936</v>
      </c>
      <c r="L31" s="221">
        <v>-2745177376</v>
      </c>
      <c r="M31" s="221">
        <v>-7381106196</v>
      </c>
      <c r="N31" s="221">
        <v>0</v>
      </c>
      <c r="O31" s="221">
        <v>-7381106196</v>
      </c>
      <c r="P31" s="222">
        <v>0</v>
      </c>
      <c r="Q31" s="222">
        <v>1616778014345</v>
      </c>
      <c r="R31" s="222">
        <v>20425787386</v>
      </c>
    </row>
  </sheetData>
  <mergeCells count="10">
    <mergeCell ref="R7:R8"/>
    <mergeCell ref="P6:P8"/>
    <mergeCell ref="D6:I6"/>
    <mergeCell ref="J6:O6"/>
    <mergeCell ref="Q6:R6"/>
    <mergeCell ref="D7:F7"/>
    <mergeCell ref="G7:I7"/>
    <mergeCell ref="J7:L7"/>
    <mergeCell ref="M7:O7"/>
    <mergeCell ref="Q7:Q8"/>
  </mergeCells>
  <hyperlinks>
    <hyperlink ref="S2" location="Index!A1" display="Index" xr:uid="{56AE3526-1C56-4F99-9830-DA17AACE53DD}"/>
  </hyperlinks>
  <pageMargins left="0.7" right="0.7" top="0.75" bottom="0.75" header="0.3" footer="0.3"/>
  <pageSetup paperSize="9" orientation="portrait" r:id="rId1"/>
  <ignoredErrors>
    <ignoredError sqref="B9:B31"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6"/>
  <dimension ref="B1:J10"/>
  <sheetViews>
    <sheetView showGridLines="0" workbookViewId="0">
      <selection activeCell="G56" sqref="G56"/>
    </sheetView>
  </sheetViews>
  <sheetFormatPr defaultColWidth="9.1796875" defaultRowHeight="10"/>
  <cols>
    <col min="1" max="1" width="2.81640625" style="5" customWidth="1"/>
    <col min="2" max="2" width="9.1796875" style="5" bestFit="1" customWidth="1"/>
    <col min="3" max="3" width="56.81640625" style="5" customWidth="1"/>
    <col min="4" max="9" width="14.1796875" style="5" customWidth="1"/>
    <col min="10" max="16384" width="9.1796875" style="5"/>
  </cols>
  <sheetData>
    <row r="1" spans="2:10" ht="15" customHeight="1"/>
    <row r="2" spans="2:10" ht="10.5">
      <c r="B2" s="272" t="s">
        <v>37</v>
      </c>
      <c r="C2" s="269"/>
      <c r="D2" s="269"/>
      <c r="E2" s="269"/>
      <c r="F2" s="269"/>
      <c r="G2" s="269"/>
      <c r="H2" s="269"/>
      <c r="I2" s="269"/>
      <c r="J2" s="16" t="s">
        <v>92</v>
      </c>
    </row>
    <row r="5" spans="2:10">
      <c r="B5" s="73"/>
      <c r="C5" s="73"/>
      <c r="D5" s="75" t="s">
        <v>95</v>
      </c>
      <c r="E5" s="75" t="s">
        <v>96</v>
      </c>
      <c r="F5" s="75" t="s">
        <v>97</v>
      </c>
      <c r="G5" s="75" t="s">
        <v>132</v>
      </c>
      <c r="H5" s="75" t="s">
        <v>133</v>
      </c>
      <c r="I5" s="75" t="s">
        <v>374</v>
      </c>
    </row>
    <row r="6" spans="2:10">
      <c r="B6" s="73"/>
      <c r="C6" s="73"/>
      <c r="D6" s="590" t="s">
        <v>697</v>
      </c>
      <c r="E6" s="591"/>
      <c r="F6" s="591"/>
      <c r="G6" s="591"/>
      <c r="H6" s="591"/>
      <c r="I6" s="592"/>
    </row>
    <row r="7" spans="2:10">
      <c r="B7" s="104"/>
      <c r="C7" s="105"/>
      <c r="D7" s="86" t="s">
        <v>698</v>
      </c>
      <c r="E7" s="108" t="s">
        <v>699</v>
      </c>
      <c r="F7" s="86" t="s">
        <v>700</v>
      </c>
      <c r="G7" s="86" t="s">
        <v>701</v>
      </c>
      <c r="H7" s="86" t="s">
        <v>702</v>
      </c>
      <c r="I7" s="109" t="s">
        <v>131</v>
      </c>
    </row>
    <row r="8" spans="2:10" ht="10.5">
      <c r="B8" s="74">
        <v>1</v>
      </c>
      <c r="C8" s="106" t="s">
        <v>667</v>
      </c>
      <c r="D8" s="286">
        <v>49209895639</v>
      </c>
      <c r="E8" s="286">
        <v>268029946855</v>
      </c>
      <c r="F8" s="286">
        <v>401538231392</v>
      </c>
      <c r="G8" s="286">
        <v>1024130568095</v>
      </c>
      <c r="H8" s="107">
        <v>0</v>
      </c>
      <c r="I8" s="287">
        <f>SUM(D8:H8)</f>
        <v>1742908641981</v>
      </c>
    </row>
    <row r="9" spans="2:10" ht="10.5">
      <c r="B9" s="74">
        <v>2</v>
      </c>
      <c r="C9" s="76" t="s">
        <v>682</v>
      </c>
      <c r="D9" s="107">
        <v>0</v>
      </c>
      <c r="E9" s="286">
        <v>88209549728</v>
      </c>
      <c r="F9" s="286">
        <v>31462359504</v>
      </c>
      <c r="G9" s="286">
        <v>1444879450</v>
      </c>
      <c r="H9" s="107">
        <v>0</v>
      </c>
      <c r="I9" s="287">
        <f>SUM(D9:H9)</f>
        <v>121116788682</v>
      </c>
    </row>
    <row r="10" spans="2:10" ht="10.5">
      <c r="B10" s="169">
        <v>3</v>
      </c>
      <c r="C10" s="170" t="s">
        <v>131</v>
      </c>
      <c r="D10" s="287">
        <f t="shared" ref="D10:I10" si="0">SUM(D8:D9)</f>
        <v>49209895639</v>
      </c>
      <c r="E10" s="287">
        <f t="shared" si="0"/>
        <v>356239496583</v>
      </c>
      <c r="F10" s="287">
        <f t="shared" si="0"/>
        <v>433000590896</v>
      </c>
      <c r="G10" s="287">
        <f t="shared" si="0"/>
        <v>1025575447545</v>
      </c>
      <c r="H10" s="490">
        <f t="shared" si="0"/>
        <v>0</v>
      </c>
      <c r="I10" s="287">
        <f t="shared" si="0"/>
        <v>1864025430663</v>
      </c>
    </row>
  </sheetData>
  <mergeCells count="1">
    <mergeCell ref="D6:I6"/>
  </mergeCells>
  <hyperlinks>
    <hyperlink ref="J2" location="Index!A1" display="Index" xr:uid="{00000000-0004-0000-13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3"/>
  <dimension ref="B1:E12"/>
  <sheetViews>
    <sheetView showGridLines="0" workbookViewId="0">
      <selection activeCell="G56" sqref="G56"/>
    </sheetView>
  </sheetViews>
  <sheetFormatPr defaultColWidth="9.1796875" defaultRowHeight="10"/>
  <cols>
    <col min="1" max="1" width="2.81640625" style="5" customWidth="1"/>
    <col min="2" max="2" width="9.1796875" style="5" bestFit="1" customWidth="1"/>
    <col min="3" max="3" width="56.81640625" style="5" customWidth="1"/>
    <col min="4" max="4" width="33.1796875" style="5" customWidth="1"/>
    <col min="5" max="16384" width="9.1796875" style="5"/>
  </cols>
  <sheetData>
    <row r="1" spans="2:5" ht="15" customHeight="1"/>
    <row r="2" spans="2:5" ht="10.5">
      <c r="B2" s="272" t="s">
        <v>39</v>
      </c>
      <c r="C2" s="269"/>
      <c r="D2" s="269"/>
      <c r="E2" s="16" t="s">
        <v>92</v>
      </c>
    </row>
    <row r="5" spans="2:5">
      <c r="D5" s="21" t="s">
        <v>95</v>
      </c>
    </row>
    <row r="6" spans="2:5">
      <c r="D6" s="22" t="s">
        <v>703</v>
      </c>
    </row>
    <row r="7" spans="2:5" ht="10.5">
      <c r="B7" s="32" t="s">
        <v>397</v>
      </c>
      <c r="C7" s="90" t="s">
        <v>704</v>
      </c>
      <c r="D7" s="171">
        <v>22417.692650666289</v>
      </c>
    </row>
    <row r="8" spans="2:5">
      <c r="B8" s="13" t="s">
        <v>419</v>
      </c>
      <c r="C8" s="24" t="s">
        <v>705</v>
      </c>
      <c r="D8" s="288">
        <v>5865.871292766913</v>
      </c>
    </row>
    <row r="9" spans="2:5">
      <c r="B9" s="13" t="s">
        <v>669</v>
      </c>
      <c r="C9" s="24" t="s">
        <v>706</v>
      </c>
      <c r="D9" s="288">
        <v>-1046.5290507731252</v>
      </c>
    </row>
    <row r="10" spans="2:5">
      <c r="B10" s="13" t="s">
        <v>671</v>
      </c>
      <c r="C10" s="23" t="s">
        <v>707</v>
      </c>
      <c r="D10" s="288">
        <v>-222.38311144523286</v>
      </c>
    </row>
    <row r="11" spans="2:5">
      <c r="B11" s="13" t="s">
        <v>673</v>
      </c>
      <c r="C11" s="23" t="s">
        <v>708</v>
      </c>
      <c r="D11" s="288">
        <v>1382.4727089691387</v>
      </c>
    </row>
    <row r="12" spans="2:5" ht="10.5">
      <c r="B12" s="32" t="s">
        <v>675</v>
      </c>
      <c r="C12" s="90" t="s">
        <v>709</v>
      </c>
      <c r="D12" s="171">
        <v>28397.124490183982</v>
      </c>
    </row>
  </sheetData>
  <hyperlinks>
    <hyperlink ref="E2" location="Index!A1" display="Index" xr:uid="{00000000-0004-0000-1000-000000000000}"/>
  </hyperlinks>
  <pageMargins left="0.7" right="0.7" top="0.75" bottom="0.75" header="0.3" footer="0.3"/>
  <ignoredErrors>
    <ignoredError sqref="B7:B12"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5"/>
  <dimension ref="B2:L18"/>
  <sheetViews>
    <sheetView showGridLines="0" workbookViewId="0">
      <selection activeCell="G56" sqref="G56"/>
    </sheetView>
  </sheetViews>
  <sheetFormatPr defaultColWidth="9.1796875" defaultRowHeight="10"/>
  <cols>
    <col min="1" max="1" width="2" style="5" customWidth="1"/>
    <col min="2" max="2" width="6.1796875" style="5" customWidth="1"/>
    <col min="3" max="3" width="45.1796875" style="5" bestFit="1" customWidth="1"/>
    <col min="4" max="4" width="14.1796875" style="5" customWidth="1"/>
    <col min="5" max="6" width="21.453125" style="5" customWidth="1"/>
    <col min="7" max="8" width="14.1796875" style="5" customWidth="1"/>
    <col min="9" max="9" width="13.81640625" style="5" customWidth="1"/>
    <col min="10" max="10" width="9.1796875" style="5"/>
    <col min="11" max="11" width="13" style="5" customWidth="1"/>
    <col min="12" max="16384" width="9.1796875" style="5"/>
  </cols>
  <sheetData>
    <row r="2" spans="2:12" ht="10.5">
      <c r="C2" s="268" t="s">
        <v>41</v>
      </c>
      <c r="D2" s="269"/>
      <c r="E2" s="269"/>
      <c r="F2" s="269"/>
      <c r="G2" s="269"/>
      <c r="H2" s="269"/>
      <c r="I2" s="269"/>
      <c r="J2" s="269"/>
      <c r="K2" s="269"/>
      <c r="L2" s="16" t="s">
        <v>92</v>
      </c>
    </row>
    <row r="4" spans="2:12">
      <c r="D4" s="11" t="s">
        <v>95</v>
      </c>
      <c r="E4" s="11" t="s">
        <v>96</v>
      </c>
      <c r="F4" s="11" t="s">
        <v>97</v>
      </c>
      <c r="G4" s="11" t="s">
        <v>132</v>
      </c>
      <c r="H4" s="11" t="s">
        <v>133</v>
      </c>
      <c r="I4" s="13" t="s">
        <v>374</v>
      </c>
      <c r="J4" s="13" t="s">
        <v>375</v>
      </c>
      <c r="K4" s="13" t="s">
        <v>376</v>
      </c>
    </row>
    <row r="5" spans="2:12" ht="48" customHeight="1">
      <c r="C5" s="593"/>
      <c r="D5" s="583" t="s">
        <v>710</v>
      </c>
      <c r="E5" s="583"/>
      <c r="F5" s="583"/>
      <c r="G5" s="583"/>
      <c r="H5" s="583" t="s">
        <v>711</v>
      </c>
      <c r="I5" s="583"/>
      <c r="J5" s="594" t="s">
        <v>712</v>
      </c>
      <c r="K5" s="595"/>
    </row>
    <row r="6" spans="2:12" ht="22.5" customHeight="1">
      <c r="C6" s="593"/>
      <c r="D6" s="583" t="s">
        <v>713</v>
      </c>
      <c r="E6" s="595" t="s">
        <v>714</v>
      </c>
      <c r="F6" s="595"/>
      <c r="G6" s="595"/>
      <c r="H6" s="583" t="s">
        <v>660</v>
      </c>
      <c r="I6" s="583" t="s">
        <v>661</v>
      </c>
      <c r="J6" s="596"/>
      <c r="K6" s="597" t="s">
        <v>715</v>
      </c>
    </row>
    <row r="7" spans="2:12" ht="87" customHeight="1">
      <c r="C7" s="91"/>
      <c r="D7" s="583"/>
      <c r="E7" s="113"/>
      <c r="F7" s="111" t="s">
        <v>716</v>
      </c>
      <c r="G7" s="111" t="s">
        <v>717</v>
      </c>
      <c r="H7" s="583"/>
      <c r="I7" s="583"/>
      <c r="J7" s="579"/>
      <c r="K7" s="579"/>
    </row>
    <row r="8" spans="2:12" ht="12.5">
      <c r="B8" s="175" t="s">
        <v>665</v>
      </c>
      <c r="C8" s="92" t="s">
        <v>666</v>
      </c>
      <c r="D8" s="218">
        <v>0</v>
      </c>
      <c r="E8" s="218">
        <v>0</v>
      </c>
      <c r="F8" s="218">
        <v>0</v>
      </c>
      <c r="G8" s="218">
        <v>0</v>
      </c>
      <c r="H8" s="218">
        <v>0</v>
      </c>
      <c r="I8" s="218">
        <v>0</v>
      </c>
      <c r="J8" s="218">
        <v>0</v>
      </c>
      <c r="K8" s="218">
        <v>0</v>
      </c>
    </row>
    <row r="9" spans="2:12" ht="12.5">
      <c r="B9" s="175" t="s">
        <v>397</v>
      </c>
      <c r="C9" s="27" t="s">
        <v>667</v>
      </c>
      <c r="D9" s="218">
        <v>28179746614</v>
      </c>
      <c r="E9" s="218">
        <v>13437979413</v>
      </c>
      <c r="F9" s="218">
        <v>13437979413</v>
      </c>
      <c r="G9" s="218">
        <v>13437979413</v>
      </c>
      <c r="H9" s="219">
        <v>-940498702</v>
      </c>
      <c r="I9" s="219">
        <v>-4953723837</v>
      </c>
      <c r="J9" s="218">
        <v>34381703735</v>
      </c>
      <c r="K9" s="218">
        <v>7916214024</v>
      </c>
    </row>
    <row r="10" spans="2:12" ht="11.5">
      <c r="B10" s="176" t="s">
        <v>419</v>
      </c>
      <c r="C10" s="173" t="s">
        <v>668</v>
      </c>
      <c r="D10" s="218">
        <v>0</v>
      </c>
      <c r="E10" s="218">
        <v>0</v>
      </c>
      <c r="F10" s="218">
        <v>0</v>
      </c>
      <c r="G10" s="218">
        <v>0</v>
      </c>
      <c r="H10" s="218">
        <v>0</v>
      </c>
      <c r="I10" s="218">
        <v>0</v>
      </c>
      <c r="J10" s="218">
        <v>0</v>
      </c>
      <c r="K10" s="218">
        <v>0</v>
      </c>
    </row>
    <row r="11" spans="2:12" ht="11.5">
      <c r="B11" s="176" t="s">
        <v>669</v>
      </c>
      <c r="C11" s="173" t="s">
        <v>670</v>
      </c>
      <c r="D11" s="218">
        <v>0</v>
      </c>
      <c r="E11" s="218">
        <v>0</v>
      </c>
      <c r="F11" s="218">
        <v>0</v>
      </c>
      <c r="G11" s="218">
        <v>0</v>
      </c>
      <c r="H11" s="218">
        <v>0</v>
      </c>
      <c r="I11" s="218">
        <v>0</v>
      </c>
      <c r="J11" s="218">
        <v>0</v>
      </c>
      <c r="K11" s="218">
        <v>0</v>
      </c>
    </row>
    <row r="12" spans="2:12" ht="11.5">
      <c r="B12" s="176" t="s">
        <v>671</v>
      </c>
      <c r="C12" s="173" t="s">
        <v>672</v>
      </c>
      <c r="D12" s="218">
        <v>0</v>
      </c>
      <c r="E12" s="218">
        <v>0</v>
      </c>
      <c r="F12" s="218">
        <v>0</v>
      </c>
      <c r="G12" s="218">
        <v>0</v>
      </c>
      <c r="H12" s="218">
        <v>0</v>
      </c>
      <c r="I12" s="218">
        <v>0</v>
      </c>
      <c r="J12" s="218">
        <v>0</v>
      </c>
      <c r="K12" s="218">
        <v>0</v>
      </c>
    </row>
    <row r="13" spans="2:12" ht="11.5">
      <c r="B13" s="176" t="s">
        <v>673</v>
      </c>
      <c r="C13" s="173" t="s">
        <v>674</v>
      </c>
      <c r="D13" s="218">
        <v>0</v>
      </c>
      <c r="E13" s="218">
        <v>0</v>
      </c>
      <c r="F13" s="218">
        <v>0</v>
      </c>
      <c r="G13" s="218">
        <v>0</v>
      </c>
      <c r="H13" s="218">
        <v>0</v>
      </c>
      <c r="I13" s="218">
        <v>0</v>
      </c>
      <c r="J13" s="218">
        <v>0</v>
      </c>
      <c r="K13" s="218">
        <v>0</v>
      </c>
    </row>
    <row r="14" spans="2:12" ht="11.5">
      <c r="B14" s="176" t="s">
        <v>675</v>
      </c>
      <c r="C14" s="173" t="s">
        <v>676</v>
      </c>
      <c r="D14" s="218">
        <v>17683432676</v>
      </c>
      <c r="E14" s="218">
        <v>12093771388</v>
      </c>
      <c r="F14" s="218">
        <v>12093771388</v>
      </c>
      <c r="G14" s="218">
        <v>12093771388</v>
      </c>
      <c r="H14" s="219">
        <v>-788569847</v>
      </c>
      <c r="I14" s="219">
        <v>-4605396614</v>
      </c>
      <c r="J14" s="218">
        <v>23565229506</v>
      </c>
      <c r="K14" s="218">
        <v>6995665336</v>
      </c>
    </row>
    <row r="15" spans="2:12" ht="11.5">
      <c r="B15" s="176" t="s">
        <v>677</v>
      </c>
      <c r="C15" s="173" t="s">
        <v>680</v>
      </c>
      <c r="D15" s="218">
        <v>10496313938</v>
      </c>
      <c r="E15" s="218">
        <v>1344208025</v>
      </c>
      <c r="F15" s="218">
        <v>1344208025</v>
      </c>
      <c r="G15" s="218">
        <v>1344208025</v>
      </c>
      <c r="H15" s="219">
        <v>-151928855</v>
      </c>
      <c r="I15" s="219">
        <v>-348327223</v>
      </c>
      <c r="J15" s="218">
        <v>10816474229</v>
      </c>
      <c r="K15" s="218">
        <v>920548688</v>
      </c>
    </row>
    <row r="16" spans="2:12" ht="12.5">
      <c r="B16" s="175" t="s">
        <v>679</v>
      </c>
      <c r="C16" s="92" t="s">
        <v>682</v>
      </c>
      <c r="D16" s="218">
        <v>0</v>
      </c>
      <c r="E16" s="218">
        <v>0</v>
      </c>
      <c r="F16" s="218">
        <v>0</v>
      </c>
      <c r="G16" s="218">
        <v>0</v>
      </c>
      <c r="H16" s="218">
        <v>0</v>
      </c>
      <c r="I16" s="218">
        <v>0</v>
      </c>
      <c r="J16" s="218">
        <v>0</v>
      </c>
      <c r="K16" s="218">
        <v>0</v>
      </c>
    </row>
    <row r="17" spans="2:11" ht="12.5">
      <c r="B17" s="175" t="s">
        <v>681</v>
      </c>
      <c r="C17" s="92" t="s">
        <v>718</v>
      </c>
      <c r="D17" s="218">
        <v>0</v>
      </c>
      <c r="E17" s="218">
        <v>0</v>
      </c>
      <c r="F17" s="218">
        <v>0</v>
      </c>
      <c r="G17" s="218">
        <v>0</v>
      </c>
      <c r="H17" s="218">
        <v>0</v>
      </c>
      <c r="I17" s="218">
        <v>0</v>
      </c>
      <c r="J17" s="218">
        <v>0</v>
      </c>
      <c r="K17" s="218">
        <v>0</v>
      </c>
    </row>
    <row r="18" spans="2:11" ht="12.5">
      <c r="B18" s="303">
        <v>100</v>
      </c>
      <c r="C18" s="174" t="s">
        <v>131</v>
      </c>
      <c r="D18" s="220">
        <v>28179746614</v>
      </c>
      <c r="E18" s="220">
        <v>13437979413</v>
      </c>
      <c r="F18" s="220">
        <v>13437979413</v>
      </c>
      <c r="G18" s="220">
        <v>13437979413</v>
      </c>
      <c r="H18" s="221">
        <v>-940498702</v>
      </c>
      <c r="I18" s="221">
        <v>-4953723837</v>
      </c>
      <c r="J18" s="220">
        <v>34381703735</v>
      </c>
      <c r="K18" s="220">
        <v>7916214024</v>
      </c>
    </row>
  </sheetData>
  <mergeCells count="10">
    <mergeCell ref="C5:C6"/>
    <mergeCell ref="D5:G5"/>
    <mergeCell ref="H5:I5"/>
    <mergeCell ref="J5:K5"/>
    <mergeCell ref="D6:D7"/>
    <mergeCell ref="E6:G6"/>
    <mergeCell ref="H6:H7"/>
    <mergeCell ref="I6:I7"/>
    <mergeCell ref="J6:J7"/>
    <mergeCell ref="K6:K7"/>
  </mergeCells>
  <hyperlinks>
    <hyperlink ref="L2" location="Index!A1" display="Index" xr:uid="{00000000-0004-0000-2A00-000000000000}"/>
  </hyperlinks>
  <pageMargins left="0.7" right="0.7" top="0.75" bottom="0.75" header="0.3" footer="0.3"/>
  <pageSetup paperSize="9" orientation="portrait" r:id="rId1"/>
  <ignoredErrors>
    <ignoredError sqref="B8:B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C65"/>
  <sheetViews>
    <sheetView showGridLines="0" tabSelected="1" workbookViewId="0">
      <selection activeCell="B3" sqref="B3"/>
    </sheetView>
  </sheetViews>
  <sheetFormatPr defaultColWidth="9.1796875" defaultRowHeight="14"/>
  <cols>
    <col min="1" max="1" width="0.81640625" style="3" customWidth="1"/>
    <col min="2" max="2" width="153.54296875" style="3" bestFit="1" customWidth="1"/>
    <col min="3" max="3" width="8.1796875" style="18" bestFit="1" customWidth="1"/>
    <col min="4" max="16384" width="9.1796875" style="3"/>
  </cols>
  <sheetData>
    <row r="1" spans="2:3" ht="5.25" customHeight="1"/>
    <row r="2" spans="2:3" ht="35">
      <c r="B2" s="19" t="s">
        <v>2</v>
      </c>
      <c r="C2" s="194"/>
    </row>
    <row r="3" spans="2:3" ht="14.5">
      <c r="B3" s="4"/>
      <c r="C3"/>
    </row>
    <row r="4" spans="2:3" ht="14.5">
      <c r="B4" s="20" t="s">
        <v>3</v>
      </c>
      <c r="C4"/>
    </row>
    <row r="5" spans="2:3" s="4" customFormat="1" ht="14.5">
      <c r="B5" s="4" t="s">
        <v>4</v>
      </c>
      <c r="C5" s="120" t="s">
        <v>5</v>
      </c>
    </row>
    <row r="6" spans="2:3" s="4" customFormat="1" ht="14.5">
      <c r="B6" s="4" t="s">
        <v>6</v>
      </c>
      <c r="C6" s="120" t="s">
        <v>7</v>
      </c>
    </row>
    <row r="7" spans="2:3" s="4" customFormat="1" ht="14.5">
      <c r="C7"/>
    </row>
    <row r="8" spans="2:3" ht="14.5">
      <c r="B8" s="20" t="s">
        <v>8</v>
      </c>
      <c r="C8"/>
    </row>
    <row r="9" spans="2:3" ht="14.5">
      <c r="B9" s="4" t="s">
        <v>9</v>
      </c>
      <c r="C9" s="120" t="s">
        <v>10</v>
      </c>
    </row>
    <row r="10" spans="2:3" ht="14.5">
      <c r="B10" s="4" t="s">
        <v>11</v>
      </c>
      <c r="C10" s="120" t="s">
        <v>12</v>
      </c>
    </row>
    <row r="11" spans="2:3" ht="14.5">
      <c r="B11" s="4" t="s">
        <v>13</v>
      </c>
      <c r="C11" s="120" t="s">
        <v>14</v>
      </c>
    </row>
    <row r="12" spans="2:3" customFormat="1" ht="14.5"/>
    <row r="13" spans="2:3" customFormat="1" ht="14.5">
      <c r="B13" s="20" t="s">
        <v>15</v>
      </c>
    </row>
    <row r="14" spans="2:3" ht="14.5">
      <c r="B14" s="4" t="s">
        <v>16</v>
      </c>
      <c r="C14" s="120" t="s">
        <v>17</v>
      </c>
    </row>
    <row r="15" spans="2:3" s="4" customFormat="1" ht="14.5">
      <c r="B15" s="4" t="s">
        <v>18</v>
      </c>
      <c r="C15" s="120" t="s">
        <v>19</v>
      </c>
    </row>
    <row r="16" spans="2:3" customFormat="1" ht="14.5"/>
    <row r="17" spans="2:3" customFormat="1" ht="14.5">
      <c r="B17" s="20" t="s">
        <v>20</v>
      </c>
    </row>
    <row r="18" spans="2:3" s="4" customFormat="1" ht="14.5">
      <c r="B18" s="4" t="s">
        <v>21</v>
      </c>
      <c r="C18" s="120" t="s">
        <v>22</v>
      </c>
    </row>
    <row r="19" spans="2:3" s="4" customFormat="1" ht="14.5">
      <c r="B19" s="4" t="s">
        <v>23</v>
      </c>
      <c r="C19" s="120" t="s">
        <v>24</v>
      </c>
    </row>
    <row r="20" spans="2:3" s="4" customFormat="1" ht="14.5">
      <c r="B20" s="4" t="s">
        <v>25</v>
      </c>
      <c r="C20" s="120" t="s">
        <v>26</v>
      </c>
    </row>
    <row r="21" spans="2:3" customFormat="1" ht="14.5"/>
    <row r="22" spans="2:3" customFormat="1" ht="14.5">
      <c r="B22" s="20" t="s">
        <v>27</v>
      </c>
    </row>
    <row r="23" spans="2:3" s="4" customFormat="1" ht="14.5">
      <c r="B23" s="4" t="s">
        <v>28</v>
      </c>
      <c r="C23" s="120" t="s">
        <v>29</v>
      </c>
    </row>
    <row r="24" spans="2:3" ht="14.5">
      <c r="B24" s="4" t="s">
        <v>30</v>
      </c>
      <c r="C24" s="120" t="s">
        <v>31</v>
      </c>
    </row>
    <row r="25" spans="2:3" ht="14.5">
      <c r="B25" s="4" t="s">
        <v>32</v>
      </c>
      <c r="C25" s="120" t="s">
        <v>33</v>
      </c>
    </row>
    <row r="26" spans="2:3" s="4" customFormat="1" ht="14.5">
      <c r="C26"/>
    </row>
    <row r="27" spans="2:3" s="4" customFormat="1" ht="14.5">
      <c r="B27" s="20" t="s">
        <v>34</v>
      </c>
      <c r="C27"/>
    </row>
    <row r="28" spans="2:3" s="4" customFormat="1" ht="14.5">
      <c r="B28" s="4" t="s">
        <v>35</v>
      </c>
      <c r="C28" s="120" t="s">
        <v>36</v>
      </c>
    </row>
    <row r="29" spans="2:3" ht="14.5">
      <c r="B29" s="4" t="s">
        <v>37</v>
      </c>
      <c r="C29" s="120" t="s">
        <v>38</v>
      </c>
    </row>
    <row r="30" spans="2:3" s="4" customFormat="1" ht="14.5">
      <c r="B30" s="4" t="s">
        <v>39</v>
      </c>
      <c r="C30" s="120" t="s">
        <v>40</v>
      </c>
    </row>
    <row r="31" spans="2:3" s="4" customFormat="1" ht="14.5">
      <c r="B31" s="4" t="s">
        <v>41</v>
      </c>
      <c r="C31" s="120" t="s">
        <v>42</v>
      </c>
    </row>
    <row r="32" spans="2:3" ht="14.5">
      <c r="B32" s="4" t="s">
        <v>43</v>
      </c>
      <c r="C32" s="120" t="s">
        <v>44</v>
      </c>
    </row>
    <row r="33" spans="2:3" ht="14.5">
      <c r="B33" s="4" t="s">
        <v>45</v>
      </c>
      <c r="C33" s="120" t="s">
        <v>46</v>
      </c>
    </row>
    <row r="34" spans="2:3" ht="14.5">
      <c r="B34" s="4" t="s">
        <v>47</v>
      </c>
      <c r="C34" s="120" t="s">
        <v>48</v>
      </c>
    </row>
    <row r="35" spans="2:3" ht="14.5">
      <c r="B35" s="4"/>
      <c r="C35" s="120"/>
    </row>
    <row r="36" spans="2:3" ht="14.5">
      <c r="B36" s="20" t="s">
        <v>49</v>
      </c>
      <c r="C36" s="120"/>
    </row>
    <row r="37" spans="2:3" ht="14.5">
      <c r="B37" s="4" t="s">
        <v>50</v>
      </c>
      <c r="C37" s="120" t="s">
        <v>51</v>
      </c>
    </row>
    <row r="38" spans="2:3" ht="14.5">
      <c r="B38" s="4"/>
      <c r="C38" s="120"/>
    </row>
    <row r="39" spans="2:3" ht="14.5">
      <c r="B39" s="20" t="s">
        <v>52</v>
      </c>
      <c r="C39" s="120"/>
    </row>
    <row r="40" spans="2:3" ht="14.5">
      <c r="B40" s="4" t="s">
        <v>53</v>
      </c>
      <c r="C40" s="120" t="s">
        <v>54</v>
      </c>
    </row>
    <row r="41" spans="2:3" ht="14.5">
      <c r="B41" s="4" t="s">
        <v>55</v>
      </c>
      <c r="C41" s="120" t="s">
        <v>56</v>
      </c>
    </row>
    <row r="42" spans="2:3" ht="14.5">
      <c r="B42" s="4"/>
      <c r="C42" s="120"/>
    </row>
    <row r="43" spans="2:3" ht="14.5">
      <c r="B43" s="20" t="s">
        <v>57</v>
      </c>
      <c r="C43" s="120"/>
    </row>
    <row r="44" spans="2:3" ht="14.5">
      <c r="B44" s="4" t="s">
        <v>58</v>
      </c>
      <c r="C44" s="120" t="s">
        <v>59</v>
      </c>
    </row>
    <row r="45" spans="2:3" ht="14.5">
      <c r="B45" s="4" t="s">
        <v>60</v>
      </c>
      <c r="C45" s="120" t="s">
        <v>61</v>
      </c>
    </row>
    <row r="46" spans="2:3" ht="14.5">
      <c r="B46" s="4" t="s">
        <v>62</v>
      </c>
      <c r="C46" s="120" t="s">
        <v>63</v>
      </c>
    </row>
    <row r="47" spans="2:3" ht="14.5">
      <c r="B47" s="4" t="s">
        <v>64</v>
      </c>
      <c r="C47" s="120" t="s">
        <v>65</v>
      </c>
    </row>
    <row r="48" spans="2:3" ht="14.5">
      <c r="B48" s="4" t="s">
        <v>66</v>
      </c>
      <c r="C48" s="120" t="s">
        <v>67</v>
      </c>
    </row>
    <row r="49" spans="2:3" s="4" customFormat="1" ht="14.5">
      <c r="C49"/>
    </row>
    <row r="50" spans="2:3" ht="14.5">
      <c r="B50" s="20" t="s">
        <v>68</v>
      </c>
      <c r="C50"/>
    </row>
    <row r="51" spans="2:3" ht="14.5">
      <c r="B51" s="4" t="s">
        <v>69</v>
      </c>
      <c r="C51" s="120" t="s">
        <v>70</v>
      </c>
    </row>
    <row r="52" spans="2:3" ht="14.5">
      <c r="C52"/>
    </row>
    <row r="53" spans="2:3">
      <c r="B53" s="20" t="s">
        <v>71</v>
      </c>
    </row>
    <row r="54" spans="2:3" ht="14.5">
      <c r="B54" s="4" t="s">
        <v>72</v>
      </c>
      <c r="C54" s="120" t="s">
        <v>73</v>
      </c>
    </row>
    <row r="56" spans="2:3">
      <c r="B56" s="20" t="s">
        <v>74</v>
      </c>
    </row>
    <row r="57" spans="2:3" ht="14.5">
      <c r="B57" s="4" t="s">
        <v>75</v>
      </c>
      <c r="C57" s="120" t="s">
        <v>76</v>
      </c>
    </row>
    <row r="58" spans="2:3" ht="14.5">
      <c r="B58" s="4" t="s">
        <v>77</v>
      </c>
      <c r="C58" s="120" t="s">
        <v>78</v>
      </c>
    </row>
    <row r="59" spans="2:3" ht="14.5">
      <c r="B59" s="4" t="s">
        <v>79</v>
      </c>
      <c r="C59" s="120" t="s">
        <v>80</v>
      </c>
    </row>
    <row r="60" spans="2:3" ht="14.5">
      <c r="B60" s="4" t="s">
        <v>81</v>
      </c>
      <c r="C60" s="120" t="s">
        <v>82</v>
      </c>
    </row>
    <row r="61" spans="2:3" ht="14.5">
      <c r="B61" s="4" t="s">
        <v>83</v>
      </c>
      <c r="C61" s="120" t="s">
        <v>84</v>
      </c>
    </row>
    <row r="62" spans="2:3" ht="14.5">
      <c r="B62" s="4" t="s">
        <v>85</v>
      </c>
      <c r="C62" s="120" t="s">
        <v>86</v>
      </c>
    </row>
    <row r="63" spans="2:3" ht="14.5">
      <c r="B63" s="4" t="s">
        <v>87</v>
      </c>
      <c r="C63" s="120" t="s">
        <v>88</v>
      </c>
    </row>
    <row r="64" spans="2:3" ht="14.5">
      <c r="B64" s="4" t="s">
        <v>89</v>
      </c>
      <c r="C64" s="120" t="s">
        <v>90</v>
      </c>
    </row>
    <row r="65" spans="2:3" ht="14.5">
      <c r="B65" s="473" t="s">
        <v>1096</v>
      </c>
      <c r="C65" s="120" t="s">
        <v>1097</v>
      </c>
    </row>
  </sheetData>
  <phoneticPr fontId="146" type="noConversion"/>
  <hyperlinks>
    <hyperlink ref="C5" location="'OV1'!A1" display="OV1" xr:uid="{00000000-0004-0000-0100-00000C000000}"/>
    <hyperlink ref="C10" location="'CC2'!A1" display="CC2" xr:uid="{00000000-0004-0000-0100-00000F000000}"/>
    <hyperlink ref="C18" location="'LR1'!A1" display="LR1" xr:uid="{00000000-0004-0000-0100-000016000000}"/>
    <hyperlink ref="C20" location="'LR3'!A1" display="LR3" xr:uid="{00000000-0004-0000-0100-000017000000}"/>
    <hyperlink ref="C24" location="LIQB!A1" display="LIQB" xr:uid="{00000000-0004-0000-0100-00001B000000}"/>
    <hyperlink ref="C28" location="'CR1'!A1" display="CR1" xr:uid="{00000000-0004-0000-0100-00001E000000}"/>
    <hyperlink ref="C29" location="'CR1-A'!A1" display="CR1-A" xr:uid="{00000000-0004-0000-0100-00001F000000}"/>
    <hyperlink ref="C30" location="'CR2'!A1" display="CR2" xr:uid="{00000000-0004-0000-0100-000020000000}"/>
    <hyperlink ref="C31" location="'CQ1'!A1" display="CQ1" xr:uid="{00000000-0004-0000-0100-000021000000}"/>
    <hyperlink ref="C32" location="'CQ3'!A1" display="CQ3" xr:uid="{00000000-0004-0000-0100-000022000000}"/>
    <hyperlink ref="C51" location="'MR1'!A1" display="MR1" xr:uid="{00000000-0004-0000-0100-000023000000}"/>
    <hyperlink ref="C23" location="'LIQ1'!A1" display="LIQ1" xr:uid="{00000000-0004-0000-0100-000024000000}"/>
    <hyperlink ref="C25" location="'LIQ2'!A1" display="LIQ2" xr:uid="{00000000-0004-0000-0100-000025000000}"/>
    <hyperlink ref="C14" location="CCyB1!A1" display="CCyB1" xr:uid="{00000000-0004-0000-0100-000026000000}"/>
    <hyperlink ref="C15" location="CCyB2!A1" display="CCyB2" xr:uid="{00000000-0004-0000-0100-000027000000}"/>
    <hyperlink ref="C6" location="'KM1'!A1" display="KM1" xr:uid="{00000000-0004-0000-0100-00002C000000}"/>
    <hyperlink ref="C9" location="'CC1'!A1" display="CC1" xr:uid="{00000000-0004-0000-0100-000030000000}"/>
    <hyperlink ref="C33" location="'CQ5'!A1" display="CQ5" xr:uid="{CADAE0D6-C50D-4B6C-BCD2-C5A1ADAF224E}"/>
    <hyperlink ref="C34" location="'CQ7'!A1" display="CQ7" xr:uid="{DCB34B32-9F31-4EB8-8B32-5C95E732965F}"/>
    <hyperlink ref="C37" location="'CR3'!A1" display="CR3" xr:uid="{72A44971-4F19-4342-9412-61B426ED7D7E}"/>
    <hyperlink ref="C40" location="'CR4'!A1" display="CR4" xr:uid="{DE8F8A43-09A9-47CD-9691-61FF1584FB82}"/>
    <hyperlink ref="C41" location="'CR5'!A1" display="CR5" xr:uid="{0CC85A3E-8676-4992-97FF-E83A4B8E8947}"/>
    <hyperlink ref="C44" location="'CCR1'!A1" display="CCR1" xr:uid="{23984FE1-F397-4AB3-B4A7-210FF0016A44}"/>
    <hyperlink ref="C45" location="'CCR2'!A1" display="CCR2" xr:uid="{A1DB656E-3217-4886-9B3A-47BA221CAB5F}"/>
    <hyperlink ref="C46" location="'CCR3'!A1" display="CCR3" xr:uid="{3B6D6DA0-38D9-40E1-BFE6-FB4C856EDDCA}"/>
    <hyperlink ref="C47" location="'CCR5'!A1" display="CCR5" xr:uid="{065E29DA-727A-4E7C-8799-8DBF9C5113A8}"/>
    <hyperlink ref="C48" location="'CCR6'!A1" display="CCR6" xr:uid="{F3BD86B5-1909-46CD-ACCE-2BACDEC5FB44}"/>
    <hyperlink ref="C11" location="'IFRS 9-FL'!A1" display="IFRS 9-FL" xr:uid="{6211B9AA-AE45-4668-A269-F8F36C7BCC22}"/>
    <hyperlink ref="C19" location="'LR2'!A1" display="LR2" xr:uid="{E1BA38C4-83B5-48E7-A90F-40B8D34EAD2E}"/>
    <hyperlink ref="C54" location="IRRBB1!A1" display="IRRBB1" xr:uid="{49B71A58-5F90-4810-B5FD-DDAC50800620}"/>
    <hyperlink ref="C57" location="'ESG1'!A1" display="ESG1" xr:uid="{90CB7D79-0C28-4013-8439-82FA654451A5}"/>
    <hyperlink ref="C58" location="'ESG2'!A1" display="ESG2" xr:uid="{3360BC72-761B-4645-AF21-3B8BF79EAD9D}"/>
    <hyperlink ref="C60" location="'ESG4'!A1" display="ESG4" xr:uid="{ABBFB975-A5AA-450E-B986-108718913EF6}"/>
    <hyperlink ref="C61" location="'ESG5'!A1" display="ESG5" xr:uid="{C2A81400-4EAD-4FA5-B955-C9A6B891FF9E}"/>
    <hyperlink ref="C62" location="'ESG6'!A1" display="ESG6" xr:uid="{E00906E5-5DC3-46CA-9F80-ABE4E6C7ADAA}"/>
    <hyperlink ref="C63" location="'ESG7'!A1" display="ESG7" xr:uid="{7095320D-0AFD-4AB4-B305-C21733133C50}"/>
    <hyperlink ref="C64" location="'ESG8'!A1" display="ESG8" xr:uid="{173A03BA-0C57-4AC5-AA87-B3553DA175F2}"/>
    <hyperlink ref="C59" location="'ESG3'!A1" display="ESG3" xr:uid="{EE06B225-DCA5-45EB-B775-20F8D469836D}"/>
    <hyperlink ref="C65" location="'ESG10'!A1" display="ESG8" xr:uid="{0FBE62E0-DDCC-4EDE-8B4F-122DE00CF279}"/>
  </hyperlinks>
  <pageMargins left="0.7" right="0.7" top="0.75" bottom="0.75"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7"/>
  <dimension ref="B2:R37"/>
  <sheetViews>
    <sheetView showGridLines="0" workbookViewId="0">
      <selection activeCell="G56" sqref="G56"/>
    </sheetView>
  </sheetViews>
  <sheetFormatPr defaultRowHeight="14.5"/>
  <cols>
    <col min="1" max="1" width="3.453125" customWidth="1"/>
    <col min="2" max="2" width="5.1796875" customWidth="1"/>
    <col min="3" max="3" width="42.453125" customWidth="1"/>
    <col min="4" max="15" width="14.1796875" customWidth="1"/>
  </cols>
  <sheetData>
    <row r="2" spans="2:18">
      <c r="B2" s="5"/>
      <c r="C2" s="268" t="s">
        <v>43</v>
      </c>
      <c r="D2" s="269"/>
      <c r="E2" s="269"/>
      <c r="F2" s="269"/>
      <c r="G2" s="269"/>
      <c r="H2" s="269"/>
      <c r="I2" s="269"/>
      <c r="J2" s="269"/>
      <c r="K2" s="269"/>
      <c r="L2" s="269"/>
      <c r="M2" s="270"/>
      <c r="N2" s="269"/>
      <c r="O2" s="269"/>
      <c r="P2" s="16" t="s">
        <v>92</v>
      </c>
      <c r="R2" s="16" t="s">
        <v>92</v>
      </c>
    </row>
    <row r="3" spans="2:18">
      <c r="B3" s="5"/>
      <c r="C3" s="5"/>
      <c r="D3" s="5"/>
      <c r="E3" s="5"/>
      <c r="F3" s="5"/>
      <c r="G3" s="5"/>
      <c r="H3" s="5"/>
      <c r="I3" s="5"/>
      <c r="J3" s="5"/>
      <c r="K3" s="5"/>
      <c r="L3" s="5"/>
      <c r="M3" s="5"/>
      <c r="N3" s="5"/>
      <c r="O3" s="5"/>
      <c r="P3" s="5"/>
    </row>
    <row r="4" spans="2:18">
      <c r="B4" s="5"/>
      <c r="C4" s="5"/>
      <c r="D4" s="11" t="s">
        <v>95</v>
      </c>
      <c r="E4" s="11" t="s">
        <v>96</v>
      </c>
      <c r="F4" s="11" t="s">
        <v>97</v>
      </c>
      <c r="G4" s="11" t="s">
        <v>132</v>
      </c>
      <c r="H4" s="11" t="s">
        <v>133</v>
      </c>
      <c r="I4" s="11" t="s">
        <v>374</v>
      </c>
      <c r="J4" s="11" t="s">
        <v>375</v>
      </c>
      <c r="K4" s="11" t="s">
        <v>376</v>
      </c>
      <c r="L4" s="11" t="s">
        <v>377</v>
      </c>
      <c r="M4" s="11" t="s">
        <v>378</v>
      </c>
      <c r="N4" s="11" t="s">
        <v>379</v>
      </c>
      <c r="O4" s="11" t="s">
        <v>380</v>
      </c>
      <c r="P4" s="5"/>
    </row>
    <row r="5" spans="2:18" ht="24.75" customHeight="1">
      <c r="B5" s="5"/>
      <c r="C5" s="593"/>
      <c r="D5" s="583" t="s">
        <v>652</v>
      </c>
      <c r="E5" s="583"/>
      <c r="F5" s="583"/>
      <c r="G5" s="583"/>
      <c r="H5" s="583"/>
      <c r="I5" s="583"/>
      <c r="J5" s="583"/>
      <c r="K5" s="583"/>
      <c r="L5" s="583"/>
      <c r="M5" s="583"/>
      <c r="N5" s="583"/>
      <c r="O5" s="583"/>
      <c r="P5" s="5"/>
    </row>
    <row r="6" spans="2:18" ht="15" customHeight="1">
      <c r="B6" s="5"/>
      <c r="C6" s="593"/>
      <c r="D6" s="587" t="s">
        <v>656</v>
      </c>
      <c r="E6" s="588"/>
      <c r="F6" s="589"/>
      <c r="G6" s="595" t="s">
        <v>657</v>
      </c>
      <c r="H6" s="595"/>
      <c r="I6" s="595"/>
      <c r="J6" s="595"/>
      <c r="K6" s="595"/>
      <c r="L6" s="595"/>
      <c r="M6" s="595"/>
      <c r="N6" s="595"/>
      <c r="O6" s="595"/>
      <c r="P6" s="5"/>
    </row>
    <row r="7" spans="2:18" ht="46.5" customHeight="1">
      <c r="B7" s="91"/>
      <c r="C7" s="91"/>
      <c r="D7" s="114"/>
      <c r="E7" s="87" t="s">
        <v>719</v>
      </c>
      <c r="F7" s="87" t="s">
        <v>720</v>
      </c>
      <c r="G7" s="88"/>
      <c r="H7" s="87" t="s">
        <v>721</v>
      </c>
      <c r="I7" s="87" t="s">
        <v>722</v>
      </c>
      <c r="J7" s="87" t="s">
        <v>723</v>
      </c>
      <c r="K7" s="87" t="s">
        <v>724</v>
      </c>
      <c r="L7" s="87" t="s">
        <v>725</v>
      </c>
      <c r="M7" s="87" t="s">
        <v>726</v>
      </c>
      <c r="N7" s="87" t="s">
        <v>727</v>
      </c>
      <c r="O7" s="87" t="s">
        <v>716</v>
      </c>
      <c r="P7" s="5"/>
    </row>
    <row r="8" spans="2:18">
      <c r="B8" s="13" t="s">
        <v>665</v>
      </c>
      <c r="C8" s="13" t="s">
        <v>666</v>
      </c>
      <c r="D8" s="218">
        <v>137150016493</v>
      </c>
      <c r="E8" s="218">
        <v>137150016493</v>
      </c>
      <c r="F8" s="218">
        <v>0</v>
      </c>
      <c r="G8" s="218">
        <v>0</v>
      </c>
      <c r="H8" s="218">
        <v>0</v>
      </c>
      <c r="I8" s="218">
        <v>0</v>
      </c>
      <c r="J8" s="218">
        <v>0</v>
      </c>
      <c r="K8" s="218">
        <v>0</v>
      </c>
      <c r="L8" s="218">
        <v>0</v>
      </c>
      <c r="M8" s="218">
        <v>0</v>
      </c>
      <c r="N8" s="218">
        <v>0</v>
      </c>
      <c r="O8" s="218">
        <v>0</v>
      </c>
      <c r="P8" s="5"/>
    </row>
    <row r="9" spans="2:18">
      <c r="B9" s="113" t="s">
        <v>397</v>
      </c>
      <c r="C9" s="113" t="s">
        <v>667</v>
      </c>
      <c r="D9" s="218">
        <v>1715629182636</v>
      </c>
      <c r="E9" s="218">
        <v>1714265713854</v>
      </c>
      <c r="F9" s="218">
        <v>1363468782</v>
      </c>
      <c r="G9" s="218">
        <v>36465396633</v>
      </c>
      <c r="H9" s="218">
        <v>29054606986</v>
      </c>
      <c r="I9" s="218">
        <v>1528918718</v>
      </c>
      <c r="J9" s="218">
        <v>4482884610</v>
      </c>
      <c r="K9" s="218">
        <v>670324856</v>
      </c>
      <c r="L9" s="218">
        <v>674115925</v>
      </c>
      <c r="M9" s="218">
        <v>6082551</v>
      </c>
      <c r="N9" s="218">
        <v>48462987</v>
      </c>
      <c r="O9" s="218">
        <v>36465396633</v>
      </c>
      <c r="P9" s="5"/>
    </row>
    <row r="10" spans="2:18">
      <c r="B10" s="116" t="s">
        <v>419</v>
      </c>
      <c r="C10" s="112" t="s">
        <v>668</v>
      </c>
      <c r="D10" s="218">
        <v>0</v>
      </c>
      <c r="E10" s="218">
        <v>0</v>
      </c>
      <c r="F10" s="218">
        <v>0</v>
      </c>
      <c r="G10" s="218">
        <v>0</v>
      </c>
      <c r="H10" s="218">
        <v>0</v>
      </c>
      <c r="I10" s="218">
        <v>0</v>
      </c>
      <c r="J10" s="218">
        <v>0</v>
      </c>
      <c r="K10" s="218">
        <v>0</v>
      </c>
      <c r="L10" s="218">
        <v>0</v>
      </c>
      <c r="M10" s="218">
        <v>0</v>
      </c>
      <c r="N10" s="218">
        <v>0</v>
      </c>
      <c r="O10" s="218">
        <v>0</v>
      </c>
      <c r="P10" s="5"/>
    </row>
    <row r="11" spans="2:18">
      <c r="B11" s="116" t="s">
        <v>669</v>
      </c>
      <c r="C11" s="112" t="s">
        <v>670</v>
      </c>
      <c r="D11" s="218">
        <v>13980839514</v>
      </c>
      <c r="E11" s="218">
        <v>13980837514</v>
      </c>
      <c r="F11" s="218">
        <v>2000</v>
      </c>
      <c r="G11" s="218">
        <v>0</v>
      </c>
      <c r="H11" s="218">
        <v>0</v>
      </c>
      <c r="I11" s="218">
        <v>0</v>
      </c>
      <c r="J11" s="218">
        <v>0</v>
      </c>
      <c r="K11" s="218">
        <v>0</v>
      </c>
      <c r="L11" s="218">
        <v>0</v>
      </c>
      <c r="M11" s="218">
        <v>0</v>
      </c>
      <c r="N11" s="218">
        <v>0</v>
      </c>
      <c r="O11" s="218">
        <v>0</v>
      </c>
      <c r="P11" s="5"/>
    </row>
    <row r="12" spans="2:18">
      <c r="B12" s="116" t="s">
        <v>671</v>
      </c>
      <c r="C12" s="112" t="s">
        <v>672</v>
      </c>
      <c r="D12" s="218">
        <v>1283632244</v>
      </c>
      <c r="E12" s="218">
        <v>1283632244</v>
      </c>
      <c r="F12" s="218">
        <v>0</v>
      </c>
      <c r="G12" s="218">
        <v>0</v>
      </c>
      <c r="H12" s="218">
        <v>0</v>
      </c>
      <c r="I12" s="218">
        <v>0</v>
      </c>
      <c r="J12" s="218">
        <v>0</v>
      </c>
      <c r="K12" s="218">
        <v>0</v>
      </c>
      <c r="L12" s="218">
        <v>0</v>
      </c>
      <c r="M12" s="218">
        <v>0</v>
      </c>
      <c r="N12" s="218">
        <v>0</v>
      </c>
      <c r="O12" s="218">
        <v>0</v>
      </c>
      <c r="P12" s="5"/>
    </row>
    <row r="13" spans="2:18">
      <c r="B13" s="116" t="s">
        <v>673</v>
      </c>
      <c r="C13" s="112" t="s">
        <v>674</v>
      </c>
      <c r="D13" s="218">
        <v>22174</v>
      </c>
      <c r="E13" s="218">
        <v>22174</v>
      </c>
      <c r="F13" s="218">
        <v>0</v>
      </c>
      <c r="G13" s="218">
        <v>0</v>
      </c>
      <c r="H13" s="218">
        <v>0</v>
      </c>
      <c r="I13" s="218">
        <v>0</v>
      </c>
      <c r="J13" s="218">
        <v>0</v>
      </c>
      <c r="K13" s="218">
        <v>0</v>
      </c>
      <c r="L13" s="218">
        <v>0</v>
      </c>
      <c r="M13" s="218">
        <v>0</v>
      </c>
      <c r="N13" s="218">
        <v>0</v>
      </c>
      <c r="O13" s="218">
        <v>0</v>
      </c>
      <c r="P13" s="5"/>
    </row>
    <row r="14" spans="2:18">
      <c r="B14" s="116" t="s">
        <v>675</v>
      </c>
      <c r="C14" s="112" t="s">
        <v>676</v>
      </c>
      <c r="D14" s="218">
        <v>860406755648</v>
      </c>
      <c r="E14" s="218">
        <v>859884420484</v>
      </c>
      <c r="F14" s="218">
        <v>522335164</v>
      </c>
      <c r="G14" s="218">
        <v>31644051266</v>
      </c>
      <c r="H14" s="218">
        <v>26107214648</v>
      </c>
      <c r="I14" s="218">
        <v>1081819408</v>
      </c>
      <c r="J14" s="218">
        <v>3424375790</v>
      </c>
      <c r="K14" s="218">
        <v>362216441</v>
      </c>
      <c r="L14" s="218">
        <v>621199907</v>
      </c>
      <c r="M14" s="218">
        <v>0</v>
      </c>
      <c r="N14" s="218">
        <v>47225072</v>
      </c>
      <c r="O14" s="218">
        <v>31644051266</v>
      </c>
      <c r="P14" s="5"/>
    </row>
    <row r="15" spans="2:18">
      <c r="B15" s="116" t="s">
        <v>677</v>
      </c>
      <c r="C15" s="115" t="s">
        <v>728</v>
      </c>
      <c r="D15" s="218">
        <v>392321343955</v>
      </c>
      <c r="E15" s="218">
        <v>391802201580</v>
      </c>
      <c r="F15" s="218">
        <v>519142375</v>
      </c>
      <c r="G15" s="218">
        <v>22305690101</v>
      </c>
      <c r="H15" s="218">
        <v>16989226923</v>
      </c>
      <c r="I15" s="218">
        <v>960313220</v>
      </c>
      <c r="J15" s="218">
        <v>3325508538</v>
      </c>
      <c r="K15" s="218">
        <v>362216441</v>
      </c>
      <c r="L15" s="218">
        <v>621199907</v>
      </c>
      <c r="M15" s="218">
        <v>0</v>
      </c>
      <c r="N15" s="218">
        <v>47225072</v>
      </c>
      <c r="O15" s="218">
        <v>22305690101</v>
      </c>
      <c r="P15" s="5"/>
    </row>
    <row r="16" spans="2:18">
      <c r="B16" s="116" t="s">
        <v>679</v>
      </c>
      <c r="C16" s="112" t="s">
        <v>680</v>
      </c>
      <c r="D16" s="218">
        <v>839957933056</v>
      </c>
      <c r="E16" s="218">
        <v>839116801438</v>
      </c>
      <c r="F16" s="218">
        <v>841131618</v>
      </c>
      <c r="G16" s="218">
        <v>4821345367</v>
      </c>
      <c r="H16" s="218">
        <v>2947392338</v>
      </c>
      <c r="I16" s="218">
        <v>447099310</v>
      </c>
      <c r="J16" s="218">
        <v>1058508820</v>
      </c>
      <c r="K16" s="218">
        <v>308108415</v>
      </c>
      <c r="L16" s="218">
        <v>52916018</v>
      </c>
      <c r="M16" s="218">
        <v>6082551</v>
      </c>
      <c r="N16" s="218">
        <v>1237915</v>
      </c>
      <c r="O16" s="218">
        <v>4821345367</v>
      </c>
      <c r="P16" s="5"/>
    </row>
    <row r="17" spans="2:16">
      <c r="B17" s="13" t="s">
        <v>681</v>
      </c>
      <c r="C17" s="13" t="s">
        <v>682</v>
      </c>
      <c r="D17" s="218">
        <v>121116788685</v>
      </c>
      <c r="E17" s="218">
        <v>121116788685</v>
      </c>
      <c r="F17" s="218">
        <v>0</v>
      </c>
      <c r="G17" s="218">
        <v>0</v>
      </c>
      <c r="H17" s="218">
        <v>0</v>
      </c>
      <c r="I17" s="218">
        <v>0</v>
      </c>
      <c r="J17" s="218">
        <v>0</v>
      </c>
      <c r="K17" s="218">
        <v>0</v>
      </c>
      <c r="L17" s="218">
        <v>0</v>
      </c>
      <c r="M17" s="218">
        <v>0</v>
      </c>
      <c r="N17" s="218">
        <v>0</v>
      </c>
      <c r="O17" s="218">
        <v>0</v>
      </c>
      <c r="P17" s="5"/>
    </row>
    <row r="18" spans="2:16">
      <c r="B18" s="116" t="s">
        <v>683</v>
      </c>
      <c r="C18" s="112" t="s">
        <v>668</v>
      </c>
      <c r="D18" s="218">
        <v>0</v>
      </c>
      <c r="E18" s="218">
        <v>0</v>
      </c>
      <c r="F18" s="218">
        <v>0</v>
      </c>
      <c r="G18" s="218">
        <v>0</v>
      </c>
      <c r="H18" s="218">
        <v>0</v>
      </c>
      <c r="I18" s="218">
        <v>0</v>
      </c>
      <c r="J18" s="218">
        <v>0</v>
      </c>
      <c r="K18" s="218">
        <v>0</v>
      </c>
      <c r="L18" s="218">
        <v>0</v>
      </c>
      <c r="M18" s="218">
        <v>0</v>
      </c>
      <c r="N18" s="218">
        <v>0</v>
      </c>
      <c r="O18" s="218">
        <v>0</v>
      </c>
      <c r="P18" s="5"/>
    </row>
    <row r="19" spans="2:16">
      <c r="B19" s="116" t="s">
        <v>684</v>
      </c>
      <c r="C19" s="112" t="s">
        <v>670</v>
      </c>
      <c r="D19" s="218">
        <v>119826107461</v>
      </c>
      <c r="E19" s="218">
        <v>119826107461</v>
      </c>
      <c r="F19" s="218">
        <v>0</v>
      </c>
      <c r="G19" s="218">
        <v>0</v>
      </c>
      <c r="H19" s="218">
        <v>0</v>
      </c>
      <c r="I19" s="218">
        <v>0</v>
      </c>
      <c r="J19" s="218">
        <v>0</v>
      </c>
      <c r="K19" s="218">
        <v>0</v>
      </c>
      <c r="L19" s="218">
        <v>0</v>
      </c>
      <c r="M19" s="218">
        <v>0</v>
      </c>
      <c r="N19" s="218">
        <v>0</v>
      </c>
      <c r="O19" s="218">
        <v>0</v>
      </c>
      <c r="P19" s="5"/>
    </row>
    <row r="20" spans="2:16">
      <c r="B20" s="116" t="s">
        <v>685</v>
      </c>
      <c r="C20" s="112" t="s">
        <v>672</v>
      </c>
      <c r="D20" s="218">
        <v>109742224</v>
      </c>
      <c r="E20" s="218">
        <v>109742224</v>
      </c>
      <c r="F20" s="218">
        <v>0</v>
      </c>
      <c r="G20" s="218">
        <v>0</v>
      </c>
      <c r="H20" s="218">
        <v>0</v>
      </c>
      <c r="I20" s="218">
        <v>0</v>
      </c>
      <c r="J20" s="218">
        <v>0</v>
      </c>
      <c r="K20" s="218">
        <v>0</v>
      </c>
      <c r="L20" s="218">
        <v>0</v>
      </c>
      <c r="M20" s="218">
        <v>0</v>
      </c>
      <c r="N20" s="218">
        <v>0</v>
      </c>
      <c r="O20" s="218">
        <v>0</v>
      </c>
      <c r="P20" s="5"/>
    </row>
    <row r="21" spans="2:16">
      <c r="B21" s="116" t="s">
        <v>686</v>
      </c>
      <c r="C21" s="112" t="s">
        <v>674</v>
      </c>
      <c r="D21" s="218">
        <v>0</v>
      </c>
      <c r="E21" s="218">
        <v>0</v>
      </c>
      <c r="F21" s="218">
        <v>0</v>
      </c>
      <c r="G21" s="218">
        <v>0</v>
      </c>
      <c r="H21" s="218">
        <v>0</v>
      </c>
      <c r="I21" s="218">
        <v>0</v>
      </c>
      <c r="J21" s="218">
        <v>0</v>
      </c>
      <c r="K21" s="218">
        <v>0</v>
      </c>
      <c r="L21" s="218">
        <v>0</v>
      </c>
      <c r="M21" s="218">
        <v>0</v>
      </c>
      <c r="N21" s="218">
        <v>0</v>
      </c>
      <c r="O21" s="218">
        <v>0</v>
      </c>
      <c r="P21" s="5"/>
    </row>
    <row r="22" spans="2:16">
      <c r="B22" s="116" t="s">
        <v>687</v>
      </c>
      <c r="C22" s="112" t="s">
        <v>676</v>
      </c>
      <c r="D22" s="218">
        <v>1180939000</v>
      </c>
      <c r="E22" s="218">
        <v>1180939000</v>
      </c>
      <c r="F22" s="218">
        <v>0</v>
      </c>
      <c r="G22" s="218">
        <v>0</v>
      </c>
      <c r="H22" s="218">
        <v>0</v>
      </c>
      <c r="I22" s="218">
        <v>0</v>
      </c>
      <c r="J22" s="218">
        <v>0</v>
      </c>
      <c r="K22" s="218">
        <v>0</v>
      </c>
      <c r="L22" s="218">
        <v>0</v>
      </c>
      <c r="M22" s="218">
        <v>0</v>
      </c>
      <c r="N22" s="218">
        <v>0</v>
      </c>
      <c r="O22" s="218">
        <v>0</v>
      </c>
      <c r="P22" s="5"/>
    </row>
    <row r="23" spans="2:16">
      <c r="B23" s="13" t="s">
        <v>688</v>
      </c>
      <c r="C23" s="13" t="s">
        <v>689</v>
      </c>
      <c r="D23" s="218">
        <v>290329764877</v>
      </c>
      <c r="E23" s="117"/>
      <c r="F23" s="117"/>
      <c r="G23" s="218">
        <v>1566446777</v>
      </c>
      <c r="H23" s="117"/>
      <c r="I23" s="117"/>
      <c r="J23" s="117"/>
      <c r="K23" s="117"/>
      <c r="L23" s="117"/>
      <c r="M23" s="117"/>
      <c r="N23" s="117"/>
      <c r="O23" s="218">
        <v>1566446777</v>
      </c>
      <c r="P23" s="5"/>
    </row>
    <row r="24" spans="2:16">
      <c r="B24" s="116" t="s">
        <v>690</v>
      </c>
      <c r="C24" s="112" t="s">
        <v>668</v>
      </c>
      <c r="D24" s="218">
        <v>0</v>
      </c>
      <c r="E24" s="117"/>
      <c r="F24" s="117"/>
      <c r="G24" s="218">
        <v>0</v>
      </c>
      <c r="H24" s="117"/>
      <c r="I24" s="117"/>
      <c r="J24" s="117"/>
      <c r="K24" s="117"/>
      <c r="L24" s="117"/>
      <c r="M24" s="117"/>
      <c r="N24" s="117"/>
      <c r="O24" s="218">
        <v>0</v>
      </c>
      <c r="P24" s="5"/>
    </row>
    <row r="25" spans="2:16">
      <c r="B25" s="116" t="s">
        <v>691</v>
      </c>
      <c r="C25" s="112" t="s">
        <v>670</v>
      </c>
      <c r="D25" s="218">
        <v>13858299604</v>
      </c>
      <c r="E25" s="117"/>
      <c r="F25" s="117"/>
      <c r="G25" s="218">
        <v>0</v>
      </c>
      <c r="H25" s="117"/>
      <c r="I25" s="117"/>
      <c r="J25" s="117"/>
      <c r="K25" s="117"/>
      <c r="L25" s="117"/>
      <c r="M25" s="117"/>
      <c r="N25" s="117"/>
      <c r="O25" s="218">
        <v>0</v>
      </c>
      <c r="P25" s="5"/>
    </row>
    <row r="26" spans="2:16">
      <c r="B26" s="116" t="s">
        <v>692</v>
      </c>
      <c r="C26" s="112" t="s">
        <v>672</v>
      </c>
      <c r="D26" s="218">
        <v>1524403</v>
      </c>
      <c r="E26" s="117"/>
      <c r="F26" s="117"/>
      <c r="G26" s="218">
        <v>0</v>
      </c>
      <c r="H26" s="117"/>
      <c r="I26" s="117"/>
      <c r="J26" s="117"/>
      <c r="K26" s="117"/>
      <c r="L26" s="117"/>
      <c r="M26" s="117"/>
      <c r="N26" s="117"/>
      <c r="O26" s="218">
        <v>0</v>
      </c>
      <c r="P26" s="5"/>
    </row>
    <row r="27" spans="2:16">
      <c r="B27" s="116" t="s">
        <v>693</v>
      </c>
      <c r="C27" s="112" t="s">
        <v>674</v>
      </c>
      <c r="D27" s="218">
        <v>778208</v>
      </c>
      <c r="E27" s="117"/>
      <c r="F27" s="117"/>
      <c r="G27" s="218">
        <v>0</v>
      </c>
      <c r="H27" s="117"/>
      <c r="I27" s="117"/>
      <c r="J27" s="117"/>
      <c r="K27" s="117"/>
      <c r="L27" s="117"/>
      <c r="M27" s="117"/>
      <c r="N27" s="117"/>
      <c r="O27" s="218">
        <v>0</v>
      </c>
      <c r="P27" s="5"/>
    </row>
    <row r="28" spans="2:16">
      <c r="B28" s="116" t="s">
        <v>694</v>
      </c>
      <c r="C28" s="112" t="s">
        <v>676</v>
      </c>
      <c r="D28" s="218">
        <v>233830581718</v>
      </c>
      <c r="E28" s="117"/>
      <c r="F28" s="117"/>
      <c r="G28" s="218">
        <v>1508564016</v>
      </c>
      <c r="H28" s="117"/>
      <c r="I28" s="117"/>
      <c r="J28" s="117"/>
      <c r="K28" s="117"/>
      <c r="L28" s="117"/>
      <c r="M28" s="117"/>
      <c r="N28" s="117"/>
      <c r="O28" s="218">
        <v>1508564016</v>
      </c>
      <c r="P28" s="5"/>
    </row>
    <row r="29" spans="2:16">
      <c r="B29" s="116" t="s">
        <v>695</v>
      </c>
      <c r="C29" s="112" t="s">
        <v>680</v>
      </c>
      <c r="D29" s="218">
        <v>42638580944</v>
      </c>
      <c r="E29" s="117"/>
      <c r="F29" s="117"/>
      <c r="G29" s="218">
        <v>57882761</v>
      </c>
      <c r="H29" s="117"/>
      <c r="I29" s="117"/>
      <c r="J29" s="117"/>
      <c r="K29" s="117"/>
      <c r="L29" s="117"/>
      <c r="M29" s="117"/>
      <c r="N29" s="117"/>
      <c r="O29" s="218">
        <v>57882761</v>
      </c>
      <c r="P29" s="5"/>
    </row>
    <row r="30" spans="2:16">
      <c r="B30" s="32" t="s">
        <v>696</v>
      </c>
      <c r="C30" s="32" t="s">
        <v>131</v>
      </c>
      <c r="D30" s="222">
        <v>2264225752691</v>
      </c>
      <c r="E30" s="222">
        <v>1972532519032</v>
      </c>
      <c r="F30" s="222">
        <v>1363468782</v>
      </c>
      <c r="G30" s="222">
        <v>38031843410</v>
      </c>
      <c r="H30" s="222">
        <v>29054606986</v>
      </c>
      <c r="I30" s="222">
        <v>1528918718</v>
      </c>
      <c r="J30" s="222">
        <v>4482884610</v>
      </c>
      <c r="K30" s="222">
        <v>670324856</v>
      </c>
      <c r="L30" s="222">
        <v>674115925</v>
      </c>
      <c r="M30" s="222">
        <v>6082551</v>
      </c>
      <c r="N30" s="222">
        <v>48462987</v>
      </c>
      <c r="O30" s="222">
        <v>38031843410</v>
      </c>
      <c r="P30" s="5"/>
    </row>
    <row r="31" spans="2:16">
      <c r="B31" s="5"/>
      <c r="C31" s="5"/>
      <c r="D31" s="5"/>
      <c r="E31" s="5"/>
      <c r="F31" s="5"/>
      <c r="G31" s="5"/>
      <c r="H31" s="5"/>
      <c r="I31" s="5"/>
      <c r="J31" s="5"/>
      <c r="K31" s="5"/>
      <c r="L31" s="5"/>
      <c r="M31" s="5"/>
      <c r="N31" s="5"/>
      <c r="O31" s="5"/>
      <c r="P31" s="5"/>
    </row>
    <row r="32" spans="2:16">
      <c r="B32" s="5"/>
      <c r="C32" s="5"/>
      <c r="D32" s="5"/>
      <c r="E32" s="5"/>
      <c r="F32" s="5"/>
      <c r="G32" s="5"/>
      <c r="H32" s="5"/>
      <c r="I32" s="5"/>
      <c r="J32" s="5"/>
      <c r="K32" s="5"/>
      <c r="L32" s="5"/>
      <c r="M32" s="5"/>
      <c r="N32" s="5"/>
      <c r="O32" s="5"/>
      <c r="P32" s="5"/>
    </row>
    <row r="33" spans="2:16">
      <c r="B33" s="5"/>
      <c r="C33" s="5"/>
      <c r="D33" s="5"/>
      <c r="E33" s="5"/>
      <c r="F33" s="5"/>
      <c r="G33" s="5"/>
      <c r="H33" s="5"/>
      <c r="I33" s="5"/>
      <c r="J33" s="5"/>
      <c r="K33" s="5"/>
      <c r="L33" s="5"/>
      <c r="M33" s="5"/>
      <c r="N33" s="5"/>
      <c r="O33" s="5"/>
      <c r="P33" s="5"/>
    </row>
    <row r="37" spans="2:16">
      <c r="E37" s="291"/>
    </row>
  </sheetData>
  <mergeCells count="4">
    <mergeCell ref="D6:F6"/>
    <mergeCell ref="G6:O6"/>
    <mergeCell ref="D5:O5"/>
    <mergeCell ref="C5:C6"/>
  </mergeCells>
  <hyperlinks>
    <hyperlink ref="R2" location="Index!A1" display="Index" xr:uid="{00000000-0004-0000-2B00-000000000000}"/>
    <hyperlink ref="P2" location="Index!A1" display="Index" xr:uid="{00000000-0004-0000-2B00-000000000000}"/>
  </hyperlinks>
  <pageMargins left="0.7" right="0.7" top="0.75" bottom="0.75" header="0.3" footer="0.3"/>
  <pageSetup paperSize="9" orientation="portrait" r:id="rId1"/>
  <ignoredErrors>
    <ignoredError sqref="B8:B30"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8270D-E5C5-4FD1-B878-1E102196979B}">
  <dimension ref="B1:M28"/>
  <sheetViews>
    <sheetView showGridLines="0" workbookViewId="0">
      <selection activeCell="G56" sqref="G56"/>
    </sheetView>
  </sheetViews>
  <sheetFormatPr defaultColWidth="9.1796875" defaultRowHeight="14.5"/>
  <cols>
    <col min="1" max="1" width="3.453125" customWidth="1"/>
    <col min="2" max="2" width="4.81640625" customWidth="1"/>
    <col min="3" max="3" width="32.81640625" customWidth="1"/>
    <col min="4" max="12" width="14.1796875" customWidth="1"/>
  </cols>
  <sheetData>
    <row r="1" spans="2:13" ht="15" customHeight="1">
      <c r="B1" s="5"/>
      <c r="C1" s="5"/>
      <c r="D1" s="5"/>
      <c r="E1" s="5"/>
      <c r="F1" s="5"/>
      <c r="G1" s="5"/>
      <c r="H1" s="5"/>
      <c r="I1" s="5"/>
      <c r="J1" s="5"/>
      <c r="K1" s="5"/>
      <c r="L1" s="5"/>
      <c r="M1" s="5"/>
    </row>
    <row r="2" spans="2:13">
      <c r="B2" s="243" t="s">
        <v>45</v>
      </c>
      <c r="C2" s="269"/>
      <c r="D2" s="269"/>
      <c r="E2" s="269"/>
      <c r="F2" s="269"/>
      <c r="G2" s="269"/>
      <c r="H2" s="269"/>
      <c r="I2" s="269"/>
      <c r="J2" s="16" t="s">
        <v>92</v>
      </c>
      <c r="K2" s="5"/>
      <c r="L2" s="5"/>
      <c r="M2" s="5"/>
    </row>
    <row r="3" spans="2:13">
      <c r="B3" s="6"/>
      <c r="C3" s="5"/>
      <c r="D3" s="5"/>
      <c r="E3" s="598"/>
      <c r="F3" s="598"/>
      <c r="G3" s="5"/>
      <c r="H3" s="5"/>
      <c r="I3" s="5"/>
    </row>
    <row r="4" spans="2:13">
      <c r="B4" s="172"/>
      <c r="C4" s="172"/>
      <c r="D4" s="15" t="s">
        <v>95</v>
      </c>
      <c r="E4" s="15" t="s">
        <v>96</v>
      </c>
      <c r="F4" s="15" t="s">
        <v>97</v>
      </c>
      <c r="G4" s="15" t="s">
        <v>132</v>
      </c>
      <c r="H4" s="15" t="s">
        <v>133</v>
      </c>
      <c r="I4" s="15" t="s">
        <v>374</v>
      </c>
    </row>
    <row r="5" spans="2:13">
      <c r="B5" s="172"/>
      <c r="C5" s="202"/>
      <c r="D5" s="593" t="s">
        <v>729</v>
      </c>
      <c r="E5" s="593"/>
      <c r="F5" s="593"/>
      <c r="G5" s="593"/>
      <c r="H5" s="583" t="s">
        <v>730</v>
      </c>
      <c r="I5" s="583" t="s">
        <v>731</v>
      </c>
    </row>
    <row r="6" spans="2:13" ht="15.75" customHeight="1">
      <c r="B6" s="172"/>
      <c r="C6" s="202"/>
      <c r="D6" s="206"/>
      <c r="E6" s="587" t="s">
        <v>732</v>
      </c>
      <c r="F6" s="589"/>
      <c r="G6" s="576" t="s">
        <v>733</v>
      </c>
      <c r="H6" s="583"/>
      <c r="I6" s="583"/>
    </row>
    <row r="7" spans="2:13" ht="15.75" customHeight="1">
      <c r="B7" s="172"/>
      <c r="C7" s="202"/>
      <c r="D7" s="204"/>
      <c r="E7" s="599"/>
      <c r="F7" s="576" t="s">
        <v>716</v>
      </c>
      <c r="G7" s="576"/>
      <c r="H7" s="583"/>
      <c r="I7" s="583"/>
    </row>
    <row r="8" spans="2:13" ht="22.5" customHeight="1">
      <c r="B8" s="172"/>
      <c r="C8" s="203"/>
      <c r="D8" s="201"/>
      <c r="E8" s="599"/>
      <c r="F8" s="576"/>
      <c r="G8" s="576"/>
      <c r="H8" s="583"/>
      <c r="I8" s="583"/>
    </row>
    <row r="9" spans="2:13" ht="22.5" customHeight="1">
      <c r="B9" s="195" t="s">
        <v>397</v>
      </c>
      <c r="C9" s="72" t="s">
        <v>734</v>
      </c>
      <c r="D9" s="218">
        <v>101311981833</v>
      </c>
      <c r="E9" s="218">
        <v>329277698</v>
      </c>
      <c r="F9" s="218">
        <v>329277698</v>
      </c>
      <c r="G9" s="219">
        <v>94733377668</v>
      </c>
      <c r="H9" s="219">
        <v>-232397528</v>
      </c>
      <c r="I9" s="218">
        <v>0</v>
      </c>
    </row>
    <row r="10" spans="2:13">
      <c r="B10" s="205" t="s">
        <v>419</v>
      </c>
      <c r="C10" s="72" t="s">
        <v>735</v>
      </c>
      <c r="D10" s="218">
        <v>367290166</v>
      </c>
      <c r="E10" s="218">
        <v>0</v>
      </c>
      <c r="F10" s="218">
        <v>0</v>
      </c>
      <c r="G10" s="219">
        <v>367290166</v>
      </c>
      <c r="H10" s="219">
        <v>-2689349</v>
      </c>
      <c r="I10" s="218">
        <v>0</v>
      </c>
    </row>
    <row r="11" spans="2:13">
      <c r="B11" s="205" t="s">
        <v>669</v>
      </c>
      <c r="C11" s="72" t="s">
        <v>736</v>
      </c>
      <c r="D11" s="218">
        <v>126703851010</v>
      </c>
      <c r="E11" s="218">
        <v>4715862139</v>
      </c>
      <c r="F11" s="218">
        <v>4715862139</v>
      </c>
      <c r="G11" s="219">
        <v>126703851010</v>
      </c>
      <c r="H11" s="219">
        <v>-3307387725</v>
      </c>
      <c r="I11" s="218">
        <v>0</v>
      </c>
    </row>
    <row r="12" spans="2:13">
      <c r="B12" s="205" t="s">
        <v>671</v>
      </c>
      <c r="C12" s="72" t="s">
        <v>737</v>
      </c>
      <c r="D12" s="218">
        <v>7165737837</v>
      </c>
      <c r="E12" s="218">
        <v>0</v>
      </c>
      <c r="F12" s="218">
        <v>0</v>
      </c>
      <c r="G12" s="219">
        <v>7165737837</v>
      </c>
      <c r="H12" s="219">
        <v>-2859309</v>
      </c>
      <c r="I12" s="218">
        <v>0</v>
      </c>
    </row>
    <row r="13" spans="2:13">
      <c r="B13" s="205" t="s">
        <v>673</v>
      </c>
      <c r="C13" s="72" t="s">
        <v>738</v>
      </c>
      <c r="D13" s="218">
        <v>3219484849</v>
      </c>
      <c r="E13" s="218">
        <v>0</v>
      </c>
      <c r="F13" s="218">
        <v>0</v>
      </c>
      <c r="G13" s="219">
        <v>3219484849</v>
      </c>
      <c r="H13" s="219">
        <v>-112275424</v>
      </c>
      <c r="I13" s="218">
        <v>0</v>
      </c>
    </row>
    <row r="14" spans="2:13">
      <c r="B14" s="205" t="s">
        <v>675</v>
      </c>
      <c r="C14" s="72" t="s">
        <v>739</v>
      </c>
      <c r="D14" s="218">
        <v>148310728219</v>
      </c>
      <c r="E14" s="218">
        <v>3072593156</v>
      </c>
      <c r="F14" s="218">
        <v>3072593156</v>
      </c>
      <c r="G14" s="219">
        <v>147917368509</v>
      </c>
      <c r="H14" s="219">
        <v>-1453769816</v>
      </c>
      <c r="I14" s="218">
        <v>0</v>
      </c>
    </row>
    <row r="15" spans="2:13">
      <c r="B15" s="205" t="s">
        <v>677</v>
      </c>
      <c r="C15" s="72" t="s">
        <v>740</v>
      </c>
      <c r="D15" s="218">
        <v>67613719163</v>
      </c>
      <c r="E15" s="218">
        <v>379368289</v>
      </c>
      <c r="F15" s="218">
        <v>379368289</v>
      </c>
      <c r="G15" s="219">
        <v>67496051465</v>
      </c>
      <c r="H15" s="219">
        <v>-381685626</v>
      </c>
      <c r="I15" s="218">
        <v>0</v>
      </c>
    </row>
    <row r="16" spans="2:13">
      <c r="B16" s="205" t="s">
        <v>679</v>
      </c>
      <c r="C16" s="72" t="s">
        <v>741</v>
      </c>
      <c r="D16" s="218">
        <v>30281537068</v>
      </c>
      <c r="E16" s="218">
        <v>457264741</v>
      </c>
      <c r="F16" s="218">
        <v>457264741</v>
      </c>
      <c r="G16" s="219">
        <v>30281537068</v>
      </c>
      <c r="H16" s="219">
        <v>-173778340</v>
      </c>
      <c r="I16" s="218">
        <v>0</v>
      </c>
    </row>
    <row r="17" spans="2:9">
      <c r="B17" s="195" t="s">
        <v>681</v>
      </c>
      <c r="C17" s="72" t="s">
        <v>742</v>
      </c>
      <c r="D17" s="218">
        <v>54768502856</v>
      </c>
      <c r="E17" s="218">
        <v>9600133471</v>
      </c>
      <c r="F17" s="218">
        <v>9600133471</v>
      </c>
      <c r="G17" s="219">
        <v>54768502856</v>
      </c>
      <c r="H17" s="219">
        <v>-2054672862</v>
      </c>
      <c r="I17" s="218">
        <v>0</v>
      </c>
    </row>
    <row r="18" spans="2:9">
      <c r="B18" s="205" t="s">
        <v>683</v>
      </c>
      <c r="C18" s="72" t="s">
        <v>743</v>
      </c>
      <c r="D18" s="218">
        <v>18102375979</v>
      </c>
      <c r="E18" s="218">
        <v>83843978</v>
      </c>
      <c r="F18" s="218">
        <v>83843978</v>
      </c>
      <c r="G18" s="219">
        <v>18035136828</v>
      </c>
      <c r="H18" s="219">
        <v>-84615739</v>
      </c>
      <c r="I18" s="218">
        <v>0</v>
      </c>
    </row>
    <row r="19" spans="2:9">
      <c r="B19" s="205" t="s">
        <v>684</v>
      </c>
      <c r="C19" s="72" t="s">
        <v>744</v>
      </c>
      <c r="D19" s="218">
        <v>39051216724</v>
      </c>
      <c r="E19" s="218">
        <v>90177356</v>
      </c>
      <c r="F19" s="218">
        <v>90177356</v>
      </c>
      <c r="G19" s="219">
        <v>26836376775</v>
      </c>
      <c r="H19" s="219">
        <v>-545983440</v>
      </c>
      <c r="I19" s="218">
        <v>0</v>
      </c>
    </row>
    <row r="20" spans="2:9">
      <c r="B20" s="205" t="s">
        <v>685</v>
      </c>
      <c r="C20" s="72" t="s">
        <v>745</v>
      </c>
      <c r="D20" s="218">
        <v>211025129739</v>
      </c>
      <c r="E20" s="218">
        <v>10891404214</v>
      </c>
      <c r="F20" s="218">
        <v>10891404214</v>
      </c>
      <c r="G20" s="219">
        <v>188690806666</v>
      </c>
      <c r="H20" s="219">
        <v>-858667030</v>
      </c>
      <c r="I20" s="218">
        <v>0</v>
      </c>
    </row>
    <row r="21" spans="2:9">
      <c r="B21" s="205" t="s">
        <v>686</v>
      </c>
      <c r="C21" s="72" t="s">
        <v>746</v>
      </c>
      <c r="D21" s="218">
        <v>6525860227</v>
      </c>
      <c r="E21" s="218">
        <v>66291496</v>
      </c>
      <c r="F21" s="218">
        <v>66291496</v>
      </c>
      <c r="G21" s="219">
        <v>6446112938</v>
      </c>
      <c r="H21" s="219">
        <v>-48581269</v>
      </c>
      <c r="I21" s="218">
        <v>0</v>
      </c>
    </row>
    <row r="22" spans="2:9">
      <c r="B22" s="205" t="s">
        <v>687</v>
      </c>
      <c r="C22" s="72" t="s">
        <v>747</v>
      </c>
      <c r="D22" s="218">
        <v>62909895950</v>
      </c>
      <c r="E22" s="218">
        <v>1570057371</v>
      </c>
      <c r="F22" s="218">
        <v>1570057371</v>
      </c>
      <c r="G22" s="219">
        <v>62909895950</v>
      </c>
      <c r="H22" s="219">
        <v>-662422876</v>
      </c>
      <c r="I22" s="218">
        <v>0</v>
      </c>
    </row>
    <row r="23" spans="2:9" ht="20">
      <c r="B23" s="195" t="s">
        <v>688</v>
      </c>
      <c r="C23" s="72" t="s">
        <v>748</v>
      </c>
      <c r="D23" s="218">
        <v>137583292</v>
      </c>
      <c r="E23" s="218">
        <v>0</v>
      </c>
      <c r="F23" s="218">
        <v>0</v>
      </c>
      <c r="G23" s="219">
        <v>137583292</v>
      </c>
      <c r="H23" s="219">
        <v>-11178930</v>
      </c>
      <c r="I23" s="218">
        <v>0</v>
      </c>
    </row>
    <row r="24" spans="2:9">
      <c r="B24" s="205" t="s">
        <v>690</v>
      </c>
      <c r="C24" s="72" t="s">
        <v>749</v>
      </c>
      <c r="D24" s="218">
        <v>1330248283</v>
      </c>
      <c r="E24" s="218">
        <v>226638649</v>
      </c>
      <c r="F24" s="218">
        <v>226638649</v>
      </c>
      <c r="G24" s="219">
        <v>1330248283</v>
      </c>
      <c r="H24" s="219">
        <v>-83209591</v>
      </c>
      <c r="I24" s="218">
        <v>0</v>
      </c>
    </row>
    <row r="25" spans="2:9">
      <c r="B25" s="205" t="s">
        <v>691</v>
      </c>
      <c r="C25" s="72" t="s">
        <v>750</v>
      </c>
      <c r="D25" s="218">
        <v>3530831567</v>
      </c>
      <c r="E25" s="218">
        <v>0</v>
      </c>
      <c r="F25" s="218">
        <v>0</v>
      </c>
      <c r="G25" s="219">
        <v>3530831567</v>
      </c>
      <c r="H25" s="219">
        <v>-10345990</v>
      </c>
      <c r="I25" s="218">
        <v>0</v>
      </c>
    </row>
    <row r="26" spans="2:9">
      <c r="B26" s="205" t="s">
        <v>692</v>
      </c>
      <c r="C26" s="72" t="s">
        <v>751</v>
      </c>
      <c r="D26" s="218">
        <v>5742427119</v>
      </c>
      <c r="E26" s="218">
        <v>38072607</v>
      </c>
      <c r="F26" s="218">
        <v>38072607</v>
      </c>
      <c r="G26" s="219">
        <v>5552358079</v>
      </c>
      <c r="H26" s="219">
        <v>-54426798</v>
      </c>
      <c r="I26" s="218">
        <v>0</v>
      </c>
    </row>
    <row r="27" spans="2:9">
      <c r="B27" s="205" t="s">
        <v>693</v>
      </c>
      <c r="C27" s="72" t="s">
        <v>752</v>
      </c>
      <c r="D27" s="218">
        <v>3952405054</v>
      </c>
      <c r="E27" s="218">
        <v>123066101</v>
      </c>
      <c r="F27" s="218">
        <v>123066101</v>
      </c>
      <c r="G27" s="219">
        <v>3951861222</v>
      </c>
      <c r="H27" s="219">
        <v>-46743388</v>
      </c>
      <c r="I27" s="218">
        <v>0</v>
      </c>
    </row>
    <row r="28" spans="2:9">
      <c r="B28" s="292" t="s">
        <v>694</v>
      </c>
      <c r="C28" s="207" t="s">
        <v>131</v>
      </c>
      <c r="D28" s="222">
        <v>892050806935</v>
      </c>
      <c r="E28" s="222">
        <v>31644051266</v>
      </c>
      <c r="F28" s="222">
        <v>31644051266</v>
      </c>
      <c r="G28" s="221">
        <v>850074413028</v>
      </c>
      <c r="H28" s="221">
        <v>-10127691030</v>
      </c>
      <c r="I28" s="222">
        <v>0</v>
      </c>
    </row>
  </sheetData>
  <mergeCells count="8">
    <mergeCell ref="G6:G8"/>
    <mergeCell ref="E3:F3"/>
    <mergeCell ref="D5:G5"/>
    <mergeCell ref="H5:H8"/>
    <mergeCell ref="I5:I8"/>
    <mergeCell ref="E6:F6"/>
    <mergeCell ref="E7:E8"/>
    <mergeCell ref="F7:F8"/>
  </mergeCells>
  <hyperlinks>
    <hyperlink ref="J2" location="Index!A1" display="Index" xr:uid="{616FE6E0-A3B7-4807-8FC5-29BA62F501F4}"/>
  </hyperlinks>
  <pageMargins left="0.7" right="0.7" top="0.75" bottom="0.75" header="0.3" footer="0.3"/>
  <pageSetup paperSize="9" orientation="portrait" r:id="rId1"/>
  <ignoredErrors>
    <ignoredError sqref="B9:B28"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54"/>
  <dimension ref="B2:F15"/>
  <sheetViews>
    <sheetView showGridLines="0" workbookViewId="0">
      <selection activeCell="G56" sqref="G56"/>
    </sheetView>
  </sheetViews>
  <sheetFormatPr defaultColWidth="9.1796875" defaultRowHeight="10"/>
  <cols>
    <col min="1" max="1" width="9.1796875" style="5"/>
    <col min="2" max="2" width="4.1796875" style="5" customWidth="1"/>
    <col min="3" max="3" width="31.81640625" style="5" bestFit="1" customWidth="1"/>
    <col min="4" max="5" width="21.453125" style="5" customWidth="1"/>
    <col min="6" max="16384" width="9.1796875" style="5"/>
  </cols>
  <sheetData>
    <row r="2" spans="2:6" ht="10.5">
      <c r="B2" s="268" t="s">
        <v>47</v>
      </c>
      <c r="C2" s="269"/>
      <c r="D2" s="269"/>
      <c r="E2" s="269"/>
      <c r="F2" s="16" t="s">
        <v>92</v>
      </c>
    </row>
    <row r="4" spans="2:6" ht="24.75" customHeight="1"/>
    <row r="5" spans="2:6">
      <c r="D5" s="11" t="s">
        <v>95</v>
      </c>
      <c r="E5" s="11" t="s">
        <v>96</v>
      </c>
    </row>
    <row r="6" spans="2:6" ht="11.25" customHeight="1">
      <c r="C6" s="593"/>
      <c r="D6" s="583" t="s">
        <v>753</v>
      </c>
      <c r="E6" s="583"/>
    </row>
    <row r="7" spans="2:6" ht="30" customHeight="1">
      <c r="C7" s="593"/>
      <c r="D7" s="118" t="s">
        <v>754</v>
      </c>
      <c r="E7" s="15" t="s">
        <v>755</v>
      </c>
    </row>
    <row r="8" spans="2:6" ht="30">
      <c r="B8" s="11" t="s">
        <v>397</v>
      </c>
      <c r="C8" s="80" t="s">
        <v>756</v>
      </c>
      <c r="D8" s="218">
        <v>1736223223</v>
      </c>
      <c r="E8" s="218">
        <v>0</v>
      </c>
    </row>
    <row r="9" spans="2:6" ht="30">
      <c r="B9" s="11" t="s">
        <v>419</v>
      </c>
      <c r="C9" s="80" t="s">
        <v>757</v>
      </c>
      <c r="D9" s="218">
        <v>0</v>
      </c>
      <c r="E9" s="218">
        <v>0</v>
      </c>
    </row>
    <row r="10" spans="2:6">
      <c r="B10" s="119" t="s">
        <v>669</v>
      </c>
      <c r="C10" s="112" t="s">
        <v>758</v>
      </c>
      <c r="D10" s="218">
        <v>0</v>
      </c>
      <c r="E10" s="218">
        <v>0</v>
      </c>
    </row>
    <row r="11" spans="2:6">
      <c r="B11" s="119" t="s">
        <v>671</v>
      </c>
      <c r="C11" s="112" t="s">
        <v>759</v>
      </c>
      <c r="D11" s="218">
        <v>0</v>
      </c>
      <c r="E11" s="218">
        <v>0</v>
      </c>
    </row>
    <row r="12" spans="2:6">
      <c r="B12" s="119" t="s">
        <v>673</v>
      </c>
      <c r="C12" s="112" t="s">
        <v>760</v>
      </c>
      <c r="D12" s="218">
        <v>0</v>
      </c>
      <c r="E12" s="218">
        <v>0</v>
      </c>
    </row>
    <row r="13" spans="2:6">
      <c r="B13" s="119" t="s">
        <v>675</v>
      </c>
      <c r="C13" s="112" t="s">
        <v>761</v>
      </c>
      <c r="D13" s="218">
        <v>0</v>
      </c>
      <c r="E13" s="218">
        <v>0</v>
      </c>
    </row>
    <row r="14" spans="2:6">
      <c r="B14" s="119" t="s">
        <v>677</v>
      </c>
      <c r="C14" s="112" t="s">
        <v>762</v>
      </c>
      <c r="D14" s="218">
        <v>0</v>
      </c>
      <c r="E14" s="218">
        <v>0</v>
      </c>
    </row>
    <row r="15" spans="2:6" ht="10.5">
      <c r="B15" s="89" t="s">
        <v>679</v>
      </c>
      <c r="C15" s="32" t="s">
        <v>131</v>
      </c>
      <c r="D15" s="222">
        <v>1736223223</v>
      </c>
      <c r="E15" s="218">
        <v>0</v>
      </c>
    </row>
  </sheetData>
  <mergeCells count="2">
    <mergeCell ref="C6:C7"/>
    <mergeCell ref="D6:E6"/>
  </mergeCells>
  <hyperlinks>
    <hyperlink ref="F2" location="Index!A1" display="Index" xr:uid="{00000000-0004-0000-2D00-000000000000}"/>
  </hyperlinks>
  <pageMargins left="0.7" right="0.7" top="0.75" bottom="0.75" header="0.3" footer="0.3"/>
  <ignoredErrors>
    <ignoredError sqref="B8:B15" numberStoredAsText="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6"/>
  <dimension ref="B2:I14"/>
  <sheetViews>
    <sheetView showGridLines="0" zoomScaleNormal="100" workbookViewId="0">
      <selection activeCell="G56" sqref="G56"/>
    </sheetView>
  </sheetViews>
  <sheetFormatPr defaultColWidth="9.1796875" defaultRowHeight="14.5"/>
  <cols>
    <col min="1" max="1" width="4.1796875" style="5" customWidth="1"/>
    <col min="2" max="2" width="5.1796875" style="5" customWidth="1"/>
    <col min="3" max="3" width="52.81640625" bestFit="1" customWidth="1"/>
    <col min="4" max="8" width="18.1796875" customWidth="1"/>
    <col min="9" max="9" width="18.1796875" style="5" customWidth="1"/>
    <col min="10" max="16384" width="9.1796875" style="5"/>
  </cols>
  <sheetData>
    <row r="2" spans="2:9">
      <c r="C2" s="273" t="s">
        <v>50</v>
      </c>
      <c r="D2" s="269"/>
      <c r="E2" s="269"/>
      <c r="F2" s="270"/>
      <c r="G2" s="270"/>
      <c r="H2" s="270"/>
      <c r="I2" s="16" t="s">
        <v>92</v>
      </c>
    </row>
    <row r="3" spans="2:9" ht="10.5">
      <c r="C3" s="5"/>
      <c r="D3" s="5"/>
      <c r="E3" s="5"/>
      <c r="F3" s="5"/>
      <c r="G3" s="5"/>
      <c r="H3" s="5"/>
      <c r="I3" s="2"/>
    </row>
    <row r="4" spans="2:9" ht="10.5">
      <c r="C4" s="5"/>
      <c r="D4" s="5"/>
      <c r="E4" s="5"/>
      <c r="F4" s="5"/>
      <c r="G4" s="5"/>
      <c r="H4" s="5"/>
      <c r="I4" s="2"/>
    </row>
    <row r="5" spans="2:9" ht="10.5">
      <c r="C5" s="5"/>
      <c r="D5" s="5"/>
      <c r="E5" s="5"/>
      <c r="F5" s="5"/>
      <c r="G5" s="5"/>
      <c r="H5" s="5"/>
      <c r="I5" s="2"/>
    </row>
    <row r="6" spans="2:9" ht="21">
      <c r="B6" s="2"/>
      <c r="C6" s="179"/>
      <c r="D6" s="180" t="s">
        <v>763</v>
      </c>
      <c r="E6" s="181" t="s">
        <v>764</v>
      </c>
      <c r="F6" s="182"/>
      <c r="G6" s="182"/>
      <c r="H6" s="183"/>
    </row>
    <row r="7" spans="2:9" ht="21">
      <c r="B7" s="2"/>
      <c r="C7" s="179"/>
      <c r="D7" s="184"/>
      <c r="E7" s="185"/>
      <c r="F7" s="180" t="s">
        <v>765</v>
      </c>
      <c r="G7" s="181" t="s">
        <v>766</v>
      </c>
      <c r="H7" s="186"/>
    </row>
    <row r="8" spans="2:9" ht="21">
      <c r="B8" s="2"/>
      <c r="C8" s="179"/>
      <c r="D8" s="187"/>
      <c r="E8" s="188"/>
      <c r="F8" s="187"/>
      <c r="G8" s="188"/>
      <c r="H8" s="180" t="s">
        <v>767</v>
      </c>
    </row>
    <row r="9" spans="2:9" ht="10.5">
      <c r="B9" s="2"/>
      <c r="C9" s="179"/>
      <c r="D9" s="134" t="s">
        <v>95</v>
      </c>
      <c r="E9" s="189" t="s">
        <v>96</v>
      </c>
      <c r="F9" s="134" t="s">
        <v>97</v>
      </c>
      <c r="G9" s="189" t="s">
        <v>132</v>
      </c>
      <c r="H9" s="134" t="s">
        <v>133</v>
      </c>
    </row>
    <row r="10" spans="2:9" ht="11.5">
      <c r="B10" s="177">
        <v>1</v>
      </c>
      <c r="C10" s="135" t="s">
        <v>667</v>
      </c>
      <c r="D10" s="218">
        <v>251606243913</v>
      </c>
      <c r="E10" s="218">
        <v>1625412548402</v>
      </c>
      <c r="F10" s="218">
        <v>1621427972566</v>
      </c>
      <c r="G10" s="218">
        <v>3984575836</v>
      </c>
      <c r="H10" s="218">
        <v>0</v>
      </c>
    </row>
    <row r="11" spans="2:9" ht="11.5">
      <c r="B11" s="177">
        <v>2</v>
      </c>
      <c r="C11" s="135" t="s">
        <v>768</v>
      </c>
      <c r="D11" s="218">
        <v>121116788685</v>
      </c>
      <c r="E11" s="218">
        <v>0</v>
      </c>
      <c r="F11" s="218">
        <v>0</v>
      </c>
      <c r="G11" s="218">
        <v>0</v>
      </c>
      <c r="H11" s="190" t="s">
        <v>1083</v>
      </c>
    </row>
    <row r="12" spans="2:9" ht="11.5">
      <c r="B12" s="177">
        <v>3</v>
      </c>
      <c r="C12" s="135" t="s">
        <v>131</v>
      </c>
      <c r="D12" s="222">
        <v>372723032598</v>
      </c>
      <c r="E12" s="222">
        <v>1625412548402</v>
      </c>
      <c r="F12" s="222">
        <v>1621427972566</v>
      </c>
      <c r="G12" s="222">
        <v>3984575836</v>
      </c>
      <c r="H12" s="222">
        <v>0</v>
      </c>
    </row>
    <row r="13" spans="2:9" ht="11.5">
      <c r="B13" s="177">
        <v>4</v>
      </c>
      <c r="C13" s="191" t="s">
        <v>769</v>
      </c>
      <c r="D13" s="218">
        <v>16195609034</v>
      </c>
      <c r="E13" s="218">
        <v>20269787599</v>
      </c>
      <c r="F13" s="218">
        <v>20253173378</v>
      </c>
      <c r="G13" s="218">
        <v>16614221</v>
      </c>
      <c r="H13" s="218">
        <v>0</v>
      </c>
    </row>
    <row r="14" spans="2:9" ht="11.5">
      <c r="B14" s="178" t="s">
        <v>536</v>
      </c>
      <c r="C14" s="191" t="s">
        <v>770</v>
      </c>
      <c r="D14" s="218">
        <v>16195609034</v>
      </c>
      <c r="E14" s="218">
        <v>20269787599</v>
      </c>
      <c r="F14" s="190"/>
      <c r="G14" s="190"/>
      <c r="H14" s="190"/>
    </row>
  </sheetData>
  <hyperlinks>
    <hyperlink ref="I2" location="Index!A1" display="Index" xr:uid="{00000000-0004-0000-1900-000000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B2:J25"/>
  <sheetViews>
    <sheetView showGridLines="0" zoomScaleNormal="100" workbookViewId="0">
      <selection activeCell="G56" sqref="G56"/>
    </sheetView>
  </sheetViews>
  <sheetFormatPr defaultColWidth="9.1796875" defaultRowHeight="10"/>
  <cols>
    <col min="1" max="1" width="3.453125" style="5" customWidth="1"/>
    <col min="2" max="2" width="3.54296875" style="5" customWidth="1"/>
    <col min="3" max="3" width="32.1796875" style="5" customWidth="1"/>
    <col min="4" max="9" width="22.81640625" style="5" customWidth="1"/>
    <col min="10" max="16384" width="9.1796875" style="5"/>
  </cols>
  <sheetData>
    <row r="2" spans="2:10" ht="10.5">
      <c r="B2" s="268" t="s">
        <v>53</v>
      </c>
      <c r="C2" s="269"/>
      <c r="D2" s="269"/>
      <c r="E2" s="269"/>
      <c r="F2" s="269"/>
      <c r="G2" s="269"/>
      <c r="H2" s="269"/>
      <c r="I2" s="269"/>
      <c r="J2" s="16" t="s">
        <v>92</v>
      </c>
    </row>
    <row r="5" spans="2:10">
      <c r="D5" s="14" t="s">
        <v>95</v>
      </c>
      <c r="E5" s="14" t="s">
        <v>96</v>
      </c>
      <c r="F5" s="14" t="s">
        <v>97</v>
      </c>
      <c r="G5" s="14" t="s">
        <v>132</v>
      </c>
      <c r="H5" s="14" t="s">
        <v>133</v>
      </c>
      <c r="I5" s="14" t="s">
        <v>374</v>
      </c>
    </row>
    <row r="6" spans="2:10" ht="10.5">
      <c r="D6" s="602" t="s">
        <v>771</v>
      </c>
      <c r="E6" s="602"/>
      <c r="F6" s="602" t="s">
        <v>772</v>
      </c>
      <c r="G6" s="602"/>
      <c r="H6" s="603" t="s">
        <v>773</v>
      </c>
      <c r="I6" s="604"/>
    </row>
    <row r="7" spans="2:10">
      <c r="B7" s="579"/>
      <c r="C7" s="605" t="s">
        <v>774</v>
      </c>
      <c r="D7" s="600" t="s">
        <v>775</v>
      </c>
      <c r="E7" s="600" t="s">
        <v>776</v>
      </c>
      <c r="F7" s="600" t="s">
        <v>775</v>
      </c>
      <c r="G7" s="600" t="s">
        <v>776</v>
      </c>
      <c r="H7" s="600" t="s">
        <v>777</v>
      </c>
      <c r="I7" s="600" t="s">
        <v>778</v>
      </c>
    </row>
    <row r="8" spans="2:10">
      <c r="B8" s="579"/>
      <c r="C8" s="605"/>
      <c r="D8" s="601"/>
      <c r="E8" s="601"/>
      <c r="F8" s="601"/>
      <c r="G8" s="601"/>
      <c r="H8" s="601"/>
      <c r="I8" s="601"/>
    </row>
    <row r="9" spans="2:10">
      <c r="B9" s="8">
        <v>1</v>
      </c>
      <c r="C9" s="79" t="s">
        <v>779</v>
      </c>
      <c r="D9" s="432">
        <v>229186.73100699999</v>
      </c>
      <c r="E9" s="432">
        <v>117.47063199999999</v>
      </c>
      <c r="F9" s="432">
        <v>229859.320787</v>
      </c>
      <c r="G9" s="432">
        <v>26.741119699999988</v>
      </c>
      <c r="H9" s="432">
        <v>42.547905799999995</v>
      </c>
      <c r="I9" s="427">
        <v>0</v>
      </c>
    </row>
    <row r="10" spans="2:10">
      <c r="B10" s="8">
        <v>2</v>
      </c>
      <c r="C10" s="79" t="s">
        <v>780</v>
      </c>
      <c r="D10" s="432">
        <v>13778.904957999999</v>
      </c>
      <c r="E10" s="432">
        <v>8941.8451299999997</v>
      </c>
      <c r="F10" s="432">
        <v>14401.246157</v>
      </c>
      <c r="G10" s="432">
        <v>245.34610419999993</v>
      </c>
      <c r="H10" s="432">
        <v>3278.1256478999999</v>
      </c>
      <c r="I10" s="429">
        <v>0.22</v>
      </c>
    </row>
    <row r="11" spans="2:10">
      <c r="B11" s="8">
        <v>3</v>
      </c>
      <c r="C11" s="79" t="s">
        <v>781</v>
      </c>
      <c r="D11" s="432">
        <v>5897.5879089999999</v>
      </c>
      <c r="E11" s="432">
        <v>2399.5978409999998</v>
      </c>
      <c r="F11" s="432">
        <v>5916.9433529999997</v>
      </c>
      <c r="G11" s="432">
        <v>219.92220579999994</v>
      </c>
      <c r="H11" s="432">
        <v>3068.4327794000001</v>
      </c>
      <c r="I11" s="429">
        <v>0.5</v>
      </c>
    </row>
    <row r="12" spans="2:10">
      <c r="B12" s="8">
        <v>4</v>
      </c>
      <c r="C12" s="79" t="s">
        <v>782</v>
      </c>
      <c r="D12" s="432">
        <v>0</v>
      </c>
      <c r="E12" s="432">
        <v>0</v>
      </c>
      <c r="F12" s="432">
        <v>0</v>
      </c>
      <c r="G12" s="432">
        <v>0</v>
      </c>
      <c r="H12" s="432">
        <v>0</v>
      </c>
      <c r="I12" s="428" t="s">
        <v>783</v>
      </c>
    </row>
    <row r="13" spans="2:10">
      <c r="B13" s="8">
        <v>5</v>
      </c>
      <c r="C13" s="79" t="s">
        <v>784</v>
      </c>
      <c r="D13" s="432">
        <v>0</v>
      </c>
      <c r="E13" s="432">
        <v>0</v>
      </c>
      <c r="F13" s="432">
        <v>0</v>
      </c>
      <c r="G13" s="432">
        <v>0</v>
      </c>
      <c r="H13" s="432">
        <v>0</v>
      </c>
      <c r="I13" s="428" t="s">
        <v>783</v>
      </c>
    </row>
    <row r="14" spans="2:10">
      <c r="B14" s="8">
        <v>6</v>
      </c>
      <c r="C14" s="13" t="s">
        <v>541</v>
      </c>
      <c r="D14" s="432">
        <v>31459.433220999999</v>
      </c>
      <c r="E14" s="432">
        <v>1.3242689999999999</v>
      </c>
      <c r="F14" s="432">
        <v>31459.433220999999</v>
      </c>
      <c r="G14" s="432">
        <v>55.772112299999996</v>
      </c>
      <c r="H14" s="432">
        <v>7442.0705678500008</v>
      </c>
      <c r="I14" s="429">
        <v>0.24</v>
      </c>
    </row>
    <row r="15" spans="2:10">
      <c r="B15" s="8">
        <v>7</v>
      </c>
      <c r="C15" s="13" t="s">
        <v>547</v>
      </c>
      <c r="D15" s="432">
        <v>655521.78038699995</v>
      </c>
      <c r="E15" s="432">
        <v>209702.05796999999</v>
      </c>
      <c r="F15" s="432">
        <v>650050.91923999996</v>
      </c>
      <c r="G15" s="432">
        <v>89807.916190999997</v>
      </c>
      <c r="H15" s="432">
        <v>690041.36948609992</v>
      </c>
      <c r="I15" s="429">
        <v>0.93</v>
      </c>
    </row>
    <row r="16" spans="2:10">
      <c r="B16" s="8">
        <v>8</v>
      </c>
      <c r="C16" s="80" t="s">
        <v>785</v>
      </c>
      <c r="D16" s="432">
        <v>136509.18124899999</v>
      </c>
      <c r="E16" s="432">
        <v>56180.714765999997</v>
      </c>
      <c r="F16" s="432">
        <v>135894.53824299999</v>
      </c>
      <c r="G16" s="432">
        <v>7550.1290937999993</v>
      </c>
      <c r="H16" s="432">
        <v>98914.5225546</v>
      </c>
      <c r="I16" s="429">
        <v>0.69</v>
      </c>
    </row>
    <row r="17" spans="2:9">
      <c r="B17" s="8">
        <v>9</v>
      </c>
      <c r="C17" s="80" t="s">
        <v>786</v>
      </c>
      <c r="D17" s="432">
        <v>871285.50913300004</v>
      </c>
      <c r="E17" s="432">
        <v>2485.9691160000002</v>
      </c>
      <c r="F17" s="432">
        <v>871285.50913300004</v>
      </c>
      <c r="G17" s="432">
        <v>769.02656249999995</v>
      </c>
      <c r="H17" s="432">
        <v>312555.58497296995</v>
      </c>
      <c r="I17" s="429">
        <v>0.36</v>
      </c>
    </row>
    <row r="18" spans="2:9">
      <c r="B18" s="8">
        <v>10</v>
      </c>
      <c r="C18" s="80" t="s">
        <v>549</v>
      </c>
      <c r="D18" s="432">
        <v>28172.938050000001</v>
      </c>
      <c r="E18" s="432">
        <v>1407.842887</v>
      </c>
      <c r="F18" s="432">
        <v>27903.254604999998</v>
      </c>
      <c r="G18" s="432">
        <v>530.0114767</v>
      </c>
      <c r="H18" s="432">
        <v>38190.329395300003</v>
      </c>
      <c r="I18" s="429">
        <v>1.34</v>
      </c>
    </row>
    <row r="19" spans="2:9">
      <c r="B19" s="8">
        <v>11</v>
      </c>
      <c r="C19" s="80" t="s">
        <v>787</v>
      </c>
      <c r="D19" s="432">
        <v>20341.749145999998</v>
      </c>
      <c r="E19" s="432">
        <v>3938.3865890000002</v>
      </c>
      <c r="F19" s="432">
        <v>20326.598073000001</v>
      </c>
      <c r="G19" s="432">
        <v>1726.8446709</v>
      </c>
      <c r="H19" s="432">
        <v>33080.164115849999</v>
      </c>
      <c r="I19" s="429">
        <v>1.5</v>
      </c>
    </row>
    <row r="20" spans="2:9">
      <c r="B20" s="8">
        <v>12</v>
      </c>
      <c r="C20" s="80" t="s">
        <v>535</v>
      </c>
      <c r="D20" s="432">
        <v>0</v>
      </c>
      <c r="E20" s="432">
        <v>0</v>
      </c>
      <c r="F20" s="432">
        <v>0</v>
      </c>
      <c r="G20" s="432">
        <v>0</v>
      </c>
      <c r="H20" s="432">
        <v>0</v>
      </c>
      <c r="I20" s="428" t="s">
        <v>783</v>
      </c>
    </row>
    <row r="21" spans="2:9" ht="20">
      <c r="B21" s="8">
        <v>13</v>
      </c>
      <c r="C21" s="80" t="s">
        <v>788</v>
      </c>
      <c r="D21" s="432">
        <v>0</v>
      </c>
      <c r="E21" s="432">
        <v>0</v>
      </c>
      <c r="F21" s="432">
        <v>0</v>
      </c>
      <c r="G21" s="432">
        <v>0</v>
      </c>
      <c r="H21" s="432">
        <v>0</v>
      </c>
      <c r="I21" s="428" t="s">
        <v>783</v>
      </c>
    </row>
    <row r="22" spans="2:9">
      <c r="B22" s="8">
        <v>14</v>
      </c>
      <c r="C22" s="80" t="s">
        <v>789</v>
      </c>
      <c r="D22" s="432">
        <v>698.19513900000004</v>
      </c>
      <c r="E22" s="432">
        <v>0</v>
      </c>
      <c r="F22" s="432">
        <v>698.19513900000004</v>
      </c>
      <c r="G22" s="432">
        <v>0</v>
      </c>
      <c r="H22" s="432">
        <v>698.19513900000004</v>
      </c>
      <c r="I22" s="429">
        <v>1</v>
      </c>
    </row>
    <row r="23" spans="2:9">
      <c r="B23" s="8">
        <v>15</v>
      </c>
      <c r="C23" s="80" t="s">
        <v>790</v>
      </c>
      <c r="D23" s="432">
        <v>283.13644799999997</v>
      </c>
      <c r="E23" s="432">
        <v>439.180046</v>
      </c>
      <c r="F23" s="432">
        <v>283.13644799999997</v>
      </c>
      <c r="G23" s="432">
        <v>219.590023</v>
      </c>
      <c r="H23" s="432">
        <v>502.726471</v>
      </c>
      <c r="I23" s="429">
        <v>1</v>
      </c>
    </row>
    <row r="24" spans="2:9">
      <c r="B24" s="8">
        <v>16</v>
      </c>
      <c r="C24" s="80" t="s">
        <v>791</v>
      </c>
      <c r="D24" s="432">
        <v>26741.446692000001</v>
      </c>
      <c r="E24" s="432">
        <v>0</v>
      </c>
      <c r="F24" s="432">
        <v>26741.446692000001</v>
      </c>
      <c r="G24" s="432">
        <v>0</v>
      </c>
      <c r="H24" s="432">
        <v>26741.446692000001</v>
      </c>
      <c r="I24" s="429">
        <v>1</v>
      </c>
    </row>
    <row r="25" spans="2:9" ht="10.5">
      <c r="B25" s="81">
        <v>17</v>
      </c>
      <c r="C25" s="82" t="s">
        <v>131</v>
      </c>
      <c r="D25" s="432">
        <v>2019876.5933389999</v>
      </c>
      <c r="E25" s="432">
        <v>285614.38924599998</v>
      </c>
      <c r="F25" s="432">
        <v>2014820.541091</v>
      </c>
      <c r="G25" s="432">
        <v>101151.2995599</v>
      </c>
      <c r="H25" s="432">
        <v>1214555.51572777</v>
      </c>
      <c r="I25" s="429">
        <v>0.56999999999999995</v>
      </c>
    </row>
  </sheetData>
  <mergeCells count="11">
    <mergeCell ref="I7:I8"/>
    <mergeCell ref="D6:E6"/>
    <mergeCell ref="F6:G6"/>
    <mergeCell ref="H6:I6"/>
    <mergeCell ref="B7:B8"/>
    <mergeCell ref="C7:C8"/>
    <mergeCell ref="D7:D8"/>
    <mergeCell ref="E7:E8"/>
    <mergeCell ref="F7:F8"/>
    <mergeCell ref="G7:G8"/>
    <mergeCell ref="H7:H8"/>
  </mergeCells>
  <hyperlinks>
    <hyperlink ref="J2" location="Index!A1" display="Index" xr:uid="{00000000-0004-0000-1A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B2:U35"/>
  <sheetViews>
    <sheetView showGridLines="0" zoomScaleNormal="100" workbookViewId="0">
      <selection activeCell="G56" sqref="G56"/>
    </sheetView>
  </sheetViews>
  <sheetFormatPr defaultColWidth="9.1796875" defaultRowHeight="10"/>
  <cols>
    <col min="1" max="1" width="3.54296875" style="25" customWidth="1"/>
    <col min="2" max="2" width="3.1796875" style="25" customWidth="1"/>
    <col min="3" max="3" width="27.453125" style="25" customWidth="1"/>
    <col min="4" max="4" width="20.453125" style="25" bestFit="1" customWidth="1"/>
    <col min="5" max="7" width="19.54296875" style="25" bestFit="1" customWidth="1"/>
    <col min="8" max="9" width="20.453125" style="25" bestFit="1" customWidth="1"/>
    <col min="10" max="10" width="19.54296875" style="25" bestFit="1" customWidth="1"/>
    <col min="11" max="11" width="13.54296875" style="25" customWidth="1"/>
    <col min="12" max="14" width="20.453125" style="25" bestFit="1" customWidth="1"/>
    <col min="15" max="16" width="5.1796875" style="25" bestFit="1" customWidth="1"/>
    <col min="17" max="17" width="6" style="25" bestFit="1" customWidth="1"/>
    <col min="18" max="18" width="5.81640625" style="25" bestFit="1" customWidth="1"/>
    <col min="19" max="19" width="9.54296875" style="25" bestFit="1" customWidth="1"/>
    <col min="20" max="20" width="13.1796875" style="25" bestFit="1" customWidth="1"/>
    <col min="21" max="16384" width="9.1796875" style="25"/>
  </cols>
  <sheetData>
    <row r="2" spans="2:21" ht="10.5">
      <c r="B2" s="268" t="s">
        <v>55</v>
      </c>
      <c r="C2" s="269"/>
      <c r="D2" s="269"/>
      <c r="E2" s="269"/>
      <c r="F2" s="269"/>
      <c r="G2" s="269"/>
      <c r="H2" s="269"/>
      <c r="I2" s="269"/>
      <c r="J2" s="269"/>
      <c r="K2" s="269"/>
      <c r="L2" s="269"/>
      <c r="M2" s="269"/>
      <c r="N2" s="269"/>
      <c r="O2" s="269"/>
      <c r="P2" s="269"/>
      <c r="Q2" s="269"/>
      <c r="R2" s="269"/>
      <c r="S2" s="269"/>
      <c r="T2" s="269"/>
      <c r="U2" s="16" t="s">
        <v>92</v>
      </c>
    </row>
    <row r="4" spans="2:21">
      <c r="B4" s="5"/>
      <c r="C4" s="606" t="s">
        <v>774</v>
      </c>
      <c r="D4" s="606" t="s">
        <v>792</v>
      </c>
      <c r="E4" s="606"/>
      <c r="F4" s="606"/>
      <c r="G4" s="606"/>
      <c r="H4" s="606"/>
      <c r="I4" s="606"/>
      <c r="J4" s="606"/>
      <c r="K4" s="606"/>
      <c r="L4" s="606"/>
      <c r="M4" s="606"/>
      <c r="N4" s="606"/>
      <c r="O4" s="606"/>
      <c r="P4" s="606"/>
      <c r="Q4" s="606"/>
      <c r="R4" s="606"/>
      <c r="S4" s="607" t="s">
        <v>793</v>
      </c>
      <c r="T4" s="607" t="s">
        <v>794</v>
      </c>
    </row>
    <row r="5" spans="2:21">
      <c r="B5" s="5"/>
      <c r="C5" s="606"/>
      <c r="D5" s="83">
        <v>0</v>
      </c>
      <c r="E5" s="83">
        <v>0.02</v>
      </c>
      <c r="F5" s="83">
        <v>0.04</v>
      </c>
      <c r="G5" s="83">
        <v>0.1</v>
      </c>
      <c r="H5" s="83">
        <v>0.2</v>
      </c>
      <c r="I5" s="83">
        <v>0.35</v>
      </c>
      <c r="J5" s="83">
        <v>0.5</v>
      </c>
      <c r="K5" s="83">
        <v>0.7</v>
      </c>
      <c r="L5" s="83">
        <v>0.75</v>
      </c>
      <c r="M5" s="83">
        <v>1</v>
      </c>
      <c r="N5" s="83">
        <v>1.5</v>
      </c>
      <c r="O5" s="83">
        <v>2.5</v>
      </c>
      <c r="P5" s="83">
        <v>3.7</v>
      </c>
      <c r="Q5" s="83">
        <v>12.5</v>
      </c>
      <c r="R5" s="78" t="s">
        <v>795</v>
      </c>
      <c r="S5" s="608"/>
      <c r="T5" s="607"/>
    </row>
    <row r="6" spans="2:21">
      <c r="B6" s="77">
        <v>1</v>
      </c>
      <c r="C6" s="80" t="s">
        <v>779</v>
      </c>
      <c r="D6" s="430">
        <v>229715.58858870002</v>
      </c>
      <c r="E6" s="430">
        <v>0</v>
      </c>
      <c r="F6" s="430">
        <v>0</v>
      </c>
      <c r="G6" s="430">
        <v>0</v>
      </c>
      <c r="H6" s="430">
        <v>212.739529</v>
      </c>
      <c r="I6" s="433">
        <v>0</v>
      </c>
      <c r="J6" s="433">
        <v>0</v>
      </c>
      <c r="K6" s="433">
        <v>0</v>
      </c>
      <c r="L6" s="433">
        <v>0</v>
      </c>
      <c r="M6" s="433">
        <v>0</v>
      </c>
      <c r="N6" s="433">
        <v>0</v>
      </c>
      <c r="O6" s="433">
        <v>0</v>
      </c>
      <c r="P6" s="433">
        <v>0</v>
      </c>
      <c r="Q6" s="433">
        <v>0</v>
      </c>
      <c r="R6" s="433">
        <v>0</v>
      </c>
      <c r="S6" s="435">
        <v>229928.32811770003</v>
      </c>
      <c r="T6" s="435">
        <v>721.91296699999998</v>
      </c>
    </row>
    <row r="7" spans="2:21">
      <c r="B7" s="77">
        <v>2</v>
      </c>
      <c r="C7" s="80" t="s">
        <v>780</v>
      </c>
      <c r="D7" s="430">
        <v>0</v>
      </c>
      <c r="E7" s="430">
        <v>0</v>
      </c>
      <c r="F7" s="430">
        <v>0</v>
      </c>
      <c r="G7" s="430">
        <v>0</v>
      </c>
      <c r="H7" s="430">
        <v>13483.901609</v>
      </c>
      <c r="I7" s="433">
        <v>0</v>
      </c>
      <c r="J7" s="433">
        <v>1162.6906522000002</v>
      </c>
      <c r="K7" s="433">
        <v>0</v>
      </c>
      <c r="L7" s="433">
        <v>0</v>
      </c>
      <c r="M7" s="433">
        <v>0</v>
      </c>
      <c r="N7" s="433">
        <v>0</v>
      </c>
      <c r="O7" s="433">
        <v>0</v>
      </c>
      <c r="P7" s="433">
        <v>0</v>
      </c>
      <c r="Q7" s="433">
        <v>0</v>
      </c>
      <c r="R7" s="433">
        <v>0</v>
      </c>
      <c r="S7" s="435">
        <v>14646.592261200001</v>
      </c>
      <c r="T7" s="435">
        <v>14646.592261200001</v>
      </c>
    </row>
    <row r="8" spans="2:21">
      <c r="B8" s="77">
        <v>3</v>
      </c>
      <c r="C8" s="80" t="s">
        <v>781</v>
      </c>
      <c r="D8" s="430">
        <v>0</v>
      </c>
      <c r="E8" s="430">
        <v>0</v>
      </c>
      <c r="F8" s="430">
        <v>0</v>
      </c>
      <c r="G8" s="430">
        <v>0</v>
      </c>
      <c r="H8" s="430">
        <v>0</v>
      </c>
      <c r="I8" s="433">
        <v>0</v>
      </c>
      <c r="J8" s="433">
        <v>6136.8655588000001</v>
      </c>
      <c r="K8" s="433">
        <v>0</v>
      </c>
      <c r="L8" s="433">
        <v>0</v>
      </c>
      <c r="M8" s="433">
        <v>0</v>
      </c>
      <c r="N8" s="433">
        <v>0</v>
      </c>
      <c r="O8" s="433">
        <v>0</v>
      </c>
      <c r="P8" s="433">
        <v>0</v>
      </c>
      <c r="Q8" s="433">
        <v>0</v>
      </c>
      <c r="R8" s="433">
        <v>0</v>
      </c>
      <c r="S8" s="435">
        <v>6136.8655588000001</v>
      </c>
      <c r="T8" s="435">
        <v>6136.8655588000001</v>
      </c>
    </row>
    <row r="9" spans="2:21">
      <c r="B9" s="77">
        <v>4</v>
      </c>
      <c r="C9" s="80" t="s">
        <v>782</v>
      </c>
      <c r="D9" s="430">
        <v>0</v>
      </c>
      <c r="E9" s="430">
        <v>0</v>
      </c>
      <c r="F9" s="430">
        <v>0</v>
      </c>
      <c r="G9" s="430">
        <v>0</v>
      </c>
      <c r="H9" s="430">
        <v>0</v>
      </c>
      <c r="I9" s="433">
        <v>0</v>
      </c>
      <c r="J9" s="433">
        <v>0</v>
      </c>
      <c r="K9" s="433">
        <v>0</v>
      </c>
      <c r="L9" s="433">
        <v>0</v>
      </c>
      <c r="M9" s="433">
        <v>0</v>
      </c>
      <c r="N9" s="433">
        <v>0</v>
      </c>
      <c r="O9" s="433">
        <v>0</v>
      </c>
      <c r="P9" s="433">
        <v>0</v>
      </c>
      <c r="Q9" s="433">
        <v>0</v>
      </c>
      <c r="R9" s="433">
        <v>0</v>
      </c>
      <c r="S9" s="435">
        <v>0</v>
      </c>
      <c r="T9" s="435">
        <v>0</v>
      </c>
    </row>
    <row r="10" spans="2:21">
      <c r="B10" s="77">
        <v>5</v>
      </c>
      <c r="C10" s="80" t="s">
        <v>784</v>
      </c>
      <c r="D10" s="430">
        <v>0</v>
      </c>
      <c r="E10" s="430">
        <v>0</v>
      </c>
      <c r="F10" s="430">
        <v>0</v>
      </c>
      <c r="G10" s="430">
        <v>0</v>
      </c>
      <c r="H10" s="430">
        <v>0</v>
      </c>
      <c r="I10" s="433">
        <v>0</v>
      </c>
      <c r="J10" s="433">
        <v>0</v>
      </c>
      <c r="K10" s="433">
        <v>0</v>
      </c>
      <c r="L10" s="433">
        <v>0</v>
      </c>
      <c r="M10" s="433">
        <v>0</v>
      </c>
      <c r="N10" s="433">
        <v>0</v>
      </c>
      <c r="O10" s="433">
        <v>0</v>
      </c>
      <c r="P10" s="433">
        <v>0</v>
      </c>
      <c r="Q10" s="433">
        <v>0</v>
      </c>
      <c r="R10" s="433">
        <v>0</v>
      </c>
      <c r="S10" s="435">
        <v>0</v>
      </c>
      <c r="T10" s="435">
        <v>0</v>
      </c>
    </row>
    <row r="11" spans="2:21">
      <c r="B11" s="77">
        <v>6</v>
      </c>
      <c r="C11" s="80" t="s">
        <v>541</v>
      </c>
      <c r="D11" s="430">
        <v>0</v>
      </c>
      <c r="E11" s="430">
        <v>0</v>
      </c>
      <c r="F11" s="430">
        <v>0</v>
      </c>
      <c r="G11" s="430">
        <v>0</v>
      </c>
      <c r="H11" s="430">
        <v>32793.623886000001</v>
      </c>
      <c r="I11" s="433">
        <v>0</v>
      </c>
      <c r="J11" s="433">
        <v>1766.6915813000001</v>
      </c>
      <c r="K11" s="433">
        <v>0</v>
      </c>
      <c r="L11" s="433">
        <v>0</v>
      </c>
      <c r="M11" s="433">
        <v>0</v>
      </c>
      <c r="N11" s="433">
        <v>0</v>
      </c>
      <c r="O11" s="433">
        <v>0</v>
      </c>
      <c r="P11" s="433">
        <v>0</v>
      </c>
      <c r="Q11" s="433">
        <v>0</v>
      </c>
      <c r="R11" s="433">
        <v>0</v>
      </c>
      <c r="S11" s="435">
        <v>34560.315467300003</v>
      </c>
      <c r="T11" s="435">
        <v>819.13906999999995</v>
      </c>
    </row>
    <row r="12" spans="2:21">
      <c r="B12" s="77">
        <v>7</v>
      </c>
      <c r="C12" s="80" t="s">
        <v>547</v>
      </c>
      <c r="D12" s="430">
        <v>0</v>
      </c>
      <c r="E12" s="430">
        <v>0</v>
      </c>
      <c r="F12" s="430">
        <v>0</v>
      </c>
      <c r="G12" s="430">
        <v>0</v>
      </c>
      <c r="H12" s="430">
        <v>0</v>
      </c>
      <c r="I12" s="433">
        <v>0</v>
      </c>
      <c r="J12" s="433">
        <v>11.234327799999999</v>
      </c>
      <c r="K12" s="433">
        <v>0</v>
      </c>
      <c r="L12" s="433">
        <v>0</v>
      </c>
      <c r="M12" s="433">
        <v>740673.95588819997</v>
      </c>
      <c r="N12" s="433">
        <v>0</v>
      </c>
      <c r="O12" s="433">
        <v>0</v>
      </c>
      <c r="P12" s="433">
        <v>0</v>
      </c>
      <c r="Q12" s="433">
        <v>0</v>
      </c>
      <c r="R12" s="433">
        <v>0</v>
      </c>
      <c r="S12" s="435">
        <v>740685.19021599996</v>
      </c>
      <c r="T12" s="435">
        <v>740685.19021599996</v>
      </c>
    </row>
    <row r="13" spans="2:21">
      <c r="B13" s="77">
        <v>8</v>
      </c>
      <c r="C13" s="80" t="s">
        <v>785</v>
      </c>
      <c r="D13" s="430">
        <v>0</v>
      </c>
      <c r="E13" s="430">
        <v>0</v>
      </c>
      <c r="F13" s="430">
        <v>0</v>
      </c>
      <c r="G13" s="430">
        <v>0</v>
      </c>
      <c r="H13" s="430">
        <v>0</v>
      </c>
      <c r="I13" s="433">
        <v>0</v>
      </c>
      <c r="J13" s="433">
        <v>0</v>
      </c>
      <c r="K13" s="433">
        <v>0</v>
      </c>
      <c r="L13" s="433">
        <v>143521.51464079999</v>
      </c>
      <c r="M13" s="433">
        <v>0</v>
      </c>
      <c r="N13" s="433">
        <v>0</v>
      </c>
      <c r="O13" s="433">
        <v>0</v>
      </c>
      <c r="P13" s="433">
        <v>0</v>
      </c>
      <c r="Q13" s="433">
        <v>0</v>
      </c>
      <c r="R13" s="433">
        <v>0</v>
      </c>
      <c r="S13" s="435">
        <v>143521.51464079999</v>
      </c>
      <c r="T13" s="435">
        <v>143521.51464079999</v>
      </c>
    </row>
    <row r="14" spans="2:21" ht="20">
      <c r="B14" s="77">
        <v>9</v>
      </c>
      <c r="C14" s="80" t="s">
        <v>786</v>
      </c>
      <c r="D14" s="430">
        <v>0</v>
      </c>
      <c r="E14" s="430">
        <v>0</v>
      </c>
      <c r="F14" s="430">
        <v>0</v>
      </c>
      <c r="G14" s="430">
        <v>0</v>
      </c>
      <c r="H14" s="430">
        <v>0</v>
      </c>
      <c r="I14" s="433">
        <v>788998.41300519998</v>
      </c>
      <c r="J14" s="433">
        <v>83056.122690300006</v>
      </c>
      <c r="K14" s="433">
        <v>0</v>
      </c>
      <c r="L14" s="433">
        <v>0</v>
      </c>
      <c r="M14" s="433">
        <v>0</v>
      </c>
      <c r="N14" s="433">
        <v>0</v>
      </c>
      <c r="O14" s="433">
        <v>0</v>
      </c>
      <c r="P14" s="433">
        <v>0</v>
      </c>
      <c r="Q14" s="433">
        <v>0</v>
      </c>
      <c r="R14" s="433">
        <v>0</v>
      </c>
      <c r="S14" s="435">
        <v>872054.53569549997</v>
      </c>
      <c r="T14" s="435">
        <v>872054.53569549997</v>
      </c>
    </row>
    <row r="15" spans="2:21">
      <c r="B15" s="77">
        <v>10</v>
      </c>
      <c r="C15" s="80" t="s">
        <v>549</v>
      </c>
      <c r="D15" s="430">
        <v>0</v>
      </c>
      <c r="E15" s="430">
        <v>0</v>
      </c>
      <c r="F15" s="430">
        <v>0</v>
      </c>
      <c r="G15" s="430">
        <v>0</v>
      </c>
      <c r="H15" s="430">
        <v>0</v>
      </c>
      <c r="I15" s="433">
        <v>0</v>
      </c>
      <c r="J15" s="433">
        <v>0</v>
      </c>
      <c r="K15" s="433">
        <v>0</v>
      </c>
      <c r="L15" s="433">
        <v>0</v>
      </c>
      <c r="M15" s="433">
        <v>8919.1394545000003</v>
      </c>
      <c r="N15" s="433">
        <v>19514.126627199999</v>
      </c>
      <c r="O15" s="433">
        <v>0</v>
      </c>
      <c r="P15" s="433">
        <v>0</v>
      </c>
      <c r="Q15" s="433">
        <v>0</v>
      </c>
      <c r="R15" s="433">
        <v>0</v>
      </c>
      <c r="S15" s="435">
        <v>28433.2660817</v>
      </c>
      <c r="T15" s="435">
        <v>28433.2660817</v>
      </c>
    </row>
    <row r="16" spans="2:21" ht="20">
      <c r="B16" s="77">
        <v>11</v>
      </c>
      <c r="C16" s="80" t="s">
        <v>787</v>
      </c>
      <c r="D16" s="430">
        <v>0</v>
      </c>
      <c r="E16" s="430">
        <v>0</v>
      </c>
      <c r="F16" s="430">
        <v>0</v>
      </c>
      <c r="G16" s="430">
        <v>0</v>
      </c>
      <c r="H16" s="430">
        <v>0</v>
      </c>
      <c r="I16" s="433">
        <v>0</v>
      </c>
      <c r="J16" s="433">
        <v>0</v>
      </c>
      <c r="K16" s="433">
        <v>0</v>
      </c>
      <c r="L16" s="433">
        <v>0</v>
      </c>
      <c r="M16" s="433">
        <v>0</v>
      </c>
      <c r="N16" s="433">
        <v>22053.442743900003</v>
      </c>
      <c r="O16" s="433">
        <v>0</v>
      </c>
      <c r="P16" s="433">
        <v>0</v>
      </c>
      <c r="Q16" s="433">
        <v>0</v>
      </c>
      <c r="R16" s="433">
        <v>0</v>
      </c>
      <c r="S16" s="435">
        <v>22053.442743900003</v>
      </c>
      <c r="T16" s="435">
        <v>22053.442743900003</v>
      </c>
    </row>
    <row r="17" spans="2:20">
      <c r="B17" s="77">
        <v>12</v>
      </c>
      <c r="C17" s="80" t="s">
        <v>535</v>
      </c>
      <c r="D17" s="430">
        <v>0</v>
      </c>
      <c r="E17" s="430">
        <v>0</v>
      </c>
      <c r="F17" s="430">
        <v>0</v>
      </c>
      <c r="G17" s="430">
        <v>0</v>
      </c>
      <c r="H17" s="430">
        <v>0</v>
      </c>
      <c r="I17" s="433">
        <v>0</v>
      </c>
      <c r="J17" s="433">
        <v>0</v>
      </c>
      <c r="K17" s="433">
        <v>0</v>
      </c>
      <c r="L17" s="433">
        <v>0</v>
      </c>
      <c r="M17" s="433">
        <v>0</v>
      </c>
      <c r="N17" s="433">
        <v>0</v>
      </c>
      <c r="O17" s="433">
        <v>0</v>
      </c>
      <c r="P17" s="433">
        <v>0</v>
      </c>
      <c r="Q17" s="433">
        <v>0</v>
      </c>
      <c r="R17" s="433">
        <v>0</v>
      </c>
      <c r="S17" s="435">
        <v>0</v>
      </c>
      <c r="T17" s="435">
        <v>0</v>
      </c>
    </row>
    <row r="18" spans="2:20" ht="20">
      <c r="B18" s="77">
        <v>13</v>
      </c>
      <c r="C18" s="80" t="s">
        <v>788</v>
      </c>
      <c r="D18" s="430">
        <v>0</v>
      </c>
      <c r="E18" s="430">
        <v>0</v>
      </c>
      <c r="F18" s="430">
        <v>0</v>
      </c>
      <c r="G18" s="430">
        <v>0</v>
      </c>
      <c r="H18" s="430">
        <v>0</v>
      </c>
      <c r="I18" s="433">
        <v>0</v>
      </c>
      <c r="J18" s="433">
        <v>0</v>
      </c>
      <c r="K18" s="433">
        <v>0</v>
      </c>
      <c r="L18" s="433">
        <v>0</v>
      </c>
      <c r="M18" s="433">
        <v>0</v>
      </c>
      <c r="N18" s="433">
        <v>0</v>
      </c>
      <c r="O18" s="433">
        <v>0</v>
      </c>
      <c r="P18" s="433">
        <v>0</v>
      </c>
      <c r="Q18" s="433">
        <v>0</v>
      </c>
      <c r="R18" s="433">
        <v>0</v>
      </c>
      <c r="S18" s="435">
        <v>0</v>
      </c>
      <c r="T18" s="435">
        <v>0</v>
      </c>
    </row>
    <row r="19" spans="2:20">
      <c r="B19" s="77">
        <v>14</v>
      </c>
      <c r="C19" s="80" t="s">
        <v>789</v>
      </c>
      <c r="D19" s="430">
        <v>0</v>
      </c>
      <c r="E19" s="430">
        <v>0</v>
      </c>
      <c r="F19" s="430">
        <v>0</v>
      </c>
      <c r="G19" s="430">
        <v>0</v>
      </c>
      <c r="H19" s="430">
        <v>0</v>
      </c>
      <c r="I19" s="433">
        <v>0</v>
      </c>
      <c r="J19" s="433">
        <v>0</v>
      </c>
      <c r="K19" s="433">
        <v>0</v>
      </c>
      <c r="L19" s="433">
        <v>0</v>
      </c>
      <c r="M19" s="433">
        <v>698.19513900000004</v>
      </c>
      <c r="N19" s="433">
        <v>0</v>
      </c>
      <c r="O19" s="433">
        <v>0</v>
      </c>
      <c r="P19" s="433">
        <v>0</v>
      </c>
      <c r="Q19" s="433">
        <v>0</v>
      </c>
      <c r="R19" s="433">
        <v>0</v>
      </c>
      <c r="S19" s="435">
        <v>698.19513900000004</v>
      </c>
      <c r="T19" s="435">
        <v>698.19513900000004</v>
      </c>
    </row>
    <row r="20" spans="2:20">
      <c r="B20" s="77">
        <v>15</v>
      </c>
      <c r="C20" s="80" t="s">
        <v>790</v>
      </c>
      <c r="D20" s="430">
        <v>0</v>
      </c>
      <c r="E20" s="430">
        <v>0</v>
      </c>
      <c r="F20" s="430">
        <v>0</v>
      </c>
      <c r="G20" s="430">
        <v>0</v>
      </c>
      <c r="H20" s="430">
        <v>0</v>
      </c>
      <c r="I20" s="433">
        <v>0</v>
      </c>
      <c r="J20" s="433">
        <v>0</v>
      </c>
      <c r="K20" s="433">
        <v>0</v>
      </c>
      <c r="L20" s="433">
        <v>0</v>
      </c>
      <c r="M20" s="433">
        <v>502.726471</v>
      </c>
      <c r="N20" s="433">
        <v>0</v>
      </c>
      <c r="O20" s="433">
        <v>0</v>
      </c>
      <c r="P20" s="433">
        <v>0</v>
      </c>
      <c r="Q20" s="433">
        <v>0</v>
      </c>
      <c r="R20" s="433">
        <v>0</v>
      </c>
      <c r="S20" s="435">
        <v>502.726471</v>
      </c>
      <c r="T20" s="435">
        <v>502.726471</v>
      </c>
    </row>
    <row r="21" spans="2:20">
      <c r="B21" s="77">
        <v>16</v>
      </c>
      <c r="C21" s="80" t="s">
        <v>791</v>
      </c>
      <c r="D21" s="430">
        <v>0</v>
      </c>
      <c r="E21" s="430">
        <v>0</v>
      </c>
      <c r="F21" s="430">
        <v>0</v>
      </c>
      <c r="G21" s="430">
        <v>0</v>
      </c>
      <c r="H21" s="430">
        <v>0</v>
      </c>
      <c r="I21" s="433">
        <v>0</v>
      </c>
      <c r="J21" s="433">
        <v>0</v>
      </c>
      <c r="K21" s="433">
        <v>0</v>
      </c>
      <c r="L21" s="433">
        <v>0</v>
      </c>
      <c r="M21" s="433">
        <v>26741.446692000001</v>
      </c>
      <c r="N21" s="433">
        <v>0</v>
      </c>
      <c r="O21" s="433">
        <v>0</v>
      </c>
      <c r="P21" s="433">
        <v>0</v>
      </c>
      <c r="Q21" s="433">
        <v>0</v>
      </c>
      <c r="R21" s="433">
        <v>0</v>
      </c>
      <c r="S21" s="435">
        <v>26741.446692000001</v>
      </c>
      <c r="T21" s="435">
        <v>26741.446692000001</v>
      </c>
    </row>
    <row r="22" spans="2:20" ht="10.5">
      <c r="B22" s="85">
        <v>17</v>
      </c>
      <c r="C22" s="82" t="s">
        <v>131</v>
      </c>
      <c r="D22" s="431">
        <v>229715.58858870002</v>
      </c>
      <c r="E22" s="431">
        <v>0</v>
      </c>
      <c r="F22" s="431">
        <v>0</v>
      </c>
      <c r="G22" s="431">
        <v>0</v>
      </c>
      <c r="H22" s="431">
        <v>46490.265024</v>
      </c>
      <c r="I22" s="431">
        <v>788998.41300519998</v>
      </c>
      <c r="J22" s="431">
        <v>92133.604810400007</v>
      </c>
      <c r="K22" s="434"/>
      <c r="L22" s="434">
        <v>143521.51464079999</v>
      </c>
      <c r="M22" s="434">
        <v>777535.46364470001</v>
      </c>
      <c r="N22" s="434">
        <v>41567.569371100006</v>
      </c>
      <c r="O22" s="437">
        <v>0</v>
      </c>
      <c r="P22" s="434">
        <v>0</v>
      </c>
      <c r="Q22" s="434">
        <v>0</v>
      </c>
      <c r="R22" s="434">
        <v>0</v>
      </c>
      <c r="S22" s="436">
        <v>2119962.4190849001</v>
      </c>
      <c r="T22" s="436">
        <v>1857014.8275368998</v>
      </c>
    </row>
    <row r="23" spans="2:20">
      <c r="O23" s="438"/>
    </row>
    <row r="35" spans="4:20">
      <c r="D35" s="285"/>
      <c r="E35" s="285"/>
      <c r="F35" s="285"/>
      <c r="G35" s="285"/>
      <c r="H35" s="285"/>
      <c r="I35" s="285"/>
      <c r="J35" s="285"/>
      <c r="K35" s="285"/>
      <c r="L35" s="285"/>
      <c r="M35" s="285"/>
      <c r="N35" s="285"/>
      <c r="O35" s="285"/>
      <c r="P35" s="285"/>
      <c r="Q35" s="285"/>
      <c r="R35" s="285"/>
      <c r="S35" s="285"/>
      <c r="T35" s="285"/>
    </row>
  </sheetData>
  <mergeCells count="4">
    <mergeCell ref="C4:C5"/>
    <mergeCell ref="D4:R4"/>
    <mergeCell ref="S4:S5"/>
    <mergeCell ref="T4:T5"/>
  </mergeCells>
  <hyperlinks>
    <hyperlink ref="U2" location="Index!A1" display="Index" xr:uid="{00000000-0004-0000-1B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7"/>
  <dimension ref="B2:L16"/>
  <sheetViews>
    <sheetView showGridLines="0" zoomScaleNormal="100" workbookViewId="0">
      <selection activeCell="G56" sqref="G56"/>
    </sheetView>
  </sheetViews>
  <sheetFormatPr defaultColWidth="8.81640625" defaultRowHeight="10"/>
  <cols>
    <col min="1" max="1" width="2.81640625" style="6" customWidth="1"/>
    <col min="2" max="2" width="6.1796875" style="6" customWidth="1"/>
    <col min="3" max="3" width="43.81640625" style="6" bestFit="1" customWidth="1"/>
    <col min="4" max="4" width="12.26953125" style="6" bestFit="1" customWidth="1"/>
    <col min="5" max="5" width="13.54296875" style="6" customWidth="1"/>
    <col min="6" max="6" width="4.81640625" style="6" bestFit="1" customWidth="1"/>
    <col min="7" max="7" width="17.1796875" style="6" customWidth="1"/>
    <col min="8" max="8" width="13.453125" style="6" bestFit="1" customWidth="1"/>
    <col min="9" max="11" width="13.54296875" style="6" customWidth="1"/>
    <col min="12" max="12" width="4.81640625" style="6" bestFit="1" customWidth="1"/>
    <col min="13" max="16384" width="8.81640625" style="6"/>
  </cols>
  <sheetData>
    <row r="2" spans="2:12" ht="10.5">
      <c r="B2" s="243" t="s">
        <v>58</v>
      </c>
      <c r="C2" s="274"/>
      <c r="D2" s="274"/>
      <c r="E2" s="274"/>
      <c r="F2" s="274"/>
      <c r="G2" s="274"/>
      <c r="H2" s="274"/>
      <c r="I2" s="274"/>
      <c r="J2" s="274"/>
      <c r="K2" s="274"/>
      <c r="L2" s="16" t="s">
        <v>92</v>
      </c>
    </row>
    <row r="4" spans="2:12">
      <c r="B4" s="15"/>
      <c r="C4" s="72"/>
      <c r="D4" s="121" t="s">
        <v>95</v>
      </c>
      <c r="E4" s="121" t="s">
        <v>96</v>
      </c>
      <c r="F4" s="121" t="s">
        <v>97</v>
      </c>
      <c r="G4" s="121" t="s">
        <v>132</v>
      </c>
      <c r="H4" s="121" t="s">
        <v>133</v>
      </c>
      <c r="I4" s="121" t="s">
        <v>374</v>
      </c>
      <c r="J4" s="121" t="s">
        <v>375</v>
      </c>
      <c r="K4" s="121" t="s">
        <v>376</v>
      </c>
    </row>
    <row r="5" spans="2:12" ht="20">
      <c r="B5" s="15"/>
      <c r="C5" s="72"/>
      <c r="D5" s="121" t="s">
        <v>796</v>
      </c>
      <c r="E5" s="121" t="s">
        <v>797</v>
      </c>
      <c r="F5" s="121" t="s">
        <v>798</v>
      </c>
      <c r="G5" s="121" t="s">
        <v>799</v>
      </c>
      <c r="H5" s="121" t="s">
        <v>800</v>
      </c>
      <c r="I5" s="121" t="s">
        <v>801</v>
      </c>
      <c r="J5" s="121" t="s">
        <v>802</v>
      </c>
      <c r="K5" s="121" t="s">
        <v>803</v>
      </c>
    </row>
    <row r="6" spans="2:12">
      <c r="B6" s="121" t="s">
        <v>528</v>
      </c>
      <c r="C6" s="125" t="s">
        <v>804</v>
      </c>
      <c r="D6" s="293">
        <v>0</v>
      </c>
      <c r="E6" s="293">
        <v>0</v>
      </c>
      <c r="F6" s="294"/>
      <c r="G6" s="295" t="s">
        <v>805</v>
      </c>
      <c r="H6" s="295">
        <v>0</v>
      </c>
      <c r="I6" s="296">
        <v>0</v>
      </c>
      <c r="J6" s="296">
        <v>0</v>
      </c>
      <c r="K6" s="296">
        <v>0</v>
      </c>
    </row>
    <row r="7" spans="2:12">
      <c r="B7" s="121" t="s">
        <v>530</v>
      </c>
      <c r="C7" s="125" t="s">
        <v>806</v>
      </c>
      <c r="D7" s="297">
        <v>0</v>
      </c>
      <c r="E7" s="297">
        <v>0</v>
      </c>
      <c r="F7" s="298"/>
      <c r="G7" s="299" t="s">
        <v>805</v>
      </c>
      <c r="H7" s="299">
        <v>0</v>
      </c>
      <c r="I7" s="297">
        <v>0</v>
      </c>
      <c r="J7" s="297">
        <v>0</v>
      </c>
      <c r="K7" s="297">
        <v>0</v>
      </c>
    </row>
    <row r="8" spans="2:12">
      <c r="B8" s="121">
        <v>1</v>
      </c>
      <c r="C8" s="125" t="s">
        <v>807</v>
      </c>
      <c r="D8" s="296">
        <v>1176231163</v>
      </c>
      <c r="E8" s="296">
        <v>1284495354</v>
      </c>
      <c r="F8" s="294"/>
      <c r="G8" s="299" t="s">
        <v>805</v>
      </c>
      <c r="H8" s="299">
        <v>8433752911</v>
      </c>
      <c r="I8" s="296">
        <v>3445017122</v>
      </c>
      <c r="J8" s="296">
        <v>3445017124</v>
      </c>
      <c r="K8" s="296">
        <v>1311338172</v>
      </c>
    </row>
    <row r="9" spans="2:12">
      <c r="B9" s="121">
        <v>2</v>
      </c>
      <c r="C9" s="72" t="s">
        <v>808</v>
      </c>
      <c r="D9" s="294"/>
      <c r="E9" s="294"/>
      <c r="F9" s="296">
        <v>0</v>
      </c>
      <c r="G9" s="296"/>
      <c r="H9" s="296">
        <v>0</v>
      </c>
      <c r="I9" s="296">
        <v>0</v>
      </c>
      <c r="J9" s="296">
        <v>0</v>
      </c>
      <c r="K9" s="296">
        <v>0</v>
      </c>
    </row>
    <row r="10" spans="2:12">
      <c r="B10" s="121" t="s">
        <v>809</v>
      </c>
      <c r="C10" s="191" t="s">
        <v>810</v>
      </c>
      <c r="D10" s="294"/>
      <c r="E10" s="294"/>
      <c r="F10" s="296">
        <v>0</v>
      </c>
      <c r="G10" s="294"/>
      <c r="H10" s="296">
        <v>0</v>
      </c>
      <c r="I10" s="296">
        <v>0</v>
      </c>
      <c r="J10" s="296">
        <v>0</v>
      </c>
      <c r="K10" s="296">
        <v>0</v>
      </c>
    </row>
    <row r="11" spans="2:12">
      <c r="B11" s="121" t="s">
        <v>811</v>
      </c>
      <c r="C11" s="191" t="s">
        <v>812</v>
      </c>
      <c r="D11" s="294"/>
      <c r="E11" s="294"/>
      <c r="F11" s="296">
        <v>0</v>
      </c>
      <c r="G11" s="294"/>
      <c r="H11" s="296">
        <v>0</v>
      </c>
      <c r="I11" s="296">
        <v>0</v>
      </c>
      <c r="J11" s="296">
        <v>0</v>
      </c>
      <c r="K11" s="296">
        <v>0</v>
      </c>
    </row>
    <row r="12" spans="2:12">
      <c r="B12" s="121" t="s">
        <v>813</v>
      </c>
      <c r="C12" s="191" t="s">
        <v>814</v>
      </c>
      <c r="D12" s="294"/>
      <c r="E12" s="294"/>
      <c r="F12" s="296">
        <v>0</v>
      </c>
      <c r="G12" s="294"/>
      <c r="H12" s="296">
        <v>0</v>
      </c>
      <c r="I12" s="296">
        <v>0</v>
      </c>
      <c r="J12" s="296">
        <v>0</v>
      </c>
      <c r="K12" s="296">
        <v>0</v>
      </c>
    </row>
    <row r="13" spans="2:12">
      <c r="B13" s="121">
        <v>3</v>
      </c>
      <c r="C13" s="72" t="s">
        <v>815</v>
      </c>
      <c r="D13" s="294"/>
      <c r="E13" s="294"/>
      <c r="F13" s="294"/>
      <c r="G13" s="294"/>
      <c r="H13" s="296">
        <v>0</v>
      </c>
      <c r="I13" s="296">
        <v>0</v>
      </c>
      <c r="J13" s="296">
        <v>0</v>
      </c>
      <c r="K13" s="296">
        <v>0</v>
      </c>
    </row>
    <row r="14" spans="2:12">
      <c r="B14" s="121">
        <v>4</v>
      </c>
      <c r="C14" s="72" t="s">
        <v>816</v>
      </c>
      <c r="D14" s="294"/>
      <c r="E14" s="294"/>
      <c r="F14" s="294"/>
      <c r="G14" s="294"/>
      <c r="H14" s="296">
        <v>18314566532</v>
      </c>
      <c r="I14" s="296">
        <v>545561311</v>
      </c>
      <c r="J14" s="296">
        <v>545561310</v>
      </c>
      <c r="K14" s="296">
        <v>545311716</v>
      </c>
    </row>
    <row r="15" spans="2:12">
      <c r="B15" s="121">
        <v>5</v>
      </c>
      <c r="C15" s="72" t="s">
        <v>817</v>
      </c>
      <c r="D15" s="294"/>
      <c r="E15" s="294"/>
      <c r="F15" s="294"/>
      <c r="G15" s="294"/>
      <c r="H15" s="296">
        <v>0</v>
      </c>
      <c r="I15" s="296">
        <v>0</v>
      </c>
      <c r="J15" s="296">
        <v>0</v>
      </c>
      <c r="K15" s="296">
        <v>0</v>
      </c>
    </row>
    <row r="16" spans="2:12" ht="10.5">
      <c r="B16" s="121">
        <v>6</v>
      </c>
      <c r="C16" s="207" t="s">
        <v>131</v>
      </c>
      <c r="D16" s="300"/>
      <c r="E16" s="300"/>
      <c r="F16" s="300"/>
      <c r="G16" s="300"/>
      <c r="H16" s="301">
        <v>26748319443</v>
      </c>
      <c r="I16" s="301">
        <v>3990578433</v>
      </c>
      <c r="J16" s="301">
        <v>3990578434</v>
      </c>
      <c r="K16" s="301">
        <v>1856649888</v>
      </c>
    </row>
  </sheetData>
  <hyperlinks>
    <hyperlink ref="L2" location="Index!A1" display="Index" xr:uid="{00000000-0004-0000-2000-000000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8"/>
  <dimension ref="B2:F11"/>
  <sheetViews>
    <sheetView showGridLines="0" workbookViewId="0">
      <selection activeCell="G56" sqref="G56"/>
    </sheetView>
  </sheetViews>
  <sheetFormatPr defaultColWidth="8.81640625" defaultRowHeight="10"/>
  <cols>
    <col min="1" max="1" width="2.81640625" style="6" customWidth="1"/>
    <col min="2" max="2" width="4.54296875" style="6" customWidth="1"/>
    <col min="3" max="3" width="58.36328125" style="6" bestFit="1" customWidth="1"/>
    <col min="4" max="4" width="13.1796875" style="6" bestFit="1" customWidth="1"/>
    <col min="5" max="5" width="11.90625" style="6" bestFit="1" customWidth="1"/>
    <col min="6" max="6" width="4.54296875" style="6" bestFit="1" customWidth="1"/>
    <col min="7" max="16384" width="8.81640625" style="6"/>
  </cols>
  <sheetData>
    <row r="2" spans="2:6" ht="10.5">
      <c r="B2" s="243" t="s">
        <v>60</v>
      </c>
      <c r="C2" s="274"/>
      <c r="D2" s="274"/>
      <c r="E2" s="274"/>
      <c r="F2" s="16" t="s">
        <v>92</v>
      </c>
    </row>
    <row r="4" spans="2:6">
      <c r="D4" s="11" t="s">
        <v>95</v>
      </c>
      <c r="E4" s="11" t="s">
        <v>96</v>
      </c>
    </row>
    <row r="5" spans="2:6">
      <c r="D5" s="11" t="s">
        <v>802</v>
      </c>
      <c r="E5" s="11" t="s">
        <v>818</v>
      </c>
    </row>
    <row r="6" spans="2:6">
      <c r="B6" s="8">
        <v>1</v>
      </c>
      <c r="C6" s="9" t="s">
        <v>819</v>
      </c>
      <c r="D6" s="10">
        <v>0</v>
      </c>
      <c r="E6" s="10">
        <v>0</v>
      </c>
    </row>
    <row r="7" spans="2:6">
      <c r="B7" s="8">
        <v>2</v>
      </c>
      <c r="C7" s="9" t="s">
        <v>820</v>
      </c>
      <c r="D7" s="12"/>
      <c r="E7" s="10">
        <v>0</v>
      </c>
    </row>
    <row r="8" spans="2:6">
      <c r="B8" s="8">
        <v>3</v>
      </c>
      <c r="C8" s="9" t="s">
        <v>821</v>
      </c>
      <c r="D8" s="12"/>
      <c r="E8" s="10">
        <v>0</v>
      </c>
    </row>
    <row r="9" spans="2:6">
      <c r="B9" s="8">
        <v>4</v>
      </c>
      <c r="C9" s="9" t="s">
        <v>822</v>
      </c>
      <c r="D9" s="10">
        <v>3045110134</v>
      </c>
      <c r="E9" s="10">
        <v>504771587.5</v>
      </c>
    </row>
    <row r="10" spans="2:6">
      <c r="B10" s="8" t="s">
        <v>534</v>
      </c>
      <c r="C10" s="9" t="s">
        <v>823</v>
      </c>
      <c r="D10" s="10">
        <v>0</v>
      </c>
      <c r="E10" s="10">
        <v>0</v>
      </c>
    </row>
    <row r="11" spans="2:6" ht="10.5">
      <c r="B11" s="8">
        <v>5</v>
      </c>
      <c r="C11" s="208" t="s">
        <v>824</v>
      </c>
      <c r="D11" s="275">
        <v>3045110134</v>
      </c>
      <c r="E11" s="275">
        <v>504771587.5</v>
      </c>
    </row>
  </sheetData>
  <hyperlinks>
    <hyperlink ref="F2" location="Index!A1" display="Index" xr:uid="{00000000-0004-0000-2100-000000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9"/>
  <dimension ref="B2:P17"/>
  <sheetViews>
    <sheetView showGridLines="0" workbookViewId="0">
      <selection activeCell="G56" sqref="G56"/>
    </sheetView>
  </sheetViews>
  <sheetFormatPr defaultColWidth="8.81640625" defaultRowHeight="10"/>
  <cols>
    <col min="1" max="1" width="2.81640625" style="6" customWidth="1"/>
    <col min="2" max="2" width="3.26953125" style="6" customWidth="1"/>
    <col min="3" max="3" width="30" style="6" customWidth="1"/>
    <col min="4" max="4" width="5.453125" style="6" bestFit="1" customWidth="1"/>
    <col min="5" max="7" width="4.26953125" style="6" bestFit="1" customWidth="1"/>
    <col min="8" max="9" width="7.453125" style="6" bestFit="1" customWidth="1"/>
    <col min="10" max="10" width="4.26953125" style="6" bestFit="1" customWidth="1"/>
    <col min="11" max="11" width="5.453125" style="6" bestFit="1" customWidth="1"/>
    <col min="12" max="12" width="6.26953125" style="6" bestFit="1" customWidth="1"/>
    <col min="13" max="13" width="4.54296875" style="6" bestFit="1" customWidth="1"/>
    <col min="14" max="14" width="5" style="6" bestFit="1" customWidth="1"/>
    <col min="15" max="15" width="15.36328125" style="6" bestFit="1" customWidth="1"/>
    <col min="16" max="16" width="4.6328125" style="6" bestFit="1" customWidth="1"/>
    <col min="17" max="16384" width="8.81640625" style="6"/>
  </cols>
  <sheetData>
    <row r="2" spans="2:16" ht="10.5">
      <c r="B2" s="243" t="s">
        <v>62</v>
      </c>
      <c r="C2" s="274"/>
      <c r="D2" s="274"/>
      <c r="E2" s="274"/>
      <c r="F2" s="274"/>
      <c r="G2" s="274"/>
      <c r="H2" s="274"/>
      <c r="I2" s="274"/>
      <c r="J2" s="274"/>
      <c r="K2" s="274"/>
      <c r="L2" s="274"/>
      <c r="M2" s="274"/>
      <c r="N2" s="274"/>
      <c r="O2" s="274"/>
      <c r="P2" s="16" t="s">
        <v>92</v>
      </c>
    </row>
    <row r="5" spans="2:16">
      <c r="C5" s="614" t="s">
        <v>774</v>
      </c>
      <c r="D5" s="609" t="s">
        <v>792</v>
      </c>
      <c r="E5" s="610"/>
      <c r="F5" s="610"/>
      <c r="G5" s="610"/>
      <c r="H5" s="610"/>
      <c r="I5" s="610"/>
      <c r="J5" s="610"/>
      <c r="K5" s="610"/>
      <c r="L5" s="610"/>
      <c r="M5" s="610"/>
      <c r="N5" s="611"/>
      <c r="O5" s="612" t="s">
        <v>385</v>
      </c>
    </row>
    <row r="6" spans="2:16">
      <c r="C6" s="615"/>
      <c r="D6" s="7">
        <v>0</v>
      </c>
      <c r="E6" s="7">
        <v>0.02</v>
      </c>
      <c r="F6" s="7">
        <v>0.04</v>
      </c>
      <c r="G6" s="7">
        <v>0.1</v>
      </c>
      <c r="H6" s="7">
        <v>0.2</v>
      </c>
      <c r="I6" s="7">
        <v>0.5</v>
      </c>
      <c r="J6" s="7">
        <v>0.7</v>
      </c>
      <c r="K6" s="7">
        <v>0.75</v>
      </c>
      <c r="L6" s="7">
        <v>1</v>
      </c>
      <c r="M6" s="7">
        <v>1.5</v>
      </c>
      <c r="N6" s="7" t="s">
        <v>795</v>
      </c>
      <c r="O6" s="613"/>
    </row>
    <row r="7" spans="2:16" ht="10.5">
      <c r="B7" s="8">
        <v>1</v>
      </c>
      <c r="C7" s="9" t="s">
        <v>779</v>
      </c>
      <c r="D7" s="10">
        <v>42.266210999999998</v>
      </c>
      <c r="E7" s="10">
        <v>0</v>
      </c>
      <c r="F7" s="10">
        <v>0</v>
      </c>
      <c r="G7" s="10">
        <v>0</v>
      </c>
      <c r="H7" s="10">
        <v>0</v>
      </c>
      <c r="I7" s="10">
        <v>0</v>
      </c>
      <c r="J7" s="10">
        <v>0</v>
      </c>
      <c r="K7" s="10">
        <v>0</v>
      </c>
      <c r="L7" s="10">
        <v>0</v>
      </c>
      <c r="M7" s="10">
        <v>0</v>
      </c>
      <c r="N7" s="10">
        <v>0</v>
      </c>
      <c r="O7" s="275">
        <v>42.266210999999998</v>
      </c>
    </row>
    <row r="8" spans="2:16" ht="10.5">
      <c r="B8" s="8">
        <v>2</v>
      </c>
      <c r="C8" s="9" t="s">
        <v>825</v>
      </c>
      <c r="D8" s="10">
        <v>0</v>
      </c>
      <c r="E8" s="10">
        <v>0</v>
      </c>
      <c r="F8" s="10">
        <v>0</v>
      </c>
      <c r="G8" s="10">
        <v>0</v>
      </c>
      <c r="H8" s="10">
        <v>0</v>
      </c>
      <c r="I8" s="10">
        <v>0</v>
      </c>
      <c r="J8" s="10">
        <v>0</v>
      </c>
      <c r="K8" s="10">
        <v>0</v>
      </c>
      <c r="L8" s="10">
        <v>0</v>
      </c>
      <c r="M8" s="10">
        <v>0</v>
      </c>
      <c r="N8" s="10">
        <v>0</v>
      </c>
      <c r="O8" s="275">
        <v>0</v>
      </c>
    </row>
    <row r="9" spans="2:16" ht="10.5">
      <c r="B9" s="8">
        <v>3</v>
      </c>
      <c r="C9" s="9" t="s">
        <v>781</v>
      </c>
      <c r="D9" s="10">
        <v>0</v>
      </c>
      <c r="E9" s="10">
        <v>0</v>
      </c>
      <c r="F9" s="10">
        <v>0</v>
      </c>
      <c r="G9" s="10">
        <v>0</v>
      </c>
      <c r="H9" s="10">
        <v>0</v>
      </c>
      <c r="I9" s="10">
        <v>0</v>
      </c>
      <c r="J9" s="10">
        <v>0</v>
      </c>
      <c r="K9" s="10">
        <v>0</v>
      </c>
      <c r="L9" s="10">
        <v>0</v>
      </c>
      <c r="M9" s="10">
        <v>0</v>
      </c>
      <c r="N9" s="10">
        <v>0</v>
      </c>
      <c r="O9" s="275">
        <v>0</v>
      </c>
    </row>
    <row r="10" spans="2:16" ht="10.5">
      <c r="B10" s="8">
        <v>4</v>
      </c>
      <c r="C10" s="9" t="s">
        <v>782</v>
      </c>
      <c r="D10" s="10">
        <v>0</v>
      </c>
      <c r="E10" s="10">
        <v>0</v>
      </c>
      <c r="F10" s="10">
        <v>0</v>
      </c>
      <c r="G10" s="10">
        <v>0</v>
      </c>
      <c r="H10" s="10">
        <v>0</v>
      </c>
      <c r="I10" s="10">
        <v>0</v>
      </c>
      <c r="J10" s="10">
        <v>0</v>
      </c>
      <c r="K10" s="10">
        <v>0</v>
      </c>
      <c r="L10" s="10">
        <v>0</v>
      </c>
      <c r="M10" s="10">
        <v>0</v>
      </c>
      <c r="N10" s="10">
        <v>0</v>
      </c>
      <c r="O10" s="275">
        <v>0</v>
      </c>
    </row>
    <row r="11" spans="2:16" ht="10.5">
      <c r="B11" s="8">
        <v>5</v>
      </c>
      <c r="C11" s="9" t="s">
        <v>784</v>
      </c>
      <c r="D11" s="10">
        <v>0</v>
      </c>
      <c r="E11" s="10">
        <v>0</v>
      </c>
      <c r="F11" s="10">
        <v>0</v>
      </c>
      <c r="G11" s="10">
        <v>0</v>
      </c>
      <c r="H11" s="10">
        <v>0</v>
      </c>
      <c r="I11" s="10">
        <v>0</v>
      </c>
      <c r="J11" s="10">
        <v>0</v>
      </c>
      <c r="K11" s="10">
        <v>0</v>
      </c>
      <c r="L11" s="10">
        <v>0</v>
      </c>
      <c r="M11" s="10">
        <v>0</v>
      </c>
      <c r="N11" s="10">
        <v>0</v>
      </c>
      <c r="O11" s="275">
        <v>0</v>
      </c>
    </row>
    <row r="12" spans="2:16" ht="10.5">
      <c r="B12" s="8">
        <v>6</v>
      </c>
      <c r="C12" s="9" t="s">
        <v>541</v>
      </c>
      <c r="D12" s="10">
        <v>0</v>
      </c>
      <c r="E12" s="10">
        <v>0</v>
      </c>
      <c r="F12" s="10">
        <v>0</v>
      </c>
      <c r="G12" s="10">
        <v>0</v>
      </c>
      <c r="H12" s="10">
        <v>1820.791508</v>
      </c>
      <c r="I12" s="10">
        <v>1224.318626</v>
      </c>
      <c r="J12" s="10">
        <v>0</v>
      </c>
      <c r="K12" s="10">
        <v>0</v>
      </c>
      <c r="L12" s="10">
        <v>0</v>
      </c>
      <c r="M12" s="10">
        <v>0</v>
      </c>
      <c r="N12" s="10">
        <v>0</v>
      </c>
      <c r="O12" s="275">
        <v>3045.110134</v>
      </c>
    </row>
    <row r="13" spans="2:16" ht="10.5">
      <c r="B13" s="8">
        <v>7</v>
      </c>
      <c r="C13" s="9" t="s">
        <v>547</v>
      </c>
      <c r="D13" s="10">
        <v>0</v>
      </c>
      <c r="E13" s="10">
        <v>0</v>
      </c>
      <c r="F13" s="10">
        <v>0</v>
      </c>
      <c r="G13" s="10">
        <v>0</v>
      </c>
      <c r="H13" s="10">
        <v>0</v>
      </c>
      <c r="I13" s="10">
        <v>7.3159830000000001</v>
      </c>
      <c r="J13" s="10">
        <v>0</v>
      </c>
      <c r="K13" s="10">
        <v>0</v>
      </c>
      <c r="L13" s="10">
        <v>819.03880200000003</v>
      </c>
      <c r="M13" s="10">
        <v>0</v>
      </c>
      <c r="N13" s="10">
        <v>0</v>
      </c>
      <c r="O13" s="275">
        <v>826.35478499999999</v>
      </c>
    </row>
    <row r="14" spans="2:16" ht="10.5">
      <c r="B14" s="8">
        <v>8</v>
      </c>
      <c r="C14" s="9" t="s">
        <v>785</v>
      </c>
      <c r="D14" s="10">
        <v>0</v>
      </c>
      <c r="E14" s="10">
        <v>0</v>
      </c>
      <c r="F14" s="10">
        <v>0</v>
      </c>
      <c r="G14" s="10">
        <v>0</v>
      </c>
      <c r="H14" s="10">
        <v>0</v>
      </c>
      <c r="I14" s="10">
        <v>0</v>
      </c>
      <c r="J14" s="10">
        <v>0</v>
      </c>
      <c r="K14" s="10">
        <v>76.847305000000006</v>
      </c>
      <c r="L14" s="10">
        <v>0</v>
      </c>
      <c r="M14" s="10">
        <v>0</v>
      </c>
      <c r="N14" s="10">
        <v>0</v>
      </c>
      <c r="O14" s="275">
        <v>76.847305000000006</v>
      </c>
    </row>
    <row r="15" spans="2:16" ht="20">
      <c r="B15" s="8">
        <v>9</v>
      </c>
      <c r="C15" s="72" t="s">
        <v>788</v>
      </c>
      <c r="D15" s="10">
        <v>0</v>
      </c>
      <c r="E15" s="10">
        <v>0</v>
      </c>
      <c r="F15" s="10">
        <v>0</v>
      </c>
      <c r="G15" s="10">
        <v>0</v>
      </c>
      <c r="H15" s="10">
        <v>0</v>
      </c>
      <c r="I15" s="10">
        <v>0</v>
      </c>
      <c r="J15" s="10">
        <v>0</v>
      </c>
      <c r="K15" s="10">
        <v>0</v>
      </c>
      <c r="L15" s="10">
        <v>0</v>
      </c>
      <c r="M15" s="10">
        <v>0</v>
      </c>
      <c r="N15" s="10">
        <v>0</v>
      </c>
      <c r="O15" s="275">
        <v>0</v>
      </c>
    </row>
    <row r="16" spans="2:16" ht="10.5">
      <c r="B16" s="8">
        <v>10</v>
      </c>
      <c r="C16" s="9" t="s">
        <v>791</v>
      </c>
      <c r="D16" s="10">
        <v>0</v>
      </c>
      <c r="E16" s="10">
        <v>0</v>
      </c>
      <c r="F16" s="10">
        <v>0</v>
      </c>
      <c r="G16" s="10">
        <v>0</v>
      </c>
      <c r="H16" s="10">
        <v>0</v>
      </c>
      <c r="I16" s="10">
        <v>0</v>
      </c>
      <c r="J16" s="10">
        <v>0</v>
      </c>
      <c r="K16" s="10">
        <v>0</v>
      </c>
      <c r="L16" s="10">
        <v>0</v>
      </c>
      <c r="M16" s="10">
        <v>0</v>
      </c>
      <c r="N16" s="10">
        <v>0</v>
      </c>
      <c r="O16" s="275">
        <v>0</v>
      </c>
    </row>
    <row r="17" spans="2:15" ht="10.5">
      <c r="B17" s="8">
        <v>11</v>
      </c>
      <c r="C17" s="208" t="s">
        <v>385</v>
      </c>
      <c r="D17" s="275">
        <v>42.266210999999998</v>
      </c>
      <c r="E17" s="275">
        <v>0</v>
      </c>
      <c r="F17" s="275">
        <v>0</v>
      </c>
      <c r="G17" s="275">
        <v>0</v>
      </c>
      <c r="H17" s="275">
        <v>1820.791508</v>
      </c>
      <c r="I17" s="275">
        <v>1231.634609</v>
      </c>
      <c r="J17" s="275">
        <v>0</v>
      </c>
      <c r="K17" s="275">
        <v>76.847305000000006</v>
      </c>
      <c r="L17" s="275">
        <v>819.03880200000003</v>
      </c>
      <c r="M17" s="275">
        <v>0</v>
      </c>
      <c r="N17" s="275">
        <v>0</v>
      </c>
      <c r="O17" s="275">
        <v>3990.5784349999999</v>
      </c>
    </row>
  </sheetData>
  <mergeCells count="3">
    <mergeCell ref="D5:N5"/>
    <mergeCell ref="O5:O6"/>
    <mergeCell ref="C5:C6"/>
  </mergeCells>
  <hyperlinks>
    <hyperlink ref="P2" location="Index!A1" display="Index" xr:uid="{00000000-0004-0000-2200-000000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41"/>
  <dimension ref="B2:L16"/>
  <sheetViews>
    <sheetView showGridLines="0" workbookViewId="0">
      <selection activeCell="G56" sqref="G56"/>
    </sheetView>
  </sheetViews>
  <sheetFormatPr defaultColWidth="8.81640625" defaultRowHeight="10"/>
  <cols>
    <col min="1" max="2" width="2.81640625" style="6" customWidth="1"/>
    <col min="3" max="3" width="17.36328125" style="6" bestFit="1" customWidth="1"/>
    <col min="4" max="4" width="8.36328125" style="6" bestFit="1" customWidth="1"/>
    <col min="5" max="5" width="13.1796875" style="6" bestFit="1" customWidth="1"/>
    <col min="6" max="6" width="8.36328125" style="6" bestFit="1" customWidth="1"/>
    <col min="7" max="7" width="13.1796875" style="6" bestFit="1" customWidth="1"/>
    <col min="8" max="8" width="8.36328125" style="6" bestFit="1" customWidth="1"/>
    <col min="9" max="9" width="14" style="6" bestFit="1" customWidth="1"/>
    <col min="10" max="10" width="8.36328125" style="6" bestFit="1" customWidth="1"/>
    <col min="11" max="11" width="9.81640625" style="6" bestFit="1" customWidth="1"/>
    <col min="12" max="12" width="4.54296875" style="6" bestFit="1" customWidth="1"/>
    <col min="13" max="16384" width="8.81640625" style="6"/>
  </cols>
  <sheetData>
    <row r="2" spans="2:12" ht="10.5">
      <c r="B2" s="243" t="s">
        <v>64</v>
      </c>
      <c r="C2" s="274"/>
      <c r="D2" s="274"/>
      <c r="E2" s="274"/>
      <c r="F2" s="274"/>
      <c r="G2" s="274"/>
      <c r="H2" s="274"/>
      <c r="I2" s="274"/>
      <c r="J2" s="274"/>
      <c r="K2" s="274"/>
      <c r="L2" s="16" t="s">
        <v>92</v>
      </c>
    </row>
    <row r="4" spans="2:12">
      <c r="B4" s="5"/>
      <c r="C4" s="172"/>
      <c r="D4" s="15" t="s">
        <v>95</v>
      </c>
      <c r="E4" s="15" t="s">
        <v>96</v>
      </c>
      <c r="F4" s="15" t="s">
        <v>97</v>
      </c>
      <c r="G4" s="15" t="s">
        <v>132</v>
      </c>
      <c r="H4" s="15" t="s">
        <v>133</v>
      </c>
      <c r="I4" s="15" t="s">
        <v>374</v>
      </c>
      <c r="J4" s="15" t="s">
        <v>375</v>
      </c>
      <c r="K4" s="15" t="s">
        <v>376</v>
      </c>
    </row>
    <row r="5" spans="2:12">
      <c r="B5" s="5"/>
      <c r="C5" s="172"/>
      <c r="D5" s="583" t="s">
        <v>826</v>
      </c>
      <c r="E5" s="583"/>
      <c r="F5" s="583"/>
      <c r="G5" s="583"/>
      <c r="H5" s="576" t="s">
        <v>827</v>
      </c>
      <c r="I5" s="616"/>
      <c r="J5" s="616"/>
      <c r="K5" s="577"/>
    </row>
    <row r="6" spans="2:12">
      <c r="B6" s="25"/>
      <c r="C6" s="617" t="s">
        <v>828</v>
      </c>
      <c r="D6" s="583" t="s">
        <v>829</v>
      </c>
      <c r="E6" s="583"/>
      <c r="F6" s="583" t="s">
        <v>830</v>
      </c>
      <c r="G6" s="583"/>
      <c r="H6" s="576" t="s">
        <v>829</v>
      </c>
      <c r="I6" s="577"/>
      <c r="J6" s="576" t="s">
        <v>830</v>
      </c>
      <c r="K6" s="577"/>
    </row>
    <row r="7" spans="2:12">
      <c r="B7" s="25"/>
      <c r="C7" s="617"/>
      <c r="D7" s="15" t="s">
        <v>831</v>
      </c>
      <c r="E7" s="15" t="s">
        <v>832</v>
      </c>
      <c r="F7" s="15" t="s">
        <v>831</v>
      </c>
      <c r="G7" s="15" t="s">
        <v>832</v>
      </c>
      <c r="H7" s="121" t="s">
        <v>831</v>
      </c>
      <c r="I7" s="121" t="s">
        <v>832</v>
      </c>
      <c r="J7" s="121" t="s">
        <v>831</v>
      </c>
      <c r="K7" s="121" t="s">
        <v>832</v>
      </c>
    </row>
    <row r="8" spans="2:12">
      <c r="B8" s="240">
        <v>1</v>
      </c>
      <c r="C8" s="125" t="s">
        <v>833</v>
      </c>
      <c r="D8" s="10">
        <v>0</v>
      </c>
      <c r="E8" s="10">
        <v>1617353283</v>
      </c>
      <c r="F8" s="10">
        <v>0</v>
      </c>
      <c r="G8" s="10">
        <v>479229333</v>
      </c>
      <c r="H8" s="10">
        <v>0</v>
      </c>
      <c r="I8" s="10">
        <v>1880160417</v>
      </c>
      <c r="J8" s="10">
        <v>0</v>
      </c>
      <c r="K8" s="10">
        <v>0</v>
      </c>
    </row>
    <row r="9" spans="2:12">
      <c r="B9" s="240">
        <v>2</v>
      </c>
      <c r="C9" s="125" t="s">
        <v>834</v>
      </c>
      <c r="D9" s="10">
        <v>0</v>
      </c>
      <c r="E9" s="10">
        <v>3119322641</v>
      </c>
      <c r="F9" s="10">
        <v>0</v>
      </c>
      <c r="G9" s="10">
        <v>1099281998</v>
      </c>
      <c r="H9" s="10">
        <v>0</v>
      </c>
      <c r="I9" s="10">
        <v>4364573</v>
      </c>
      <c r="J9" s="10">
        <v>0</v>
      </c>
      <c r="K9" s="10">
        <v>0</v>
      </c>
    </row>
    <row r="10" spans="2:12">
      <c r="B10" s="240">
        <v>3</v>
      </c>
      <c r="C10" s="125" t="s">
        <v>835</v>
      </c>
      <c r="D10" s="10">
        <v>0</v>
      </c>
      <c r="E10" s="10">
        <v>642350495</v>
      </c>
      <c r="F10" s="10">
        <v>0</v>
      </c>
      <c r="G10" s="10">
        <v>0</v>
      </c>
      <c r="H10" s="10">
        <v>0</v>
      </c>
      <c r="I10" s="10">
        <v>54882909</v>
      </c>
      <c r="J10" s="10">
        <v>0</v>
      </c>
      <c r="K10" s="10">
        <v>0</v>
      </c>
    </row>
    <row r="11" spans="2:12">
      <c r="B11" s="240">
        <v>4</v>
      </c>
      <c r="C11" s="125" t="s">
        <v>836</v>
      </c>
      <c r="D11" s="10">
        <v>0</v>
      </c>
      <c r="E11" s="10">
        <v>0</v>
      </c>
      <c r="F11" s="10">
        <v>0</v>
      </c>
      <c r="G11" s="10">
        <v>0</v>
      </c>
      <c r="H11" s="10">
        <v>0</v>
      </c>
      <c r="I11" s="10">
        <v>0</v>
      </c>
      <c r="J11" s="10">
        <v>0</v>
      </c>
      <c r="K11" s="10">
        <v>0</v>
      </c>
    </row>
    <row r="12" spans="2:12">
      <c r="B12" s="240">
        <v>5</v>
      </c>
      <c r="C12" s="125" t="s">
        <v>837</v>
      </c>
      <c r="D12" s="10">
        <v>0</v>
      </c>
      <c r="E12" s="10">
        <v>111713560</v>
      </c>
      <c r="F12" s="10">
        <v>0</v>
      </c>
      <c r="G12" s="10">
        <v>0</v>
      </c>
      <c r="H12" s="10">
        <v>0</v>
      </c>
      <c r="I12" s="10">
        <v>0</v>
      </c>
      <c r="J12" s="10">
        <v>0</v>
      </c>
      <c r="K12" s="10">
        <v>0</v>
      </c>
    </row>
    <row r="13" spans="2:12">
      <c r="B13" s="240">
        <v>6</v>
      </c>
      <c r="C13" s="125" t="s">
        <v>838</v>
      </c>
      <c r="D13" s="10">
        <v>0</v>
      </c>
      <c r="E13" s="10">
        <v>710873960</v>
      </c>
      <c r="F13" s="10">
        <v>0</v>
      </c>
      <c r="G13" s="10">
        <v>0</v>
      </c>
      <c r="H13" s="10">
        <v>0</v>
      </c>
      <c r="I13" s="10">
        <v>0</v>
      </c>
      <c r="J13" s="10">
        <v>0</v>
      </c>
      <c r="K13" s="10">
        <v>0</v>
      </c>
    </row>
    <row r="14" spans="2:12">
      <c r="B14" s="240">
        <v>7</v>
      </c>
      <c r="C14" s="125" t="s">
        <v>839</v>
      </c>
      <c r="D14" s="10">
        <v>0</v>
      </c>
      <c r="E14" s="10">
        <v>3012816067</v>
      </c>
      <c r="F14" s="10">
        <v>0</v>
      </c>
      <c r="G14" s="10">
        <v>0</v>
      </c>
      <c r="H14" s="10">
        <v>0</v>
      </c>
      <c r="I14" s="10">
        <v>24246706786</v>
      </c>
      <c r="J14" s="10">
        <v>0</v>
      </c>
      <c r="K14" s="10">
        <v>0</v>
      </c>
    </row>
    <row r="15" spans="2:12">
      <c r="B15" s="240">
        <v>8</v>
      </c>
      <c r="C15" s="125" t="s">
        <v>762</v>
      </c>
      <c r="D15" s="10">
        <v>0</v>
      </c>
      <c r="E15" s="10">
        <v>0</v>
      </c>
      <c r="F15" s="10">
        <v>0</v>
      </c>
      <c r="G15" s="10">
        <v>0</v>
      </c>
      <c r="H15" s="10">
        <v>0</v>
      </c>
      <c r="I15" s="10">
        <v>0</v>
      </c>
      <c r="J15" s="10">
        <v>0</v>
      </c>
      <c r="K15" s="10">
        <v>0</v>
      </c>
    </row>
    <row r="16" spans="2:12" ht="10.5">
      <c r="B16" s="14">
        <v>9</v>
      </c>
      <c r="C16" s="207" t="s">
        <v>131</v>
      </c>
      <c r="D16" s="275">
        <v>0</v>
      </c>
      <c r="E16" s="275">
        <v>9214430006</v>
      </c>
      <c r="F16" s="275">
        <v>0</v>
      </c>
      <c r="G16" s="275">
        <v>1578511331</v>
      </c>
      <c r="H16" s="275">
        <v>0</v>
      </c>
      <c r="I16" s="275">
        <v>26186114685</v>
      </c>
      <c r="J16" s="275">
        <v>0</v>
      </c>
      <c r="K16" s="275">
        <v>0</v>
      </c>
    </row>
  </sheetData>
  <mergeCells count="7">
    <mergeCell ref="D5:G5"/>
    <mergeCell ref="H5:K5"/>
    <mergeCell ref="C6:C7"/>
    <mergeCell ref="D6:E6"/>
    <mergeCell ref="F6:G6"/>
    <mergeCell ref="H6:I6"/>
    <mergeCell ref="J6:K6"/>
  </mergeCells>
  <hyperlinks>
    <hyperlink ref="L2" location="Index!A1" display="Index" xr:uid="{00000000-0004-0000-2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dimension ref="B2:K40"/>
  <sheetViews>
    <sheetView showGridLines="0" workbookViewId="0">
      <selection activeCell="B4" sqref="B4"/>
    </sheetView>
  </sheetViews>
  <sheetFormatPr defaultColWidth="9.1796875" defaultRowHeight="10"/>
  <cols>
    <col min="1" max="1" width="2.81640625" style="5" customWidth="1"/>
    <col min="2" max="3" width="9.1796875" style="5"/>
    <col min="4" max="4" width="56.81640625" style="5" customWidth="1"/>
    <col min="5" max="5" width="11.453125" style="5" customWidth="1"/>
    <col min="6" max="6" width="13.1796875" style="5" customWidth="1"/>
    <col min="7" max="7" width="21.1796875" style="5" customWidth="1"/>
    <col min="8" max="16384" width="9.1796875" style="5"/>
  </cols>
  <sheetData>
    <row r="2" spans="2:11" ht="10.5">
      <c r="B2" s="268" t="s">
        <v>91</v>
      </c>
      <c r="C2" s="269"/>
      <c r="D2" s="269"/>
      <c r="E2" s="269"/>
      <c r="F2" s="269"/>
      <c r="G2" s="269"/>
      <c r="H2" s="16" t="s">
        <v>92</v>
      </c>
    </row>
    <row r="4" spans="2:11" ht="22.75" customHeight="1">
      <c r="B4"/>
      <c r="C4" s="495"/>
      <c r="D4" s="496"/>
      <c r="E4" s="499" t="s">
        <v>93</v>
      </c>
      <c r="F4" s="499"/>
      <c r="G4" s="121" t="s">
        <v>94</v>
      </c>
      <c r="H4"/>
      <c r="I4"/>
    </row>
    <row r="5" spans="2:11" ht="14.5">
      <c r="B5"/>
      <c r="C5" s="495"/>
      <c r="D5" s="496"/>
      <c r="E5" s="121" t="s">
        <v>95</v>
      </c>
      <c r="F5" s="121" t="s">
        <v>96</v>
      </c>
      <c r="G5" s="121" t="s">
        <v>97</v>
      </c>
      <c r="H5"/>
      <c r="I5"/>
    </row>
    <row r="6" spans="2:11" ht="14.5">
      <c r="B6"/>
      <c r="C6" s="497"/>
      <c r="D6" s="498"/>
      <c r="E6" s="246">
        <v>45473</v>
      </c>
      <c r="F6" s="246">
        <v>45382</v>
      </c>
      <c r="G6" s="246">
        <v>45473</v>
      </c>
      <c r="H6"/>
      <c r="I6"/>
    </row>
    <row r="7" spans="2:11" ht="14.5">
      <c r="B7"/>
      <c r="C7" s="121">
        <v>1</v>
      </c>
      <c r="D7" s="125" t="s">
        <v>98</v>
      </c>
      <c r="E7" s="443">
        <v>1212698.8658400001</v>
      </c>
      <c r="F7" s="443">
        <v>1165311.9939264799</v>
      </c>
      <c r="G7" s="443">
        <v>97015.909267200012</v>
      </c>
      <c r="H7"/>
      <c r="I7"/>
      <c r="J7" s="17"/>
      <c r="K7" s="84"/>
    </row>
    <row r="8" spans="2:11" ht="14.5">
      <c r="B8"/>
      <c r="C8" s="121">
        <v>2</v>
      </c>
      <c r="D8" s="126" t="s">
        <v>99</v>
      </c>
      <c r="E8" s="443">
        <v>1212698.8658400001</v>
      </c>
      <c r="F8" s="443">
        <v>1165311.9939264799</v>
      </c>
      <c r="G8" s="443">
        <v>97015.909267200012</v>
      </c>
      <c r="H8"/>
      <c r="I8"/>
      <c r="J8" s="17"/>
    </row>
    <row r="9" spans="2:11" ht="14.5">
      <c r="B9"/>
      <c r="C9" s="121">
        <v>3</v>
      </c>
      <c r="D9" s="126" t="s">
        <v>100</v>
      </c>
      <c r="E9" s="443">
        <v>0</v>
      </c>
      <c r="F9" s="443">
        <v>0</v>
      </c>
      <c r="G9" s="443">
        <v>0</v>
      </c>
      <c r="H9"/>
      <c r="I9"/>
    </row>
    <row r="10" spans="2:11" ht="14.5">
      <c r="B10"/>
      <c r="C10" s="121">
        <v>4</v>
      </c>
      <c r="D10" s="126" t="s">
        <v>101</v>
      </c>
      <c r="E10" s="443">
        <v>0</v>
      </c>
      <c r="F10" s="443">
        <v>0</v>
      </c>
      <c r="G10" s="443">
        <v>0</v>
      </c>
      <c r="H10"/>
      <c r="I10"/>
    </row>
    <row r="11" spans="2:11" ht="14.5">
      <c r="B11"/>
      <c r="C11" s="121" t="s">
        <v>102</v>
      </c>
      <c r="D11" s="126" t="s">
        <v>103</v>
      </c>
      <c r="E11" s="443">
        <v>0</v>
      </c>
      <c r="F11" s="443">
        <v>0</v>
      </c>
      <c r="G11" s="443">
        <v>0</v>
      </c>
      <c r="H11"/>
      <c r="I11"/>
    </row>
    <row r="12" spans="2:11" ht="14.5">
      <c r="B12"/>
      <c r="C12" s="121">
        <v>5</v>
      </c>
      <c r="D12" s="126" t="s">
        <v>104</v>
      </c>
      <c r="E12" s="443">
        <v>0</v>
      </c>
      <c r="F12" s="443">
        <v>0</v>
      </c>
      <c r="G12" s="443">
        <v>0</v>
      </c>
      <c r="H12"/>
      <c r="I12"/>
    </row>
    <row r="13" spans="2:11" ht="14.5">
      <c r="B13"/>
      <c r="C13" s="121">
        <v>6</v>
      </c>
      <c r="D13" s="125" t="s">
        <v>105</v>
      </c>
      <c r="E13" s="443">
        <v>2361.4214754999998</v>
      </c>
      <c r="F13" s="443">
        <v>10847.9340015</v>
      </c>
      <c r="G13" s="443">
        <v>188.91371803999999</v>
      </c>
      <c r="H13"/>
      <c r="I13"/>
    </row>
    <row r="14" spans="2:11" ht="11.25" customHeight="1">
      <c r="B14"/>
      <c r="C14" s="121">
        <v>7</v>
      </c>
      <c r="D14" s="126" t="s">
        <v>99</v>
      </c>
      <c r="E14" s="443">
        <v>0</v>
      </c>
      <c r="F14" s="443">
        <v>0</v>
      </c>
      <c r="G14" s="443">
        <v>0</v>
      </c>
      <c r="H14"/>
      <c r="I14"/>
    </row>
    <row r="15" spans="2:11" ht="14.5">
      <c r="B15"/>
      <c r="C15" s="121">
        <v>8</v>
      </c>
      <c r="D15" s="126" t="s">
        <v>106</v>
      </c>
      <c r="E15" s="443">
        <v>0</v>
      </c>
      <c r="F15" s="443">
        <v>0</v>
      </c>
      <c r="G15" s="443">
        <v>0</v>
      </c>
      <c r="H15"/>
      <c r="I15"/>
    </row>
    <row r="16" spans="2:11" ht="14.5">
      <c r="B16"/>
      <c r="C16" s="121" t="s">
        <v>107</v>
      </c>
      <c r="D16" s="126" t="s">
        <v>108</v>
      </c>
      <c r="E16" s="443">
        <v>0</v>
      </c>
      <c r="F16" s="443">
        <v>0</v>
      </c>
      <c r="G16" s="443">
        <v>0</v>
      </c>
      <c r="H16"/>
      <c r="I16"/>
    </row>
    <row r="17" spans="2:10" ht="14.5">
      <c r="B17"/>
      <c r="C17" s="121" t="s">
        <v>109</v>
      </c>
      <c r="D17" s="126" t="s">
        <v>110</v>
      </c>
      <c r="E17" s="443">
        <v>504.77158750000001</v>
      </c>
      <c r="F17" s="443">
        <v>2197.1409125</v>
      </c>
      <c r="G17" s="443">
        <v>40.381727000000005</v>
      </c>
      <c r="H17"/>
      <c r="I17"/>
      <c r="J17" s="17"/>
    </row>
    <row r="18" spans="2:10" ht="11.25" customHeight="1">
      <c r="B18"/>
      <c r="C18" s="121">
        <v>9</v>
      </c>
      <c r="D18" s="126" t="s">
        <v>111</v>
      </c>
      <c r="E18" s="443">
        <v>1856.6498879999999</v>
      </c>
      <c r="F18" s="443">
        <v>8650.7930889999989</v>
      </c>
      <c r="G18" s="443">
        <v>148.53199104000001</v>
      </c>
      <c r="H18"/>
      <c r="I18"/>
    </row>
    <row r="19" spans="2:10" ht="11.25" customHeight="1">
      <c r="B19"/>
      <c r="C19" s="121">
        <v>15</v>
      </c>
      <c r="D19" s="125" t="s">
        <v>112</v>
      </c>
      <c r="E19" s="443">
        <v>0</v>
      </c>
      <c r="F19" s="443">
        <v>0</v>
      </c>
      <c r="G19" s="443">
        <v>0</v>
      </c>
      <c r="H19"/>
      <c r="I19"/>
    </row>
    <row r="20" spans="2:10" ht="14.5">
      <c r="B20"/>
      <c r="C20" s="121">
        <v>16</v>
      </c>
      <c r="D20" s="125" t="s">
        <v>113</v>
      </c>
      <c r="E20" s="443">
        <v>0</v>
      </c>
      <c r="F20" s="443">
        <v>0</v>
      </c>
      <c r="G20" s="443">
        <v>0</v>
      </c>
      <c r="H20"/>
      <c r="I20"/>
    </row>
    <row r="21" spans="2:10" ht="11.25" customHeight="1">
      <c r="B21"/>
      <c r="C21" s="121">
        <v>17</v>
      </c>
      <c r="D21" s="126" t="s">
        <v>114</v>
      </c>
      <c r="E21" s="443">
        <v>0</v>
      </c>
      <c r="F21" s="443">
        <v>0</v>
      </c>
      <c r="G21" s="443">
        <v>0</v>
      </c>
      <c r="H21"/>
      <c r="I21"/>
    </row>
    <row r="22" spans="2:10" ht="14.5">
      <c r="B22"/>
      <c r="C22" s="121">
        <v>18</v>
      </c>
      <c r="D22" s="126" t="s">
        <v>115</v>
      </c>
      <c r="E22" s="443">
        <v>0</v>
      </c>
      <c r="F22" s="443">
        <v>0</v>
      </c>
      <c r="G22" s="443">
        <v>0</v>
      </c>
      <c r="H22"/>
      <c r="I22"/>
    </row>
    <row r="23" spans="2:10" ht="11.25" customHeight="1">
      <c r="B23"/>
      <c r="C23" s="121">
        <v>19</v>
      </c>
      <c r="D23" s="126" t="s">
        <v>116</v>
      </c>
      <c r="E23" s="443">
        <v>0</v>
      </c>
      <c r="F23" s="443">
        <v>0</v>
      </c>
      <c r="G23" s="443">
        <v>0</v>
      </c>
      <c r="H23"/>
      <c r="I23"/>
    </row>
    <row r="24" spans="2:10" ht="11.25" customHeight="1">
      <c r="B24"/>
      <c r="C24" s="121" t="s">
        <v>117</v>
      </c>
      <c r="D24" s="126" t="s">
        <v>118</v>
      </c>
      <c r="E24" s="443">
        <v>0</v>
      </c>
      <c r="F24" s="443">
        <v>0</v>
      </c>
      <c r="G24" s="443">
        <v>0</v>
      </c>
      <c r="H24"/>
      <c r="I24"/>
    </row>
    <row r="25" spans="2:10" ht="14.5">
      <c r="B25"/>
      <c r="C25" s="121">
        <v>20</v>
      </c>
      <c r="D25" s="125" t="s">
        <v>119</v>
      </c>
      <c r="E25" s="443">
        <v>19957.750469999999</v>
      </c>
      <c r="F25" s="443">
        <v>18047.466873263853</v>
      </c>
      <c r="G25" s="443">
        <v>1596.6200375999999</v>
      </c>
      <c r="H25"/>
      <c r="I25"/>
    </row>
    <row r="26" spans="2:10" ht="11.25" customHeight="1">
      <c r="B26"/>
      <c r="C26" s="121">
        <v>21</v>
      </c>
      <c r="D26" s="126" t="s">
        <v>99</v>
      </c>
      <c r="E26" s="443">
        <v>19957.750469999999</v>
      </c>
      <c r="F26" s="443">
        <v>18047.466873263853</v>
      </c>
      <c r="G26" s="443">
        <v>1596.6200375999999</v>
      </c>
      <c r="H26"/>
      <c r="I26"/>
    </row>
    <row r="27" spans="2:10" ht="11.25" customHeight="1">
      <c r="B27"/>
      <c r="C27" s="121">
        <v>22</v>
      </c>
      <c r="D27" s="126" t="s">
        <v>120</v>
      </c>
      <c r="E27" s="443">
        <v>0</v>
      </c>
      <c r="F27" s="443">
        <v>0</v>
      </c>
      <c r="G27" s="443">
        <v>0</v>
      </c>
      <c r="H27"/>
      <c r="I27"/>
    </row>
    <row r="28" spans="2:10" ht="11.25" customHeight="1">
      <c r="B28"/>
      <c r="C28" s="121" t="s">
        <v>121</v>
      </c>
      <c r="D28" s="125" t="s">
        <v>122</v>
      </c>
      <c r="E28" s="443">
        <v>0</v>
      </c>
      <c r="F28" s="443">
        <v>0</v>
      </c>
      <c r="G28" s="443">
        <v>0</v>
      </c>
      <c r="H28"/>
      <c r="I28"/>
    </row>
    <row r="29" spans="2:10" ht="11.25" customHeight="1">
      <c r="B29"/>
      <c r="C29" s="121">
        <v>23</v>
      </c>
      <c r="D29" s="125" t="s">
        <v>123</v>
      </c>
      <c r="E29" s="443">
        <v>114400.13247669348</v>
      </c>
      <c r="F29" s="443">
        <v>114400.13247669348</v>
      </c>
      <c r="G29" s="443">
        <v>9152.0105981354791</v>
      </c>
      <c r="H29"/>
      <c r="I29"/>
    </row>
    <row r="30" spans="2:10" ht="11.25" customHeight="1">
      <c r="B30"/>
      <c r="C30" s="121" t="s">
        <v>124</v>
      </c>
      <c r="D30" s="125" t="s">
        <v>125</v>
      </c>
      <c r="E30" s="443">
        <v>114400.13247669348</v>
      </c>
      <c r="F30" s="443">
        <v>114400.13247669348</v>
      </c>
      <c r="G30" s="443">
        <v>9152.0105981354791</v>
      </c>
      <c r="H30"/>
      <c r="I30"/>
    </row>
    <row r="31" spans="2:10" ht="11.25" customHeight="1">
      <c r="B31"/>
      <c r="C31" s="121" t="s">
        <v>126</v>
      </c>
      <c r="D31" s="125" t="s">
        <v>127</v>
      </c>
      <c r="E31" s="443">
        <v>0</v>
      </c>
      <c r="F31" s="443">
        <v>0</v>
      </c>
      <c r="G31" s="443">
        <v>0</v>
      </c>
      <c r="H31"/>
      <c r="I31"/>
    </row>
    <row r="32" spans="2:10" ht="14.5">
      <c r="B32"/>
      <c r="C32" s="121" t="s">
        <v>128</v>
      </c>
      <c r="D32" s="125" t="s">
        <v>129</v>
      </c>
      <c r="E32" s="443">
        <v>0</v>
      </c>
      <c r="F32" s="443">
        <v>0</v>
      </c>
      <c r="G32" s="443">
        <v>0</v>
      </c>
      <c r="H32"/>
      <c r="I32"/>
    </row>
    <row r="33" spans="2:10" ht="20">
      <c r="B33"/>
      <c r="C33" s="121">
        <v>24</v>
      </c>
      <c r="D33" s="125" t="s">
        <v>130</v>
      </c>
      <c r="E33" s="443">
        <v>0</v>
      </c>
      <c r="F33" s="443">
        <v>0</v>
      </c>
      <c r="G33" s="443">
        <v>0</v>
      </c>
      <c r="H33"/>
      <c r="I33"/>
      <c r="J33" s="17"/>
    </row>
    <row r="34" spans="2:10" ht="11.25" customHeight="1">
      <c r="B34"/>
      <c r="C34" s="127">
        <v>29</v>
      </c>
      <c r="D34" s="128" t="s">
        <v>131</v>
      </c>
      <c r="E34" s="444">
        <v>1349419</v>
      </c>
      <c r="F34" s="444">
        <v>1308607.5272779374</v>
      </c>
      <c r="G34" s="444">
        <v>107953.45362096</v>
      </c>
      <c r="H34"/>
      <c r="I34"/>
      <c r="J34" s="17"/>
    </row>
    <row r="35" spans="2:10" ht="14.5">
      <c r="B35"/>
      <c r="C35"/>
      <c r="D35"/>
      <c r="E35" s="493"/>
      <c r="F35"/>
      <c r="G35"/>
      <c r="H35"/>
      <c r="I35"/>
    </row>
    <row r="36" spans="2:10" ht="14.5">
      <c r="B36"/>
      <c r="C36"/>
      <c r="D36"/>
      <c r="E36"/>
      <c r="F36"/>
      <c r="G36"/>
      <c r="H36"/>
      <c r="I36"/>
    </row>
    <row r="37" spans="2:10" ht="14.5">
      <c r="B37"/>
      <c r="C37"/>
      <c r="D37"/>
      <c r="E37"/>
      <c r="F37"/>
      <c r="G37"/>
      <c r="H37"/>
      <c r="I37"/>
    </row>
    <row r="38" spans="2:10" ht="14.5">
      <c r="B38"/>
      <c r="C38"/>
      <c r="D38"/>
      <c r="E38"/>
      <c r="F38"/>
      <c r="G38"/>
      <c r="H38"/>
      <c r="I38"/>
    </row>
    <row r="39" spans="2:10" ht="14.5">
      <c r="B39"/>
      <c r="C39"/>
      <c r="D39"/>
      <c r="E39"/>
      <c r="F39"/>
      <c r="G39"/>
      <c r="H39"/>
      <c r="I39"/>
    </row>
    <row r="40" spans="2:10" ht="14.5">
      <c r="B40"/>
      <c r="C40"/>
      <c r="D40"/>
      <c r="E40"/>
      <c r="F40"/>
      <c r="G40"/>
      <c r="H40"/>
      <c r="I40"/>
    </row>
  </sheetData>
  <mergeCells count="2">
    <mergeCell ref="C4:D6"/>
    <mergeCell ref="E4:F4"/>
  </mergeCells>
  <hyperlinks>
    <hyperlink ref="H2" location="Index!A1" display="Index" xr:uid="{00000000-0004-0000-0E00-000000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0"/>
  <dimension ref="B2:F15"/>
  <sheetViews>
    <sheetView showGridLines="0" workbookViewId="0">
      <selection activeCell="G56" sqref="G56"/>
    </sheetView>
  </sheetViews>
  <sheetFormatPr defaultColWidth="8.81640625" defaultRowHeight="10"/>
  <cols>
    <col min="1" max="1" width="2.81640625" style="6" customWidth="1"/>
    <col min="2" max="2" width="2.54296875" style="6" customWidth="1"/>
    <col min="3" max="3" width="26.54296875" style="6" bestFit="1" customWidth="1"/>
    <col min="4" max="4" width="12.1796875" style="6" bestFit="1" customWidth="1"/>
    <col min="5" max="5" width="10.453125" style="6" bestFit="1" customWidth="1"/>
    <col min="6" max="6" width="4.54296875" style="6" bestFit="1" customWidth="1"/>
    <col min="7" max="16384" width="8.81640625" style="6"/>
  </cols>
  <sheetData>
    <row r="2" spans="2:6" ht="10.5">
      <c r="B2" s="243" t="s">
        <v>66</v>
      </c>
      <c r="C2" s="274"/>
      <c r="D2" s="274"/>
      <c r="E2" s="274"/>
      <c r="F2" s="16" t="s">
        <v>92</v>
      </c>
    </row>
    <row r="4" spans="2:6">
      <c r="B4" s="5"/>
      <c r="C4" s="172"/>
      <c r="D4" s="121" t="s">
        <v>95</v>
      </c>
      <c r="E4" s="209" t="s">
        <v>96</v>
      </c>
    </row>
    <row r="5" spans="2:6">
      <c r="B5" s="5"/>
      <c r="C5" s="172"/>
      <c r="D5" s="167" t="s">
        <v>840</v>
      </c>
      <c r="E5" s="15" t="s">
        <v>841</v>
      </c>
    </row>
    <row r="6" spans="2:6" ht="10.5">
      <c r="B6" s="618" t="s">
        <v>842</v>
      </c>
      <c r="C6" s="619"/>
      <c r="D6" s="210"/>
      <c r="E6" s="211"/>
    </row>
    <row r="7" spans="2:6">
      <c r="B7" s="11">
        <v>1</v>
      </c>
      <c r="C7" s="212" t="s">
        <v>843</v>
      </c>
      <c r="D7" s="10">
        <v>0</v>
      </c>
      <c r="E7" s="10">
        <v>0</v>
      </c>
    </row>
    <row r="8" spans="2:6">
      <c r="B8" s="11">
        <v>2</v>
      </c>
      <c r="C8" s="212" t="s">
        <v>844</v>
      </c>
      <c r="D8" s="10">
        <v>0</v>
      </c>
      <c r="E8" s="10">
        <v>0</v>
      </c>
    </row>
    <row r="9" spans="2:6">
      <c r="B9" s="11">
        <v>3</v>
      </c>
      <c r="C9" s="212" t="s">
        <v>845</v>
      </c>
      <c r="D9" s="10">
        <v>0</v>
      </c>
      <c r="E9" s="10">
        <v>0</v>
      </c>
    </row>
    <row r="10" spans="2:6">
      <c r="B10" s="11">
        <v>4</v>
      </c>
      <c r="C10" s="212" t="s">
        <v>846</v>
      </c>
      <c r="D10" s="10">
        <v>0</v>
      </c>
      <c r="E10" s="10">
        <v>0</v>
      </c>
    </row>
    <row r="11" spans="2:6">
      <c r="B11" s="11">
        <v>5</v>
      </c>
      <c r="C11" s="212" t="s">
        <v>847</v>
      </c>
      <c r="D11" s="10">
        <v>0</v>
      </c>
      <c r="E11" s="10">
        <v>0</v>
      </c>
    </row>
    <row r="12" spans="2:6" ht="10.5">
      <c r="B12" s="11">
        <v>6</v>
      </c>
      <c r="C12" s="213" t="s">
        <v>848</v>
      </c>
      <c r="D12" s="10">
        <v>0</v>
      </c>
      <c r="E12" s="10">
        <v>0</v>
      </c>
    </row>
    <row r="13" spans="2:6" ht="10.5">
      <c r="B13" s="618" t="s">
        <v>849</v>
      </c>
      <c r="C13" s="619"/>
      <c r="D13" s="214"/>
      <c r="E13" s="214"/>
    </row>
    <row r="14" spans="2:6">
      <c r="B14" s="140">
        <v>7</v>
      </c>
      <c r="C14" s="212" t="s">
        <v>850</v>
      </c>
      <c r="D14" s="10">
        <v>0</v>
      </c>
      <c r="E14" s="10">
        <v>0</v>
      </c>
    </row>
    <row r="15" spans="2:6">
      <c r="B15" s="140">
        <v>8</v>
      </c>
      <c r="C15" s="212" t="s">
        <v>851</v>
      </c>
      <c r="D15" s="10">
        <v>0</v>
      </c>
      <c r="E15" s="10">
        <v>0</v>
      </c>
    </row>
  </sheetData>
  <mergeCells count="2">
    <mergeCell ref="B6:C6"/>
    <mergeCell ref="B13:C13"/>
  </mergeCells>
  <hyperlinks>
    <hyperlink ref="F2" location="Index!A1" display="Index" xr:uid="{00000000-0004-0000-23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15"/>
  <dimension ref="B2:F16"/>
  <sheetViews>
    <sheetView showGridLines="0" workbookViewId="0">
      <selection activeCell="G56" sqref="G56"/>
    </sheetView>
  </sheetViews>
  <sheetFormatPr defaultColWidth="9.1796875" defaultRowHeight="10"/>
  <cols>
    <col min="1" max="2" width="2.81640625" style="5" customWidth="1"/>
    <col min="3" max="3" width="60" style="5" bestFit="1" customWidth="1"/>
    <col min="4" max="4" width="10.81640625" style="5" customWidth="1"/>
    <col min="5" max="5" width="2.81640625" style="5" customWidth="1"/>
    <col min="6" max="6" width="4.81640625" style="5" bestFit="1" customWidth="1"/>
    <col min="7" max="7" width="11.81640625" style="5" bestFit="1" customWidth="1"/>
    <col min="8" max="16384" width="9.1796875" style="5"/>
  </cols>
  <sheetData>
    <row r="2" spans="2:6" ht="10.5">
      <c r="B2" s="268" t="s">
        <v>69</v>
      </c>
      <c r="C2" s="269"/>
      <c r="D2" s="269"/>
      <c r="E2" s="269"/>
      <c r="F2" s="16" t="s">
        <v>92</v>
      </c>
    </row>
    <row r="4" spans="2:6">
      <c r="D4" s="14" t="s">
        <v>95</v>
      </c>
    </row>
    <row r="5" spans="2:6" ht="20">
      <c r="D5" s="15" t="s">
        <v>852</v>
      </c>
    </row>
    <row r="6" spans="2:6">
      <c r="B6" s="27"/>
      <c r="C6" s="13" t="s">
        <v>853</v>
      </c>
      <c r="D6" s="28"/>
    </row>
    <row r="7" spans="2:6">
      <c r="B7" s="29">
        <v>1</v>
      </c>
      <c r="C7" s="30" t="s">
        <v>854</v>
      </c>
      <c r="D7" s="31">
        <f>+(('[2]C 18.00(0001)'!$I$10-'[2]C 18.00(0001)'!$I$47-'[2]C 18.00(0001)'!$I$48-'[2]C 18.00(0001)'!$I$49)*12.5+'[2]C 02.00'!$D$64)/1000000</f>
        <v>7939.2566492187498</v>
      </c>
    </row>
    <row r="8" spans="2:6">
      <c r="B8" s="29">
        <v>2</v>
      </c>
      <c r="C8" s="30" t="s">
        <v>855</v>
      </c>
      <c r="D8" s="31">
        <f>+(('[2]C 21.00(0001)'!$I$9-'[2]C 21.00(0001)'!$I$16)*12.5+'[2]C 02.00'!$D$65)/1000000</f>
        <v>6989.4166791647594</v>
      </c>
    </row>
    <row r="9" spans="2:6">
      <c r="B9" s="29">
        <v>3</v>
      </c>
      <c r="C9" s="30" t="s">
        <v>856</v>
      </c>
      <c r="D9" s="31">
        <f>+(('[2]C 22.00'!$K$8-'[2]C 22.00'!$K$13)*12.5)/1000000</f>
        <v>5027.8436461651027</v>
      </c>
    </row>
    <row r="10" spans="2:6">
      <c r="B10" s="29">
        <v>4</v>
      </c>
      <c r="C10" s="30" t="s">
        <v>857</v>
      </c>
      <c r="D10" s="13">
        <v>0</v>
      </c>
    </row>
    <row r="11" spans="2:6">
      <c r="B11" s="29"/>
      <c r="C11" s="13" t="s">
        <v>858</v>
      </c>
      <c r="D11" s="28"/>
    </row>
    <row r="12" spans="2:6">
      <c r="B12" s="29">
        <v>5</v>
      </c>
      <c r="C12" s="30" t="s">
        <v>859</v>
      </c>
      <c r="D12" s="31">
        <v>0</v>
      </c>
    </row>
    <row r="13" spans="2:6">
      <c r="B13" s="29">
        <v>6</v>
      </c>
      <c r="C13" s="30" t="s">
        <v>860</v>
      </c>
      <c r="D13" s="31">
        <v>1.2334951832613825</v>
      </c>
    </row>
    <row r="14" spans="2:6">
      <c r="B14" s="29">
        <v>7</v>
      </c>
      <c r="C14" s="30" t="s">
        <v>861</v>
      </c>
      <c r="D14" s="31">
        <v>0</v>
      </c>
    </row>
    <row r="15" spans="2:6">
      <c r="B15" s="29">
        <v>8</v>
      </c>
      <c r="C15" s="13" t="s">
        <v>862</v>
      </c>
      <c r="D15" s="13">
        <v>0</v>
      </c>
    </row>
    <row r="16" spans="2:6" ht="10.5">
      <c r="B16" s="29">
        <v>9</v>
      </c>
      <c r="C16" s="32" t="s">
        <v>131</v>
      </c>
      <c r="D16" s="289">
        <v>19957.750469731873</v>
      </c>
    </row>
  </sheetData>
  <hyperlinks>
    <hyperlink ref="F2" location="Index!A1" display="Index" xr:uid="{00000000-0004-0000-2500-000000000000}"/>
  </hyperlink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BE041-DDEA-4028-B7AA-C818569A5538}">
  <dimension ref="B1:H13"/>
  <sheetViews>
    <sheetView showGridLines="0" workbookViewId="0">
      <selection activeCell="G56" sqref="G56"/>
    </sheetView>
  </sheetViews>
  <sheetFormatPr defaultColWidth="9.1796875" defaultRowHeight="10"/>
  <cols>
    <col min="1" max="1" width="2.81640625" style="5" customWidth="1"/>
    <col min="2" max="2" width="3.54296875" style="5" customWidth="1"/>
    <col min="3" max="3" width="11.54296875" style="5" bestFit="1" customWidth="1"/>
    <col min="4" max="7" width="8.54296875" style="5" customWidth="1"/>
    <col min="8" max="8" width="4.54296875" style="5" bestFit="1" customWidth="1"/>
    <col min="9" max="16384" width="9.1796875" style="5"/>
  </cols>
  <sheetData>
    <row r="1" spans="2:8" ht="15" customHeight="1"/>
    <row r="2" spans="2:8" ht="10.5">
      <c r="B2" s="243" t="s">
        <v>72</v>
      </c>
      <c r="C2" s="243"/>
      <c r="D2" s="243"/>
      <c r="E2" s="243"/>
      <c r="F2" s="243"/>
      <c r="G2" s="243"/>
      <c r="H2" s="16" t="s">
        <v>92</v>
      </c>
    </row>
    <row r="5" spans="2:8">
      <c r="B5" s="583" t="s">
        <v>863</v>
      </c>
      <c r="C5" s="583"/>
      <c r="D5" s="223" t="s">
        <v>95</v>
      </c>
      <c r="E5" s="223" t="s">
        <v>96</v>
      </c>
      <c r="F5" s="223" t="s">
        <v>97</v>
      </c>
      <c r="G5" s="223" t="s">
        <v>132</v>
      </c>
    </row>
    <row r="6" spans="2:8" ht="28.5" customHeight="1">
      <c r="B6" s="583"/>
      <c r="C6" s="583"/>
      <c r="D6" s="620" t="s">
        <v>864</v>
      </c>
      <c r="E6" s="621"/>
      <c r="F6" s="620" t="s">
        <v>865</v>
      </c>
      <c r="G6" s="621"/>
    </row>
    <row r="7" spans="2:8" ht="20">
      <c r="B7" s="583"/>
      <c r="C7" s="583"/>
      <c r="D7" s="224" t="s">
        <v>866</v>
      </c>
      <c r="E7" s="224" t="s">
        <v>867</v>
      </c>
      <c r="F7" s="224" t="s">
        <v>866</v>
      </c>
      <c r="G7" s="224" t="s">
        <v>867</v>
      </c>
    </row>
    <row r="8" spans="2:8">
      <c r="B8" s="14">
        <v>1</v>
      </c>
      <c r="C8" s="23" t="s">
        <v>868</v>
      </c>
      <c r="D8" s="31">
        <v>-5775</v>
      </c>
      <c r="E8" s="31">
        <v>-6614</v>
      </c>
      <c r="F8" s="31">
        <v>-1833</v>
      </c>
      <c r="G8" s="31">
        <v>-1590</v>
      </c>
    </row>
    <row r="9" spans="2:8">
      <c r="B9" s="14">
        <v>2</v>
      </c>
      <c r="C9" s="24" t="s">
        <v>869</v>
      </c>
      <c r="D9" s="31">
        <v>285</v>
      </c>
      <c r="E9" s="31">
        <v>8</v>
      </c>
      <c r="F9" s="31">
        <v>-819</v>
      </c>
      <c r="G9" s="31">
        <v>-1358</v>
      </c>
    </row>
    <row r="10" spans="2:8">
      <c r="B10" s="14">
        <v>3</v>
      </c>
      <c r="C10" s="24" t="s">
        <v>870</v>
      </c>
      <c r="D10" s="31">
        <v>-72</v>
      </c>
      <c r="E10" s="31">
        <v>247</v>
      </c>
      <c r="F10" s="244"/>
      <c r="G10" s="245"/>
    </row>
    <row r="11" spans="2:8">
      <c r="B11" s="14">
        <v>4</v>
      </c>
      <c r="C11" s="23" t="s">
        <v>871</v>
      </c>
      <c r="D11" s="31">
        <v>-2047</v>
      </c>
      <c r="E11" s="31">
        <v>-2708</v>
      </c>
      <c r="F11" s="244"/>
      <c r="G11" s="245"/>
    </row>
    <row r="12" spans="2:8">
      <c r="B12" s="14">
        <v>5</v>
      </c>
      <c r="C12" s="23" t="s">
        <v>872</v>
      </c>
      <c r="D12" s="31">
        <v>-4743</v>
      </c>
      <c r="E12" s="31">
        <v>-5625</v>
      </c>
      <c r="F12" s="244"/>
      <c r="G12" s="245"/>
    </row>
    <row r="13" spans="2:8">
      <c r="B13" s="14">
        <v>6</v>
      </c>
      <c r="C13" s="23" t="s">
        <v>873</v>
      </c>
      <c r="D13" s="31">
        <v>957</v>
      </c>
      <c r="E13" s="31">
        <v>1316</v>
      </c>
      <c r="F13" s="244"/>
      <c r="G13" s="245"/>
    </row>
  </sheetData>
  <mergeCells count="3">
    <mergeCell ref="B5:C7"/>
    <mergeCell ref="D6:E6"/>
    <mergeCell ref="F6:G6"/>
  </mergeCells>
  <hyperlinks>
    <hyperlink ref="H2" location="Index!A1" display="Index" xr:uid="{D8D67C91-255E-4F81-897A-AF7AFECEFDED}"/>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4C27E-E752-42F7-920C-E403BBF9D4EB}">
  <dimension ref="A2:U64"/>
  <sheetViews>
    <sheetView showGridLines="0" topLeftCell="D4" zoomScaleNormal="100" workbookViewId="0">
      <selection activeCell="G56" sqref="G56"/>
    </sheetView>
  </sheetViews>
  <sheetFormatPr defaultColWidth="8.81640625" defaultRowHeight="10"/>
  <cols>
    <col min="1" max="1" width="9.1796875" style="308" customWidth="1"/>
    <col min="2" max="2" width="3.1796875" style="308" customWidth="1"/>
    <col min="3" max="3" width="99.81640625" style="308" customWidth="1"/>
    <col min="4" max="4" width="21.54296875" style="308" customWidth="1"/>
    <col min="5" max="6" width="27" style="308" customWidth="1"/>
    <col min="7" max="13" width="21.54296875" style="308" customWidth="1"/>
    <col min="14" max="14" width="23.54296875" style="308" customWidth="1"/>
    <col min="15" max="18" width="21" style="308" customWidth="1"/>
    <col min="19" max="19" width="17.26953125" style="308" bestFit="1" customWidth="1"/>
    <col min="20" max="21" width="9.1796875" style="308" customWidth="1"/>
    <col min="22" max="16384" width="8.81640625" style="308"/>
  </cols>
  <sheetData>
    <row r="2" spans="2:21" ht="10.5">
      <c r="B2" s="273" t="s">
        <v>75</v>
      </c>
      <c r="C2" s="269"/>
      <c r="D2" s="269"/>
      <c r="E2" s="269"/>
      <c r="F2" s="269"/>
      <c r="G2" s="269"/>
      <c r="H2" s="269"/>
      <c r="I2" s="269"/>
      <c r="J2" s="269"/>
      <c r="K2" s="269"/>
      <c r="L2" s="269"/>
      <c r="M2" s="269"/>
      <c r="N2" s="269"/>
      <c r="O2" s="269"/>
      <c r="P2" s="269"/>
      <c r="Q2" s="269"/>
      <c r="R2" s="269"/>
      <c r="S2" s="269"/>
      <c r="T2" s="306"/>
      <c r="U2" s="306" t="s">
        <v>92</v>
      </c>
    </row>
    <row r="3" spans="2:21" customFormat="1" ht="15" customHeight="1"/>
    <row r="4" spans="2:21" ht="76.5" customHeight="1">
      <c r="C4" s="309"/>
      <c r="D4" s="624" t="s">
        <v>729</v>
      </c>
      <c r="E4" s="625"/>
      <c r="F4" s="625"/>
      <c r="G4" s="625"/>
      <c r="H4" s="625"/>
      <c r="I4" s="624" t="s">
        <v>653</v>
      </c>
      <c r="J4" s="625"/>
      <c r="K4" s="626"/>
      <c r="L4" s="624" t="s">
        <v>874</v>
      </c>
      <c r="M4" s="626"/>
      <c r="N4" s="622" t="s">
        <v>875</v>
      </c>
      <c r="O4" s="622" t="s">
        <v>876</v>
      </c>
      <c r="P4" s="622" t="s">
        <v>877</v>
      </c>
      <c r="Q4" s="622" t="s">
        <v>878</v>
      </c>
      <c r="R4" s="622" t="s">
        <v>879</v>
      </c>
      <c r="S4" s="622" t="s">
        <v>880</v>
      </c>
    </row>
    <row r="5" spans="2:21" ht="60">
      <c r="C5" s="310"/>
      <c r="D5" s="311"/>
      <c r="E5" s="312" t="s">
        <v>881</v>
      </c>
      <c r="F5" s="312" t="s">
        <v>882</v>
      </c>
      <c r="G5" s="313" t="s">
        <v>883</v>
      </c>
      <c r="H5" s="313" t="s">
        <v>884</v>
      </c>
      <c r="I5" s="314"/>
      <c r="J5" s="312" t="s">
        <v>885</v>
      </c>
      <c r="K5" s="312" t="s">
        <v>884</v>
      </c>
      <c r="L5" s="315"/>
      <c r="M5" s="316" t="s">
        <v>886</v>
      </c>
      <c r="N5" s="623"/>
      <c r="O5" s="623"/>
      <c r="P5" s="623"/>
      <c r="Q5" s="623"/>
      <c r="R5" s="623"/>
      <c r="S5" s="623"/>
    </row>
    <row r="6" spans="2:21" ht="10.5">
      <c r="B6" s="318">
        <v>1</v>
      </c>
      <c r="C6" s="319" t="s">
        <v>887</v>
      </c>
      <c r="D6" s="320">
        <v>751368109993.05933</v>
      </c>
      <c r="E6" s="218">
        <v>0</v>
      </c>
      <c r="F6" s="452">
        <v>1091447653.9359322</v>
      </c>
      <c r="G6" s="320">
        <v>31938531999.312912</v>
      </c>
      <c r="H6" s="320">
        <v>21377631569.128372</v>
      </c>
      <c r="I6" s="320">
        <v>-8957383112.9792862</v>
      </c>
      <c r="J6" s="320">
        <v>-1226051689.7953804</v>
      </c>
      <c r="K6" s="320">
        <v>-5860209302.2068472</v>
      </c>
      <c r="L6" s="321">
        <v>810860</v>
      </c>
      <c r="M6" s="321">
        <v>603500</v>
      </c>
      <c r="N6" s="322">
        <v>0.16966798575233114</v>
      </c>
      <c r="O6" s="320">
        <v>552932794367.55261</v>
      </c>
      <c r="P6" s="222">
        <v>51075142989.661949</v>
      </c>
      <c r="Q6" s="222">
        <v>102244599600.28276</v>
      </c>
      <c r="R6" s="222">
        <v>45115573035.562157</v>
      </c>
      <c r="S6" s="323">
        <v>5.3590800839352886</v>
      </c>
    </row>
    <row r="7" spans="2:21">
      <c r="B7" s="318">
        <v>2</v>
      </c>
      <c r="C7" s="324" t="s">
        <v>888</v>
      </c>
      <c r="D7" s="325">
        <v>101311981806.53877</v>
      </c>
      <c r="E7" s="218">
        <v>0</v>
      </c>
      <c r="F7" s="218">
        <v>0</v>
      </c>
      <c r="G7" s="325">
        <v>1486979522.7508318</v>
      </c>
      <c r="H7" s="325">
        <v>329277697.79818231</v>
      </c>
      <c r="I7" s="325">
        <v>-233533166.70606324</v>
      </c>
      <c r="J7" s="325">
        <v>-40226451.589929007</v>
      </c>
      <c r="K7" s="325">
        <v>-105791528.24621902</v>
      </c>
      <c r="L7" s="326">
        <v>139270</v>
      </c>
      <c r="M7" s="326">
        <v>101500</v>
      </c>
      <c r="N7" s="327">
        <v>5.8437076246752623E-2</v>
      </c>
      <c r="O7" s="218">
        <v>92902986039.87767</v>
      </c>
      <c r="P7" s="218">
        <v>1564355516.3818882</v>
      </c>
      <c r="Q7" s="218">
        <v>3991328745.0026431</v>
      </c>
      <c r="R7" s="218">
        <v>2853311505.2766623</v>
      </c>
      <c r="S7" s="328">
        <v>2.8886230096416758</v>
      </c>
    </row>
    <row r="8" spans="2:21">
      <c r="B8" s="318">
        <v>3</v>
      </c>
      <c r="C8" s="324" t="s">
        <v>889</v>
      </c>
      <c r="D8" s="325">
        <v>367290165.63682771</v>
      </c>
      <c r="E8" s="218">
        <v>0</v>
      </c>
      <c r="F8" s="218">
        <v>0</v>
      </c>
      <c r="G8" s="218"/>
      <c r="H8" s="218"/>
      <c r="I8" s="325"/>
      <c r="J8" s="218"/>
      <c r="K8" s="218"/>
      <c r="L8" s="326">
        <v>2330</v>
      </c>
      <c r="M8" s="326">
        <v>600</v>
      </c>
      <c r="N8" s="327">
        <v>0</v>
      </c>
      <c r="O8" s="218">
        <v>301783040.15271246</v>
      </c>
      <c r="P8" s="218">
        <v>11165854.715169715</v>
      </c>
      <c r="Q8" s="218">
        <v>54341270.7689455</v>
      </c>
      <c r="R8" s="218">
        <v>0</v>
      </c>
      <c r="S8" s="328">
        <v>4.378799905387063</v>
      </c>
    </row>
    <row r="9" spans="2:21">
      <c r="B9" s="318">
        <v>4</v>
      </c>
      <c r="C9" s="329" t="s">
        <v>890</v>
      </c>
      <c r="D9" s="218">
        <v>0</v>
      </c>
      <c r="E9" s="218">
        <v>0</v>
      </c>
      <c r="F9" s="218">
        <v>0</v>
      </c>
      <c r="G9" s="218"/>
      <c r="H9" s="218"/>
      <c r="I9" s="218"/>
      <c r="J9" s="218"/>
      <c r="K9" s="218"/>
      <c r="L9" s="218">
        <v>0</v>
      </c>
      <c r="M9" s="218">
        <v>0</v>
      </c>
      <c r="N9" s="327">
        <v>0</v>
      </c>
      <c r="O9" s="218">
        <v>0</v>
      </c>
      <c r="P9" s="218">
        <v>0</v>
      </c>
      <c r="Q9" s="218">
        <v>0</v>
      </c>
      <c r="R9" s="218">
        <v>0</v>
      </c>
      <c r="S9" s="328">
        <v>0</v>
      </c>
    </row>
    <row r="10" spans="2:21">
      <c r="B10" s="318">
        <v>5</v>
      </c>
      <c r="C10" s="329" t="s">
        <v>891</v>
      </c>
      <c r="D10" s="218">
        <v>0</v>
      </c>
      <c r="E10" s="218">
        <v>0</v>
      </c>
      <c r="F10" s="218">
        <v>0</v>
      </c>
      <c r="G10" s="218"/>
      <c r="H10" s="218"/>
      <c r="I10" s="218"/>
      <c r="J10" s="218"/>
      <c r="K10" s="218"/>
      <c r="L10" s="218">
        <v>0</v>
      </c>
      <c r="M10" s="218">
        <v>0</v>
      </c>
      <c r="N10" s="327">
        <v>0</v>
      </c>
      <c r="O10" s="218">
        <v>0</v>
      </c>
      <c r="P10" s="218">
        <v>0</v>
      </c>
      <c r="Q10" s="218">
        <v>0</v>
      </c>
      <c r="R10" s="218">
        <v>0</v>
      </c>
      <c r="S10" s="328">
        <v>0</v>
      </c>
    </row>
    <row r="11" spans="2:21">
      <c r="B11" s="318">
        <v>6</v>
      </c>
      <c r="C11" s="329" t="s">
        <v>892</v>
      </c>
      <c r="D11" s="218">
        <v>0</v>
      </c>
      <c r="E11" s="218">
        <v>0</v>
      </c>
      <c r="F11" s="218">
        <v>0</v>
      </c>
      <c r="G11" s="218"/>
      <c r="H11" s="218"/>
      <c r="I11" s="218"/>
      <c r="J11" s="218"/>
      <c r="K11" s="218"/>
      <c r="L11" s="218">
        <v>0</v>
      </c>
      <c r="M11" s="218">
        <v>0</v>
      </c>
      <c r="N11" s="327">
        <v>0</v>
      </c>
      <c r="O11" s="218">
        <v>0</v>
      </c>
      <c r="P11" s="218">
        <v>0</v>
      </c>
      <c r="Q11" s="218">
        <v>0</v>
      </c>
      <c r="R11" s="218">
        <v>0</v>
      </c>
      <c r="S11" s="328">
        <v>0</v>
      </c>
    </row>
    <row r="12" spans="2:21">
      <c r="B12" s="318">
        <v>7</v>
      </c>
      <c r="C12" s="329" t="s">
        <v>893</v>
      </c>
      <c r="D12" s="218">
        <v>367290165.63682771</v>
      </c>
      <c r="E12" s="218">
        <v>0</v>
      </c>
      <c r="F12" s="218">
        <v>0</v>
      </c>
      <c r="G12" s="218">
        <v>0</v>
      </c>
      <c r="H12" s="218">
        <v>0</v>
      </c>
      <c r="I12" s="325">
        <v>-2689349.3600660004</v>
      </c>
      <c r="J12" s="218">
        <v>0</v>
      </c>
      <c r="K12" s="218">
        <v>0</v>
      </c>
      <c r="L12" s="326">
        <v>2330</v>
      </c>
      <c r="M12" s="326">
        <v>600</v>
      </c>
      <c r="N12" s="327">
        <v>0</v>
      </c>
      <c r="O12" s="218">
        <v>301783040.15271246</v>
      </c>
      <c r="P12" s="218">
        <v>11165854.715169715</v>
      </c>
      <c r="Q12" s="218">
        <v>54341270.7689455</v>
      </c>
      <c r="R12" s="218">
        <v>0</v>
      </c>
      <c r="S12" s="328">
        <v>4.378799905387063</v>
      </c>
    </row>
    <row r="13" spans="2:21">
      <c r="B13" s="318">
        <v>8</v>
      </c>
      <c r="C13" s="329" t="s">
        <v>894</v>
      </c>
      <c r="D13" s="218">
        <v>0</v>
      </c>
      <c r="E13" s="218">
        <v>0</v>
      </c>
      <c r="F13" s="218">
        <v>0</v>
      </c>
      <c r="G13" s="218"/>
      <c r="H13" s="218"/>
      <c r="I13" s="325"/>
      <c r="J13" s="218"/>
      <c r="K13" s="218"/>
      <c r="L13" s="218">
        <v>0</v>
      </c>
      <c r="M13" s="218">
        <v>0</v>
      </c>
      <c r="N13" s="327">
        <v>0</v>
      </c>
      <c r="O13" s="218">
        <v>0</v>
      </c>
      <c r="P13" s="218">
        <v>0</v>
      </c>
      <c r="Q13" s="218">
        <v>0</v>
      </c>
      <c r="R13" s="218">
        <v>0</v>
      </c>
      <c r="S13" s="328">
        <v>0</v>
      </c>
    </row>
    <row r="14" spans="2:21">
      <c r="B14" s="318">
        <v>9</v>
      </c>
      <c r="C14" s="324" t="s">
        <v>895</v>
      </c>
      <c r="D14" s="218">
        <v>126703851020.45961</v>
      </c>
      <c r="E14" s="218">
        <v>0</v>
      </c>
      <c r="F14" s="218">
        <v>7551185.7805663319</v>
      </c>
      <c r="G14" s="218">
        <v>3667154676.8250914</v>
      </c>
      <c r="H14" s="218">
        <v>4715862140.3981962</v>
      </c>
      <c r="I14" s="325">
        <v>-3323346015.227448</v>
      </c>
      <c r="J14" s="325">
        <v>-81212698.445868015</v>
      </c>
      <c r="K14" s="325">
        <v>-3079485593.9235048</v>
      </c>
      <c r="L14" s="326">
        <v>332760</v>
      </c>
      <c r="M14" s="326">
        <v>296600</v>
      </c>
      <c r="N14" s="327">
        <v>0.24356341463639955</v>
      </c>
      <c r="O14" s="218">
        <v>116542868913.77019</v>
      </c>
      <c r="P14" s="218">
        <v>4297332259.7443914</v>
      </c>
      <c r="Q14" s="218">
        <v>4131668238.8562222</v>
      </c>
      <c r="R14" s="218">
        <v>1731981608.0888622</v>
      </c>
      <c r="S14" s="328">
        <v>2.6419336984962487</v>
      </c>
    </row>
    <row r="15" spans="2:21">
      <c r="B15" s="318">
        <v>10</v>
      </c>
      <c r="C15" s="329" t="s">
        <v>896</v>
      </c>
      <c r="D15" s="218">
        <v>111761641529.09042</v>
      </c>
      <c r="E15" s="218">
        <v>0</v>
      </c>
      <c r="F15" s="218">
        <v>7551185.7805663319</v>
      </c>
      <c r="G15" s="218">
        <v>537180610.8719672</v>
      </c>
      <c r="H15" s="218">
        <v>3817206367.922822</v>
      </c>
      <c r="I15" s="325">
        <v>-2699269230.3953662</v>
      </c>
      <c r="J15" s="325">
        <v>-24667561.624890011</v>
      </c>
      <c r="K15" s="325">
        <v>-2569599575.352654</v>
      </c>
      <c r="L15" s="326">
        <v>280430</v>
      </c>
      <c r="M15" s="326">
        <v>257800</v>
      </c>
      <c r="N15" s="327">
        <v>0.25112828636184231</v>
      </c>
      <c r="O15" s="218">
        <v>108630442106.54466</v>
      </c>
      <c r="P15" s="218">
        <v>1372299248.5764813</v>
      </c>
      <c r="Q15" s="218">
        <v>1659074150.8404388</v>
      </c>
      <c r="R15" s="218">
        <v>99826023.128845692</v>
      </c>
      <c r="S15" s="328">
        <v>2.0843533349238483</v>
      </c>
    </row>
    <row r="16" spans="2:21">
      <c r="B16" s="318">
        <v>11</v>
      </c>
      <c r="C16" s="329" t="s">
        <v>897</v>
      </c>
      <c r="D16" s="218">
        <v>144839185.35766041</v>
      </c>
      <c r="E16" s="218">
        <v>0</v>
      </c>
      <c r="F16" s="218">
        <v>0</v>
      </c>
      <c r="G16" s="218">
        <v>3605858.1691049756</v>
      </c>
      <c r="H16" s="218">
        <v>0</v>
      </c>
      <c r="I16" s="325">
        <v>-616762.80316799972</v>
      </c>
      <c r="J16" s="325">
        <v>-48140.352503000002</v>
      </c>
      <c r="K16" s="218">
        <v>0</v>
      </c>
      <c r="L16" s="326">
        <v>280</v>
      </c>
      <c r="M16" s="326">
        <v>300</v>
      </c>
      <c r="N16" s="327">
        <v>0</v>
      </c>
      <c r="O16" s="218">
        <v>82480674.403139293</v>
      </c>
      <c r="P16" s="218">
        <v>0</v>
      </c>
      <c r="Q16" s="218">
        <v>62358510.954521112</v>
      </c>
      <c r="R16" s="218">
        <v>0</v>
      </c>
      <c r="S16" s="328">
        <v>8.8077982809230519</v>
      </c>
    </row>
    <row r="17" spans="2:19">
      <c r="B17" s="318">
        <v>12</v>
      </c>
      <c r="C17" s="329" t="s">
        <v>898</v>
      </c>
      <c r="D17" s="218">
        <v>0</v>
      </c>
      <c r="E17" s="218">
        <v>0</v>
      </c>
      <c r="F17" s="218">
        <v>0</v>
      </c>
      <c r="G17" s="218">
        <v>0</v>
      </c>
      <c r="H17" s="218">
        <v>0</v>
      </c>
      <c r="I17" s="218">
        <v>0</v>
      </c>
      <c r="J17" s="218">
        <v>0</v>
      </c>
      <c r="K17" s="218">
        <v>0</v>
      </c>
      <c r="L17" s="218">
        <v>0</v>
      </c>
      <c r="M17" s="218">
        <v>0</v>
      </c>
      <c r="N17" s="327">
        <v>0</v>
      </c>
      <c r="O17" s="218">
        <v>0</v>
      </c>
      <c r="P17" s="218">
        <v>0</v>
      </c>
      <c r="Q17" s="218">
        <v>0</v>
      </c>
      <c r="R17" s="218">
        <v>0</v>
      </c>
      <c r="S17" s="328">
        <v>0</v>
      </c>
    </row>
    <row r="18" spans="2:19">
      <c r="B18" s="318">
        <v>13</v>
      </c>
      <c r="C18" s="329" t="s">
        <v>899</v>
      </c>
      <c r="D18" s="218">
        <v>954565880.86008692</v>
      </c>
      <c r="E18" s="218">
        <v>0</v>
      </c>
      <c r="F18" s="218">
        <v>0</v>
      </c>
      <c r="G18" s="218">
        <v>73819632.813093916</v>
      </c>
      <c r="H18" s="218">
        <v>231</v>
      </c>
      <c r="I18" s="325">
        <v>-473059.35993900005</v>
      </c>
      <c r="J18" s="325">
        <v>-44634.403749000005</v>
      </c>
      <c r="K18" s="325">
        <v>-119251.199156</v>
      </c>
      <c r="L18" s="326">
        <v>2470</v>
      </c>
      <c r="M18" s="326">
        <v>2400</v>
      </c>
      <c r="N18" s="327">
        <v>1.3740634596053308E-3</v>
      </c>
      <c r="O18" s="218">
        <v>646857985.62204123</v>
      </c>
      <c r="P18" s="218">
        <v>61360125.191985607</v>
      </c>
      <c r="Q18" s="218">
        <v>246347770.04606006</v>
      </c>
      <c r="R18" s="218">
        <v>0</v>
      </c>
      <c r="S18" s="328">
        <v>5.9610651155076892</v>
      </c>
    </row>
    <row r="19" spans="2:19">
      <c r="B19" s="318">
        <v>14</v>
      </c>
      <c r="C19" s="329" t="s">
        <v>900</v>
      </c>
      <c r="D19" s="218">
        <v>170154192.24929526</v>
      </c>
      <c r="E19" s="218">
        <v>0</v>
      </c>
      <c r="F19" s="218">
        <v>0</v>
      </c>
      <c r="G19" s="218">
        <v>8392622.5422745254</v>
      </c>
      <c r="H19" s="218">
        <v>0</v>
      </c>
      <c r="I19" s="325">
        <v>-68249.883870999984</v>
      </c>
      <c r="J19" s="325">
        <v>-9999.6759129999991</v>
      </c>
      <c r="K19" s="218">
        <v>0</v>
      </c>
      <c r="L19" s="326">
        <v>220</v>
      </c>
      <c r="M19" s="326">
        <v>200</v>
      </c>
      <c r="N19" s="327">
        <v>0</v>
      </c>
      <c r="O19" s="218">
        <v>82512411.900890872</v>
      </c>
      <c r="P19" s="218">
        <v>15206927.635549344</v>
      </c>
      <c r="Q19" s="218">
        <v>12427691.770966878</v>
      </c>
      <c r="R19" s="218">
        <v>60007160.941888154</v>
      </c>
      <c r="S19" s="328">
        <v>10.800512635298009</v>
      </c>
    </row>
    <row r="20" spans="2:19">
      <c r="B20" s="318">
        <v>15</v>
      </c>
      <c r="C20" s="329" t="s">
        <v>901</v>
      </c>
      <c r="D20" s="218">
        <v>255560.57807391192</v>
      </c>
      <c r="E20" s="218">
        <v>0</v>
      </c>
      <c r="F20" s="218">
        <v>0</v>
      </c>
      <c r="G20" s="218">
        <v>255560.57807391192</v>
      </c>
      <c r="H20" s="218">
        <v>0</v>
      </c>
      <c r="I20" s="325">
        <v>-34664.969161000001</v>
      </c>
      <c r="J20" s="325">
        <v>-34664.969161000001</v>
      </c>
      <c r="K20" s="218">
        <v>0</v>
      </c>
      <c r="L20" s="218">
        <v>0</v>
      </c>
      <c r="M20" s="218">
        <v>0</v>
      </c>
      <c r="N20" s="327">
        <v>0</v>
      </c>
      <c r="O20" s="218">
        <v>255560.57807391192</v>
      </c>
      <c r="P20" s="218">
        <v>0</v>
      </c>
      <c r="Q20" s="218">
        <v>0</v>
      </c>
      <c r="R20" s="218">
        <v>0</v>
      </c>
      <c r="S20" s="328">
        <v>3.5331980793925313</v>
      </c>
    </row>
    <row r="21" spans="2:19">
      <c r="B21" s="318">
        <v>16</v>
      </c>
      <c r="C21" s="329" t="s">
        <v>902</v>
      </c>
      <c r="D21" s="218">
        <v>260857716.41805947</v>
      </c>
      <c r="E21" s="218">
        <v>0</v>
      </c>
      <c r="F21" s="218">
        <v>0</v>
      </c>
      <c r="G21" s="218">
        <v>60196708.887006566</v>
      </c>
      <c r="H21" s="218">
        <v>45642983.079957478</v>
      </c>
      <c r="I21" s="325">
        <v>-15231726.077074001</v>
      </c>
      <c r="J21" s="325">
        <v>-4509741.5731159998</v>
      </c>
      <c r="K21" s="325">
        <v>-10464297.574787</v>
      </c>
      <c r="L21" s="326">
        <v>430</v>
      </c>
      <c r="M21" s="326">
        <v>400</v>
      </c>
      <c r="N21" s="327">
        <v>0</v>
      </c>
      <c r="O21" s="218">
        <v>85577850.063807026</v>
      </c>
      <c r="P21" s="218">
        <v>31303440.820016228</v>
      </c>
      <c r="Q21" s="218">
        <v>126946652.30580914</v>
      </c>
      <c r="R21" s="218">
        <v>17029773.228427142</v>
      </c>
      <c r="S21" s="328">
        <v>10.185023428476656</v>
      </c>
    </row>
    <row r="22" spans="2:19">
      <c r="B22" s="318">
        <v>17</v>
      </c>
      <c r="C22" s="329" t="s">
        <v>903</v>
      </c>
      <c r="D22" s="218">
        <v>2413.2962151511456</v>
      </c>
      <c r="E22" s="218">
        <v>0</v>
      </c>
      <c r="F22" s="218">
        <v>0</v>
      </c>
      <c r="G22" s="218">
        <v>2413.2962151511456</v>
      </c>
      <c r="H22" s="218">
        <v>0</v>
      </c>
      <c r="I22" s="325">
        <v>-40.664014999999999</v>
      </c>
      <c r="J22" s="325">
        <v>-40.664014999999999</v>
      </c>
      <c r="K22" s="218">
        <v>0</v>
      </c>
      <c r="L22" s="218">
        <v>0</v>
      </c>
      <c r="M22" s="218">
        <v>0</v>
      </c>
      <c r="N22" s="327">
        <v>0</v>
      </c>
      <c r="O22" s="218">
        <v>2413.2962151511456</v>
      </c>
      <c r="P22" s="218">
        <v>0</v>
      </c>
      <c r="Q22" s="218">
        <v>0</v>
      </c>
      <c r="R22" s="218">
        <v>0</v>
      </c>
      <c r="S22" s="328">
        <v>0</v>
      </c>
    </row>
    <row r="23" spans="2:19">
      <c r="B23" s="318">
        <v>18</v>
      </c>
      <c r="C23" s="329" t="s">
        <v>904</v>
      </c>
      <c r="D23" s="218">
        <v>230022630.4874348</v>
      </c>
      <c r="E23" s="218">
        <v>0</v>
      </c>
      <c r="F23" s="218">
        <v>0</v>
      </c>
      <c r="G23" s="218">
        <v>652688.99466510792</v>
      </c>
      <c r="H23" s="218">
        <v>103283053.38049626</v>
      </c>
      <c r="I23" s="325">
        <v>-5370708.5968500022</v>
      </c>
      <c r="J23" s="325">
        <v>-35975.025212999994</v>
      </c>
      <c r="K23" s="325">
        <v>-5256214.4569000006</v>
      </c>
      <c r="L23" s="326">
        <v>590</v>
      </c>
      <c r="M23" s="326">
        <v>500</v>
      </c>
      <c r="N23" s="327">
        <v>0</v>
      </c>
      <c r="O23" s="218">
        <v>206872577.33311126</v>
      </c>
      <c r="P23" s="218">
        <v>10096283.041716114</v>
      </c>
      <c r="Q23" s="218">
        <v>13053770.112607462</v>
      </c>
      <c r="R23" s="218">
        <v>0</v>
      </c>
      <c r="S23" s="328">
        <v>2.2908255877024573</v>
      </c>
    </row>
    <row r="24" spans="2:19">
      <c r="B24" s="318">
        <v>19</v>
      </c>
      <c r="C24" s="329" t="s">
        <v>905</v>
      </c>
      <c r="D24" s="218">
        <v>120005029.39349675</v>
      </c>
      <c r="E24" s="218">
        <v>0</v>
      </c>
      <c r="F24" s="218">
        <v>0</v>
      </c>
      <c r="G24" s="218">
        <v>119969630.47591686</v>
      </c>
      <c r="H24" s="218">
        <v>0</v>
      </c>
      <c r="I24" s="325">
        <v>-4567344.9515920002</v>
      </c>
      <c r="J24" s="325">
        <v>-4563325.1722369995</v>
      </c>
      <c r="K24" s="218">
        <v>0</v>
      </c>
      <c r="L24" s="326">
        <v>230</v>
      </c>
      <c r="M24" s="326">
        <v>100</v>
      </c>
      <c r="N24" s="327">
        <v>0</v>
      </c>
      <c r="O24" s="218">
        <v>120005029.39349675</v>
      </c>
      <c r="P24" s="218">
        <v>0</v>
      </c>
      <c r="Q24" s="218">
        <v>0</v>
      </c>
      <c r="R24" s="218">
        <v>0</v>
      </c>
      <c r="S24" s="328">
        <v>0.39799345137678099</v>
      </c>
    </row>
    <row r="25" spans="2:19">
      <c r="B25" s="318">
        <v>20</v>
      </c>
      <c r="C25" s="329" t="s">
        <v>906</v>
      </c>
      <c r="D25" s="218">
        <v>240304660.36634645</v>
      </c>
      <c r="E25" s="218">
        <v>0</v>
      </c>
      <c r="F25" s="218">
        <v>0</v>
      </c>
      <c r="G25" s="218">
        <v>94418805.464474738</v>
      </c>
      <c r="H25" s="218">
        <v>0</v>
      </c>
      <c r="I25" s="325">
        <v>-1537930.0642870001</v>
      </c>
      <c r="J25" s="325">
        <v>-780887.04069899989</v>
      </c>
      <c r="K25" s="218">
        <v>0</v>
      </c>
      <c r="L25" s="326">
        <v>1180</v>
      </c>
      <c r="M25" s="326">
        <v>1000</v>
      </c>
      <c r="N25" s="327">
        <v>0</v>
      </c>
      <c r="O25" s="218">
        <v>158753151.02655271</v>
      </c>
      <c r="P25" s="218">
        <v>41345867.692750558</v>
      </c>
      <c r="Q25" s="218">
        <v>40205641.647043191</v>
      </c>
      <c r="R25" s="218">
        <v>0</v>
      </c>
      <c r="S25" s="328">
        <v>4.5329675903031292</v>
      </c>
    </row>
    <row r="26" spans="2:19">
      <c r="B26" s="318">
        <v>21</v>
      </c>
      <c r="C26" s="329" t="s">
        <v>907</v>
      </c>
      <c r="D26" s="218">
        <v>5887848229.5331984</v>
      </c>
      <c r="E26" s="218">
        <v>0</v>
      </c>
      <c r="F26" s="218">
        <v>0</v>
      </c>
      <c r="G26" s="218">
        <v>0</v>
      </c>
      <c r="H26" s="218">
        <v>0</v>
      </c>
      <c r="I26" s="325">
        <v>-42236178.487550981</v>
      </c>
      <c r="J26" s="325">
        <v>0</v>
      </c>
      <c r="K26" s="218">
        <v>0</v>
      </c>
      <c r="L26" s="326">
        <v>10</v>
      </c>
      <c r="M26" s="218">
        <v>0</v>
      </c>
      <c r="N26" s="327">
        <v>0.99989252169421494</v>
      </c>
      <c r="O26" s="218">
        <v>3913475856.2434864</v>
      </c>
      <c r="P26" s="218">
        <v>1974372373.2897112</v>
      </c>
      <c r="Q26" s="218">
        <v>0</v>
      </c>
      <c r="R26" s="218">
        <v>0</v>
      </c>
      <c r="S26" s="328">
        <v>2.0714031092980854</v>
      </c>
    </row>
    <row r="27" spans="2:19">
      <c r="B27" s="318">
        <v>22</v>
      </c>
      <c r="C27" s="329" t="s">
        <v>908</v>
      </c>
      <c r="D27" s="218">
        <v>140267001.05914456</v>
      </c>
      <c r="E27" s="218">
        <v>0</v>
      </c>
      <c r="F27" s="218">
        <v>0</v>
      </c>
      <c r="G27" s="218">
        <v>994887.83505104936</v>
      </c>
      <c r="H27" s="218">
        <v>0</v>
      </c>
      <c r="I27" s="325">
        <v>-739109.07077399991</v>
      </c>
      <c r="J27" s="325">
        <v>-2990.4642020000001</v>
      </c>
      <c r="K27" s="218">
        <v>0</v>
      </c>
      <c r="L27" s="326">
        <v>1100</v>
      </c>
      <c r="M27" s="326">
        <v>1000</v>
      </c>
      <c r="N27" s="327">
        <v>0</v>
      </c>
      <c r="O27" s="218">
        <v>9743223.2927891091</v>
      </c>
      <c r="P27" s="218">
        <v>25591429.206863031</v>
      </c>
      <c r="Q27" s="218">
        <v>33830328.271860309</v>
      </c>
      <c r="R27" s="218">
        <v>71102020.287632108</v>
      </c>
      <c r="S27" s="328">
        <v>15.73812347581786</v>
      </c>
    </row>
    <row r="28" spans="2:19">
      <c r="B28" s="318">
        <v>23</v>
      </c>
      <c r="C28" s="329" t="s">
        <v>909</v>
      </c>
      <c r="D28" s="218">
        <v>616548083.45473909</v>
      </c>
      <c r="E28" s="218">
        <v>0</v>
      </c>
      <c r="F28" s="218">
        <v>0</v>
      </c>
      <c r="G28" s="218">
        <v>46176469.05089777</v>
      </c>
      <c r="H28" s="218">
        <v>9394870.6282734592</v>
      </c>
      <c r="I28" s="325">
        <v>-2348899.5564379999</v>
      </c>
      <c r="J28" s="325">
        <v>-257744.415717</v>
      </c>
      <c r="K28" s="325">
        <v>-836294.15632399998</v>
      </c>
      <c r="L28" s="326">
        <v>4490</v>
      </c>
      <c r="M28" s="326">
        <v>1800</v>
      </c>
      <c r="N28" s="327">
        <v>0</v>
      </c>
      <c r="O28" s="218">
        <v>264863712.34843901</v>
      </c>
      <c r="P28" s="218">
        <v>204689184.71704197</v>
      </c>
      <c r="Q28" s="218">
        <v>146995186.38925815</v>
      </c>
      <c r="R28" s="218">
        <v>0</v>
      </c>
      <c r="S28" s="328">
        <v>6.5854581575305087</v>
      </c>
    </row>
    <row r="29" spans="2:19">
      <c r="B29" s="318">
        <v>24</v>
      </c>
      <c r="C29" s="329" t="s">
        <v>910</v>
      </c>
      <c r="D29" s="218">
        <v>184232458.43385938</v>
      </c>
      <c r="E29" s="218">
        <v>0</v>
      </c>
      <c r="F29" s="218">
        <v>0</v>
      </c>
      <c r="G29" s="218">
        <v>144648582.62989426</v>
      </c>
      <c r="H29" s="218">
        <v>0</v>
      </c>
      <c r="I29" s="325">
        <v>-17423781.263592001</v>
      </c>
      <c r="J29" s="325">
        <v>-11816662.075924</v>
      </c>
      <c r="K29" s="218">
        <v>0</v>
      </c>
      <c r="L29" s="326">
        <v>31340</v>
      </c>
      <c r="M29" s="326">
        <v>24400</v>
      </c>
      <c r="N29" s="327">
        <v>0</v>
      </c>
      <c r="O29" s="218">
        <v>161580648.11859149</v>
      </c>
      <c r="P29" s="218">
        <v>11148954.127350438</v>
      </c>
      <c r="Q29" s="218">
        <v>11502856.187917428</v>
      </c>
      <c r="R29" s="218">
        <v>0</v>
      </c>
      <c r="S29" s="328">
        <v>3.0187776662455033</v>
      </c>
    </row>
    <row r="30" spans="2:19">
      <c r="B30" s="318">
        <v>25</v>
      </c>
      <c r="C30" s="329" t="s">
        <v>911</v>
      </c>
      <c r="D30" s="218">
        <v>1559714602.8433821</v>
      </c>
      <c r="E30" s="218">
        <v>0</v>
      </c>
      <c r="F30" s="218">
        <v>0</v>
      </c>
      <c r="G30" s="218">
        <v>285726124.61384678</v>
      </c>
      <c r="H30" s="218">
        <v>0</v>
      </c>
      <c r="I30" s="325">
        <v>-16390729.346900001</v>
      </c>
      <c r="J30" s="325">
        <v>-14045016.707904998</v>
      </c>
      <c r="K30" s="218">
        <v>0</v>
      </c>
      <c r="L30" s="326">
        <v>3470</v>
      </c>
      <c r="M30" s="326">
        <v>3000</v>
      </c>
      <c r="N30" s="327">
        <v>0</v>
      </c>
      <c r="O30" s="218">
        <v>560692914.92474067</v>
      </c>
      <c r="P30" s="218">
        <v>121170557.58153841</v>
      </c>
      <c r="Q30" s="218">
        <v>811502632.61616802</v>
      </c>
      <c r="R30" s="218">
        <v>66348497.720934413</v>
      </c>
      <c r="S30" s="328">
        <v>10.851893884276341</v>
      </c>
    </row>
    <row r="31" spans="2:19">
      <c r="B31" s="318">
        <v>26</v>
      </c>
      <c r="C31" s="329" t="s">
        <v>912</v>
      </c>
      <c r="D31" s="218">
        <v>22283953.004483942</v>
      </c>
      <c r="E31" s="218">
        <v>0</v>
      </c>
      <c r="F31" s="218">
        <v>0</v>
      </c>
      <c r="G31" s="218">
        <v>0</v>
      </c>
      <c r="H31" s="218">
        <v>0</v>
      </c>
      <c r="I31" s="325">
        <v>-1066.1949549999999</v>
      </c>
      <c r="J31" s="218">
        <v>0</v>
      </c>
      <c r="K31" s="218">
        <v>0</v>
      </c>
      <c r="L31" s="326">
        <v>20</v>
      </c>
      <c r="M31" s="218">
        <v>0</v>
      </c>
      <c r="N31" s="327">
        <v>0</v>
      </c>
      <c r="O31" s="218">
        <v>989913.52771640767</v>
      </c>
      <c r="P31" s="218">
        <v>21294039.476767533</v>
      </c>
      <c r="Q31" s="218">
        <v>0</v>
      </c>
      <c r="R31" s="218">
        <v>0</v>
      </c>
      <c r="S31" s="328">
        <v>7.3825437247624084</v>
      </c>
    </row>
    <row r="32" spans="2:19">
      <c r="B32" s="318">
        <v>27</v>
      </c>
      <c r="C32" s="329" t="s">
        <v>913</v>
      </c>
      <c r="D32" s="218">
        <v>18645640.024500199</v>
      </c>
      <c r="E32" s="218">
        <v>0</v>
      </c>
      <c r="F32" s="218">
        <v>0</v>
      </c>
      <c r="G32" s="218">
        <v>14120778.649916833</v>
      </c>
      <c r="H32" s="218">
        <v>0</v>
      </c>
      <c r="I32" s="325">
        <v>-15668.128191999998</v>
      </c>
      <c r="J32" s="325">
        <v>-2257.2505299999998</v>
      </c>
      <c r="K32" s="218">
        <v>0</v>
      </c>
      <c r="L32" s="326">
        <v>10</v>
      </c>
      <c r="M32" s="218">
        <v>0</v>
      </c>
      <c r="N32" s="327">
        <v>0</v>
      </c>
      <c r="O32" s="218">
        <v>18645640.024500199</v>
      </c>
      <c r="P32" s="218">
        <v>0</v>
      </c>
      <c r="Q32" s="218">
        <v>0</v>
      </c>
      <c r="R32" s="218">
        <v>0</v>
      </c>
      <c r="S32" s="328">
        <v>0.52169927945373096</v>
      </c>
    </row>
    <row r="33" spans="2:19">
      <c r="B33" s="318">
        <v>28</v>
      </c>
      <c r="C33" s="329" t="s">
        <v>914</v>
      </c>
      <c r="D33" s="218">
        <v>282835252.21008658</v>
      </c>
      <c r="E33" s="218">
        <v>0</v>
      </c>
      <c r="F33" s="218">
        <v>0</v>
      </c>
      <c r="G33" s="218">
        <v>290645.97161627235</v>
      </c>
      <c r="H33" s="218">
        <v>0</v>
      </c>
      <c r="I33" s="325">
        <v>-4466001.7551579252</v>
      </c>
      <c r="J33" s="325">
        <v>-2584694.7792239999</v>
      </c>
      <c r="K33" s="218">
        <v>0</v>
      </c>
      <c r="L33" s="326">
        <v>180</v>
      </c>
      <c r="M33" s="326">
        <v>200</v>
      </c>
      <c r="N33" s="327">
        <v>2.5475868206738618E-2</v>
      </c>
      <c r="O33" s="218">
        <v>230162569.91828799</v>
      </c>
      <c r="P33" s="218">
        <v>0</v>
      </c>
      <c r="Q33" s="218">
        <v>52672682.291798517</v>
      </c>
      <c r="R33" s="218">
        <v>0</v>
      </c>
      <c r="S33" s="328">
        <v>5.0406164200925039</v>
      </c>
    </row>
    <row r="34" spans="2:19">
      <c r="B34" s="318">
        <v>29</v>
      </c>
      <c r="C34" s="329" t="s">
        <v>915</v>
      </c>
      <c r="D34" s="218">
        <v>13362323.052993247</v>
      </c>
      <c r="E34" s="218">
        <v>0</v>
      </c>
      <c r="F34" s="218">
        <v>0</v>
      </c>
      <c r="G34" s="218">
        <v>0</v>
      </c>
      <c r="H34" s="218">
        <v>0</v>
      </c>
      <c r="I34" s="325">
        <v>-80826.201260000002</v>
      </c>
      <c r="J34" s="325">
        <v>0</v>
      </c>
      <c r="K34" s="218">
        <v>0</v>
      </c>
      <c r="L34" s="326">
        <v>40</v>
      </c>
      <c r="M34" s="218">
        <v>0</v>
      </c>
      <c r="N34" s="327">
        <v>0</v>
      </c>
      <c r="O34" s="218">
        <v>1109229.3648782228</v>
      </c>
      <c r="P34" s="218">
        <v>0</v>
      </c>
      <c r="Q34" s="218">
        <v>12253093.688115025</v>
      </c>
      <c r="R34" s="218">
        <v>0</v>
      </c>
      <c r="S34" s="328">
        <v>17.138946605068796</v>
      </c>
    </row>
    <row r="35" spans="2:19">
      <c r="B35" s="318">
        <v>30</v>
      </c>
      <c r="C35" s="329" t="s">
        <v>916</v>
      </c>
      <c r="D35" s="218">
        <v>37575445.926890157</v>
      </c>
      <c r="E35" s="218">
        <v>0</v>
      </c>
      <c r="F35" s="218">
        <v>0</v>
      </c>
      <c r="G35" s="218">
        <v>421376.2325242777</v>
      </c>
      <c r="H35" s="218">
        <v>0</v>
      </c>
      <c r="I35" s="325">
        <v>-146108.61699900002</v>
      </c>
      <c r="J35" s="325">
        <v>-3002.7343519999999</v>
      </c>
      <c r="K35" s="218">
        <v>0</v>
      </c>
      <c r="L35" s="326">
        <v>60</v>
      </c>
      <c r="M35" s="218">
        <v>0</v>
      </c>
      <c r="N35" s="327">
        <v>0</v>
      </c>
      <c r="O35" s="218">
        <v>37575445.926890157</v>
      </c>
      <c r="P35" s="218">
        <v>0</v>
      </c>
      <c r="Q35" s="218">
        <v>0</v>
      </c>
      <c r="R35" s="218">
        <v>0</v>
      </c>
      <c r="S35" s="328">
        <v>3.5586397371591616E-3</v>
      </c>
    </row>
    <row r="36" spans="2:19">
      <c r="B36" s="318">
        <v>31</v>
      </c>
      <c r="C36" s="329" t="s">
        <v>917</v>
      </c>
      <c r="D36" s="218">
        <v>144708417.96533394</v>
      </c>
      <c r="E36" s="218">
        <v>0</v>
      </c>
      <c r="F36" s="218">
        <v>0</v>
      </c>
      <c r="G36" s="218">
        <v>86685895.879903346</v>
      </c>
      <c r="H36" s="218">
        <v>0</v>
      </c>
      <c r="I36" s="325">
        <v>-403647.25145499996</v>
      </c>
      <c r="J36" s="325">
        <v>-148683.83614900001</v>
      </c>
      <c r="K36" s="218">
        <v>0</v>
      </c>
      <c r="L36" s="326">
        <v>1690</v>
      </c>
      <c r="M36" s="326">
        <v>800</v>
      </c>
      <c r="N36" s="327">
        <v>0</v>
      </c>
      <c r="O36" s="218">
        <v>102227352.57053734</v>
      </c>
      <c r="P36" s="218">
        <v>42481065.394796588</v>
      </c>
      <c r="Q36" s="218">
        <v>0</v>
      </c>
      <c r="R36" s="218">
        <v>0</v>
      </c>
      <c r="S36" s="328">
        <v>2.8961427157023283</v>
      </c>
    </row>
    <row r="37" spans="2:19">
      <c r="B37" s="318">
        <v>32</v>
      </c>
      <c r="C37" s="329" t="s">
        <v>918</v>
      </c>
      <c r="D37" s="218">
        <v>1064561309.4175652</v>
      </c>
      <c r="E37" s="218">
        <v>0</v>
      </c>
      <c r="F37" s="218">
        <v>0</v>
      </c>
      <c r="G37" s="218">
        <v>139928969.0388782</v>
      </c>
      <c r="H37" s="218">
        <v>740334634.38664651</v>
      </c>
      <c r="I37" s="325">
        <v>-501038606.51346403</v>
      </c>
      <c r="J37" s="325">
        <v>-7707411.7065899996</v>
      </c>
      <c r="K37" s="325">
        <v>-493209961.18368399</v>
      </c>
      <c r="L37" s="326">
        <v>2240</v>
      </c>
      <c r="M37" s="326">
        <v>1200</v>
      </c>
      <c r="N37" s="327">
        <v>0</v>
      </c>
      <c r="O37" s="218">
        <v>795209217.29418147</v>
      </c>
      <c r="P37" s="218">
        <v>49189172.087163374</v>
      </c>
      <c r="Q37" s="218">
        <v>80471954.603316531</v>
      </c>
      <c r="R37" s="218">
        <v>139690965.43290383</v>
      </c>
      <c r="S37" s="328">
        <v>6.5669731559123372</v>
      </c>
    </row>
    <row r="38" spans="2:19">
      <c r="B38" s="318">
        <v>33</v>
      </c>
      <c r="C38" s="329" t="s">
        <v>919</v>
      </c>
      <c r="D38" s="218">
        <v>2848619505.4362907</v>
      </c>
      <c r="E38" s="218">
        <v>0</v>
      </c>
      <c r="F38" s="218">
        <v>0</v>
      </c>
      <c r="G38" s="218">
        <v>2049666414.8297698</v>
      </c>
      <c r="H38" s="218">
        <v>0</v>
      </c>
      <c r="I38" s="325">
        <v>-10885675.075387001</v>
      </c>
      <c r="J38" s="325">
        <v>-9949263.9737790003</v>
      </c>
      <c r="K38" s="218">
        <v>0</v>
      </c>
      <c r="L38" s="326">
        <v>2300</v>
      </c>
      <c r="M38" s="326">
        <v>1600</v>
      </c>
      <c r="N38" s="327">
        <v>0</v>
      </c>
      <c r="O38" s="218">
        <v>432833430.05305934</v>
      </c>
      <c r="P38" s="218">
        <v>315783590.90466046</v>
      </c>
      <c r="Q38" s="218">
        <v>822025317.13034081</v>
      </c>
      <c r="R38" s="218">
        <v>1277977167.3482308</v>
      </c>
      <c r="S38" s="328">
        <v>15.264228341125804</v>
      </c>
    </row>
    <row r="39" spans="2:19">
      <c r="B39" s="318">
        <v>34</v>
      </c>
      <c r="C39" s="324" t="s">
        <v>920</v>
      </c>
      <c r="D39" s="218">
        <v>7765408133.0529146</v>
      </c>
      <c r="E39" s="218">
        <v>0</v>
      </c>
      <c r="F39" s="218">
        <v>554749620.38642836</v>
      </c>
      <c r="G39" s="218">
        <v>17395353.909451526</v>
      </c>
      <c r="H39" s="218">
        <v>0</v>
      </c>
      <c r="I39" s="325">
        <v>-4601913.1519720005</v>
      </c>
      <c r="J39" s="325">
        <v>-1288316.515107</v>
      </c>
      <c r="K39" s="218">
        <v>0</v>
      </c>
      <c r="L39" s="326">
        <v>4640</v>
      </c>
      <c r="M39" s="326">
        <v>2000</v>
      </c>
      <c r="N39" s="327">
        <v>0.90508819823003628</v>
      </c>
      <c r="O39" s="218">
        <v>4529643058.4512196</v>
      </c>
      <c r="P39" s="218">
        <v>543156465.71630621</v>
      </c>
      <c r="Q39" s="218">
        <v>2692608608.8853898</v>
      </c>
      <c r="R39" s="218">
        <v>0</v>
      </c>
      <c r="S39" s="328">
        <v>6.7554045895073873</v>
      </c>
    </row>
    <row r="40" spans="2:19">
      <c r="B40" s="318">
        <v>35</v>
      </c>
      <c r="C40" s="330" t="s">
        <v>921</v>
      </c>
      <c r="D40" s="218">
        <v>6432880709.025342</v>
      </c>
      <c r="E40" s="218">
        <v>0</v>
      </c>
      <c r="F40" s="218">
        <v>6496576.5333138397</v>
      </c>
      <c r="G40" s="218">
        <v>0</v>
      </c>
      <c r="H40" s="218">
        <v>0</v>
      </c>
      <c r="I40" s="325">
        <v>-2450017.5557150003</v>
      </c>
      <c r="J40" s="218">
        <v>0</v>
      </c>
      <c r="K40" s="218">
        <v>0</v>
      </c>
      <c r="L40" s="331">
        <v>2947.7160113019149</v>
      </c>
      <c r="M40" s="331">
        <v>1497.571492632426</v>
      </c>
      <c r="N40" s="327">
        <v>0.93986910259885981</v>
      </c>
      <c r="O40" s="218">
        <v>3894537409.9233785</v>
      </c>
      <c r="P40" s="218">
        <v>0</v>
      </c>
      <c r="Q40" s="218">
        <v>2538343299.101963</v>
      </c>
      <c r="R40" s="218">
        <v>0</v>
      </c>
      <c r="S40" s="328">
        <v>7.0054512791248609</v>
      </c>
    </row>
    <row r="41" spans="2:19">
      <c r="B41" s="318">
        <v>36</v>
      </c>
      <c r="C41" s="330" t="s">
        <v>922</v>
      </c>
      <c r="D41" s="218">
        <v>553298126.83882737</v>
      </c>
      <c r="E41" s="218">
        <v>0</v>
      </c>
      <c r="F41" s="218">
        <v>10385589.673944686</v>
      </c>
      <c r="G41" s="218">
        <v>0</v>
      </c>
      <c r="H41" s="218">
        <v>0</v>
      </c>
      <c r="I41" s="325">
        <v>-649715.65672299999</v>
      </c>
      <c r="J41" s="218">
        <v>0</v>
      </c>
      <c r="K41" s="218">
        <v>0</v>
      </c>
      <c r="L41" s="331">
        <v>420.46850839202443</v>
      </c>
      <c r="M41" s="331">
        <v>404.25469386130993</v>
      </c>
      <c r="N41" s="327">
        <v>9.0248740382139637E-3</v>
      </c>
      <c r="O41" s="218">
        <v>23412211.249684803</v>
      </c>
      <c r="P41" s="218">
        <v>392374283.83809584</v>
      </c>
      <c r="Q41" s="218">
        <v>137511631.75104678</v>
      </c>
      <c r="R41" s="218">
        <v>0</v>
      </c>
      <c r="S41" s="328">
        <v>10.005278813223043</v>
      </c>
    </row>
    <row r="42" spans="2:19">
      <c r="B42" s="318">
        <v>37</v>
      </c>
      <c r="C42" s="330" t="s">
        <v>923</v>
      </c>
      <c r="D42" s="218">
        <v>0</v>
      </c>
      <c r="E42" s="218">
        <v>0</v>
      </c>
      <c r="F42" s="218">
        <v>0</v>
      </c>
      <c r="G42" s="218">
        <v>0</v>
      </c>
      <c r="H42" s="218">
        <v>0</v>
      </c>
      <c r="I42" s="218">
        <v>0</v>
      </c>
      <c r="J42" s="218">
        <v>0</v>
      </c>
      <c r="K42" s="218">
        <v>0</v>
      </c>
      <c r="L42" s="331">
        <v>0</v>
      </c>
      <c r="M42" s="331">
        <v>0</v>
      </c>
      <c r="N42" s="327">
        <v>0</v>
      </c>
      <c r="O42" s="218">
        <v>0</v>
      </c>
      <c r="P42" s="218">
        <v>0</v>
      </c>
      <c r="Q42" s="218">
        <v>0</v>
      </c>
      <c r="R42" s="218">
        <v>0</v>
      </c>
      <c r="S42" s="328">
        <v>0</v>
      </c>
    </row>
    <row r="43" spans="2:19">
      <c r="B43" s="318">
        <v>38</v>
      </c>
      <c r="C43" s="330" t="s">
        <v>924</v>
      </c>
      <c r="D43" s="218">
        <v>779229297.18874586</v>
      </c>
      <c r="E43" s="218">
        <v>0</v>
      </c>
      <c r="F43" s="218">
        <v>537867454.17916989</v>
      </c>
      <c r="G43" s="218">
        <v>17395353.909451526</v>
      </c>
      <c r="H43" s="218">
        <v>0</v>
      </c>
      <c r="I43" s="325">
        <v>-1502179.9395340001</v>
      </c>
      <c r="J43" s="325">
        <v>-1288316.515107</v>
      </c>
      <c r="K43" s="218">
        <v>0</v>
      </c>
      <c r="L43" s="331">
        <v>1270.1218928400597</v>
      </c>
      <c r="M43" s="331">
        <v>81.659983028134818</v>
      </c>
      <c r="N43" s="327">
        <v>0.95368792722108764</v>
      </c>
      <c r="O43" s="218">
        <v>611693437.27815533</v>
      </c>
      <c r="P43" s="218">
        <v>150782181.87821034</v>
      </c>
      <c r="Q43" s="218">
        <v>16753678.032380261</v>
      </c>
      <c r="R43" s="218">
        <v>0</v>
      </c>
      <c r="S43" s="328">
        <v>2.3835594102643696</v>
      </c>
    </row>
    <row r="44" spans="2:19">
      <c r="B44" s="318">
        <v>39</v>
      </c>
      <c r="C44" s="324" t="s">
        <v>925</v>
      </c>
      <c r="D44" s="218">
        <v>3219484851.6479273</v>
      </c>
      <c r="E44" s="218">
        <v>0</v>
      </c>
      <c r="F44" s="218">
        <v>0</v>
      </c>
      <c r="G44" s="218">
        <v>2794542289.105351</v>
      </c>
      <c r="H44" s="218">
        <v>0</v>
      </c>
      <c r="I44" s="325">
        <v>-116922180.25339404</v>
      </c>
      <c r="J44" s="325">
        <v>-116726959.73417802</v>
      </c>
      <c r="K44" s="218">
        <v>0</v>
      </c>
      <c r="L44" s="326">
        <v>7410</v>
      </c>
      <c r="M44" s="326">
        <v>3900</v>
      </c>
      <c r="N44" s="327">
        <v>0</v>
      </c>
      <c r="O44" s="218">
        <v>2875182223.7589698</v>
      </c>
      <c r="P44" s="218">
        <v>314870113.61477637</v>
      </c>
      <c r="Q44" s="218">
        <v>29432514.274180539</v>
      </c>
      <c r="R44" s="218">
        <v>0</v>
      </c>
      <c r="S44" s="328">
        <v>4.4372642297125333</v>
      </c>
    </row>
    <row r="45" spans="2:19">
      <c r="B45" s="318">
        <v>40</v>
      </c>
      <c r="C45" s="324" t="s">
        <v>926</v>
      </c>
      <c r="D45" s="218">
        <v>148310728221.23959</v>
      </c>
      <c r="E45" s="218">
        <v>0</v>
      </c>
      <c r="F45" s="218">
        <v>0</v>
      </c>
      <c r="G45" s="218">
        <v>7127664739.7969894</v>
      </c>
      <c r="H45" s="218">
        <v>3072593156.0198507</v>
      </c>
      <c r="I45" s="325">
        <v>-1586002697.4335527</v>
      </c>
      <c r="J45" s="325">
        <v>-213380242.06809402</v>
      </c>
      <c r="K45" s="325">
        <v>-564914072.79942095</v>
      </c>
      <c r="L45" s="326">
        <v>102370</v>
      </c>
      <c r="M45" s="326">
        <v>89700</v>
      </c>
      <c r="N45" s="327">
        <v>0</v>
      </c>
      <c r="O45" s="218">
        <v>136704422431.36401</v>
      </c>
      <c r="P45" s="218">
        <v>1974287137.4229186</v>
      </c>
      <c r="Q45" s="218">
        <v>7114262299.8966856</v>
      </c>
      <c r="R45" s="218">
        <v>2517756352.556118</v>
      </c>
      <c r="S45" s="328">
        <v>2.2161825053454556</v>
      </c>
    </row>
    <row r="46" spans="2:19">
      <c r="B46" s="318">
        <v>41</v>
      </c>
      <c r="C46" s="330" t="s">
        <v>927</v>
      </c>
      <c r="D46" s="218">
        <v>140186167293.7291</v>
      </c>
      <c r="E46" s="218">
        <v>0</v>
      </c>
      <c r="F46" s="218">
        <v>0</v>
      </c>
      <c r="G46" s="218">
        <v>6576916119.7981186</v>
      </c>
      <c r="H46" s="218">
        <v>2872121828.5331378</v>
      </c>
      <c r="I46" s="325">
        <v>-1411662287.8128433</v>
      </c>
      <c r="J46" s="325">
        <v>-178314935.46440101</v>
      </c>
      <c r="K46" s="325">
        <v>-456944932.26343292</v>
      </c>
      <c r="L46" s="326">
        <v>94200</v>
      </c>
      <c r="M46" s="326">
        <v>83300</v>
      </c>
      <c r="N46" s="327">
        <v>0</v>
      </c>
      <c r="O46" s="218">
        <v>132678489485.55606</v>
      </c>
      <c r="P46" s="218">
        <v>940376471.91151106</v>
      </c>
      <c r="Q46" s="218">
        <v>5129600858.2357569</v>
      </c>
      <c r="R46" s="218">
        <v>1437700478.0258155</v>
      </c>
      <c r="S46" s="328">
        <v>1.8281999751323876</v>
      </c>
    </row>
    <row r="47" spans="2:19">
      <c r="B47" s="318">
        <v>42</v>
      </c>
      <c r="C47" s="330" t="s">
        <v>928</v>
      </c>
      <c r="D47" s="218">
        <v>2481548047.000422</v>
      </c>
      <c r="E47" s="218">
        <v>0</v>
      </c>
      <c r="F47" s="218">
        <v>0</v>
      </c>
      <c r="G47" s="218">
        <v>17865148.392559815</v>
      </c>
      <c r="H47" s="218">
        <v>6101069.5771009494</v>
      </c>
      <c r="I47" s="325">
        <v>-17986754.534612998</v>
      </c>
      <c r="J47" s="325">
        <v>-459316.17108100001</v>
      </c>
      <c r="K47" s="325">
        <v>-1954942.14744</v>
      </c>
      <c r="L47" s="326">
        <v>1000</v>
      </c>
      <c r="M47" s="326">
        <v>700</v>
      </c>
      <c r="N47" s="327">
        <v>0</v>
      </c>
      <c r="O47" s="218">
        <v>2039528754.4751747</v>
      </c>
      <c r="P47" s="218">
        <v>274806234.63707834</v>
      </c>
      <c r="Q47" s="218">
        <v>144643669.47550851</v>
      </c>
      <c r="R47" s="218">
        <v>22569388.412660938</v>
      </c>
      <c r="S47" s="328">
        <v>3.2514800953041454</v>
      </c>
    </row>
    <row r="48" spans="2:19">
      <c r="B48" s="318">
        <v>43</v>
      </c>
      <c r="C48" s="330" t="s">
        <v>929</v>
      </c>
      <c r="D48" s="218">
        <v>5643012880.5100632</v>
      </c>
      <c r="E48" s="218">
        <v>0</v>
      </c>
      <c r="F48" s="218">
        <v>0</v>
      </c>
      <c r="G48" s="218">
        <v>532883471.60631102</v>
      </c>
      <c r="H48" s="218">
        <v>194370257.90961221</v>
      </c>
      <c r="I48" s="325">
        <v>-156353655.08609661</v>
      </c>
      <c r="J48" s="325">
        <v>-34605990.432611994</v>
      </c>
      <c r="K48" s="325">
        <v>-106014198.38854799</v>
      </c>
      <c r="L48" s="326">
        <v>7180</v>
      </c>
      <c r="M48" s="326">
        <v>5800</v>
      </c>
      <c r="N48" s="327">
        <v>0</v>
      </c>
      <c r="O48" s="218">
        <v>1986404191.3326671</v>
      </c>
      <c r="P48" s="218">
        <v>759104430.87432981</v>
      </c>
      <c r="Q48" s="218">
        <v>1840017772.1854205</v>
      </c>
      <c r="R48" s="218">
        <v>1057486486.1176406</v>
      </c>
      <c r="S48" s="328">
        <v>11.399334178460974</v>
      </c>
    </row>
    <row r="49" spans="1:19">
      <c r="B49" s="318">
        <v>44</v>
      </c>
      <c r="C49" s="324" t="s">
        <v>930</v>
      </c>
      <c r="D49" s="218">
        <v>67613721163.929596</v>
      </c>
      <c r="E49" s="218">
        <v>0</v>
      </c>
      <c r="F49" s="218">
        <v>513542530.77065551</v>
      </c>
      <c r="G49" s="218">
        <v>3092092504.3780966</v>
      </c>
      <c r="H49" s="218">
        <v>379368289.65663999</v>
      </c>
      <c r="I49" s="325">
        <v>-428322128.89861512</v>
      </c>
      <c r="J49" s="325">
        <v>-120895986.13419397</v>
      </c>
      <c r="K49" s="325">
        <v>-105303049.87146701</v>
      </c>
      <c r="L49" s="326">
        <v>44850</v>
      </c>
      <c r="M49" s="326">
        <v>38000</v>
      </c>
      <c r="N49" s="327">
        <v>0.42905747192187887</v>
      </c>
      <c r="O49" s="218">
        <v>41241291501.320145</v>
      </c>
      <c r="P49" s="218">
        <v>14818046687.923452</v>
      </c>
      <c r="Q49" s="218">
        <v>8708476288.110178</v>
      </c>
      <c r="R49" s="218">
        <v>2845906686.5758009</v>
      </c>
      <c r="S49" s="328">
        <v>5.2722428960978398</v>
      </c>
    </row>
    <row r="50" spans="1:19">
      <c r="B50" s="318">
        <v>45</v>
      </c>
      <c r="C50" s="324" t="s">
        <v>931</v>
      </c>
      <c r="D50" s="218">
        <v>30282072876.079277</v>
      </c>
      <c r="E50" s="218">
        <v>0</v>
      </c>
      <c r="F50" s="218">
        <v>14401621.955423336</v>
      </c>
      <c r="G50" s="218">
        <v>592507695.88765645</v>
      </c>
      <c r="H50" s="218">
        <v>457264742.73868871</v>
      </c>
      <c r="I50" s="325">
        <v>-216209615.56543469</v>
      </c>
      <c r="J50" s="325">
        <v>-14161447.066351004</v>
      </c>
      <c r="K50" s="325">
        <v>-157535066.15997604</v>
      </c>
      <c r="L50" s="326">
        <v>139850</v>
      </c>
      <c r="M50" s="326">
        <v>39700</v>
      </c>
      <c r="N50" s="327">
        <v>0.57207004192187105</v>
      </c>
      <c r="O50" s="218">
        <v>24963474973.8283</v>
      </c>
      <c r="P50" s="218">
        <v>2397069058.2368126</v>
      </c>
      <c r="Q50" s="218">
        <v>2551394939.3806262</v>
      </c>
      <c r="R50" s="218">
        <v>370133904.63354814</v>
      </c>
      <c r="S50" s="328">
        <v>3.9306986071308243</v>
      </c>
    </row>
    <row r="51" spans="1:19">
      <c r="B51" s="318">
        <v>46</v>
      </c>
      <c r="C51" s="330" t="s">
        <v>932</v>
      </c>
      <c r="D51" s="218">
        <v>6634518012.7793007</v>
      </c>
      <c r="E51" s="218">
        <v>0</v>
      </c>
      <c r="F51" s="218">
        <v>0</v>
      </c>
      <c r="G51" s="218">
        <v>486272422.93273556</v>
      </c>
      <c r="H51" s="218">
        <v>294578332.75578338</v>
      </c>
      <c r="I51" s="325">
        <v>-137679998.88162169</v>
      </c>
      <c r="J51" s="325">
        <v>-10790674.502828002</v>
      </c>
      <c r="K51" s="325">
        <v>-99378370.639059022</v>
      </c>
      <c r="L51" s="326">
        <v>6730</v>
      </c>
      <c r="M51" s="326">
        <v>2500</v>
      </c>
      <c r="N51" s="327">
        <v>0</v>
      </c>
      <c r="O51" s="218">
        <v>3066938509.1899199</v>
      </c>
      <c r="P51" s="218">
        <v>1750095892.1110678</v>
      </c>
      <c r="Q51" s="218">
        <v>1487060389.8828723</v>
      </c>
      <c r="R51" s="218">
        <v>330423221.59544885</v>
      </c>
      <c r="S51" s="328">
        <v>7.2732149355423985</v>
      </c>
    </row>
    <row r="52" spans="1:19">
      <c r="B52" s="318">
        <v>47</v>
      </c>
      <c r="C52" s="330" t="s">
        <v>933</v>
      </c>
      <c r="D52" s="218">
        <v>11645317310.549025</v>
      </c>
      <c r="E52" s="218">
        <v>0</v>
      </c>
      <c r="F52" s="218">
        <v>0</v>
      </c>
      <c r="G52" s="218">
        <v>70806312.951394126</v>
      </c>
      <c r="H52" s="218">
        <v>0</v>
      </c>
      <c r="I52" s="325">
        <v>-10780610.381317005</v>
      </c>
      <c r="J52" s="325">
        <v>-408330.26000800001</v>
      </c>
      <c r="K52" s="218">
        <v>0</v>
      </c>
      <c r="L52" s="326">
        <v>79060</v>
      </c>
      <c r="M52" s="326">
        <v>19000</v>
      </c>
      <c r="N52" s="327">
        <v>0.57379982986545641</v>
      </c>
      <c r="O52" s="218">
        <v>11632908433.593464</v>
      </c>
      <c r="P52" s="218">
        <v>12408876.955561461</v>
      </c>
      <c r="Q52" s="218">
        <v>0</v>
      </c>
      <c r="R52" s="218">
        <v>0</v>
      </c>
      <c r="S52" s="328">
        <v>1.5451758217918092</v>
      </c>
    </row>
    <row r="53" spans="1:19">
      <c r="B53" s="318">
        <v>48</v>
      </c>
      <c r="C53" s="330" t="s">
        <v>934</v>
      </c>
      <c r="D53" s="218">
        <v>5704969088.3890781</v>
      </c>
      <c r="E53" s="218">
        <v>0</v>
      </c>
      <c r="F53" s="218">
        <v>0</v>
      </c>
      <c r="G53" s="218">
        <v>691171.76604880393</v>
      </c>
      <c r="H53" s="218">
        <v>151290435.93127427</v>
      </c>
      <c r="I53" s="325">
        <v>-55020762.488972016</v>
      </c>
      <c r="J53" s="325">
        <v>-237624.05889099999</v>
      </c>
      <c r="K53" s="325">
        <v>-53571896.573301002</v>
      </c>
      <c r="L53" s="326">
        <v>43240</v>
      </c>
      <c r="M53" s="326">
        <v>7800</v>
      </c>
      <c r="N53" s="327">
        <v>0.78225686042627218</v>
      </c>
      <c r="O53" s="218">
        <v>5554119144.3275833</v>
      </c>
      <c r="P53" s="218">
        <v>0</v>
      </c>
      <c r="Q53" s="218">
        <v>150849944.06149527</v>
      </c>
      <c r="R53" s="218">
        <v>0</v>
      </c>
      <c r="S53" s="328">
        <v>2.5976817242916885</v>
      </c>
    </row>
    <row r="54" spans="1:19">
      <c r="B54" s="318">
        <v>49</v>
      </c>
      <c r="C54" s="330" t="s">
        <v>935</v>
      </c>
      <c r="D54" s="218">
        <v>5188425742.163743</v>
      </c>
      <c r="E54" s="218">
        <v>0</v>
      </c>
      <c r="F54" s="218">
        <v>0</v>
      </c>
      <c r="G54" s="218">
        <v>21054158.508484095</v>
      </c>
      <c r="H54" s="218">
        <v>11395974.051631097</v>
      </c>
      <c r="I54" s="325">
        <v>-12083112.857513998</v>
      </c>
      <c r="J54" s="325">
        <v>-2655724.1894570002</v>
      </c>
      <c r="K54" s="325">
        <v>-4584798.9476160007</v>
      </c>
      <c r="L54" s="326">
        <v>10080</v>
      </c>
      <c r="M54" s="326">
        <v>9900</v>
      </c>
      <c r="N54" s="327">
        <v>0.83350523517453623</v>
      </c>
      <c r="O54" s="218">
        <v>4164870383.7559972</v>
      </c>
      <c r="P54" s="218">
        <v>107093291.51101747</v>
      </c>
      <c r="Q54" s="218">
        <v>876751383.85862744</v>
      </c>
      <c r="R54" s="218">
        <v>39710683.038099319</v>
      </c>
      <c r="S54" s="328">
        <v>6.4184334659678868</v>
      </c>
    </row>
    <row r="55" spans="1:19">
      <c r="B55" s="318">
        <v>50</v>
      </c>
      <c r="C55" s="330" t="s">
        <v>936</v>
      </c>
      <c r="D55" s="218">
        <v>1108842722.1981366</v>
      </c>
      <c r="E55" s="218">
        <v>0</v>
      </c>
      <c r="F55" s="218">
        <v>14401621.955423336</v>
      </c>
      <c r="G55" s="218">
        <v>13683629.728993876</v>
      </c>
      <c r="H55" s="218">
        <v>0</v>
      </c>
      <c r="I55" s="325">
        <v>-645130.95600999973</v>
      </c>
      <c r="J55" s="325">
        <v>-69094.055166999999</v>
      </c>
      <c r="K55" s="218">
        <v>0</v>
      </c>
      <c r="L55" s="326">
        <v>750</v>
      </c>
      <c r="M55" s="326">
        <v>500</v>
      </c>
      <c r="N55" s="327">
        <v>0.74937007118742205</v>
      </c>
      <c r="O55" s="218">
        <v>544638502.96134114</v>
      </c>
      <c r="P55" s="218">
        <v>527470997.65916419</v>
      </c>
      <c r="Q55" s="218">
        <v>36733221.577631652</v>
      </c>
      <c r="R55" s="218">
        <v>0</v>
      </c>
      <c r="S55" s="328">
        <v>4.2026736325826768</v>
      </c>
    </row>
    <row r="56" spans="1:19" s="332" customFormat="1">
      <c r="B56" s="318">
        <v>51</v>
      </c>
      <c r="C56" s="333" t="s">
        <v>937</v>
      </c>
      <c r="D56" s="218">
        <v>54768502863.188072</v>
      </c>
      <c r="E56" s="218">
        <v>0</v>
      </c>
      <c r="F56" s="218">
        <v>0</v>
      </c>
      <c r="G56" s="218">
        <v>6870946630.9379454</v>
      </c>
      <c r="H56" s="218">
        <v>9600133469.457531</v>
      </c>
      <c r="I56" s="325">
        <v>-2146139890.7702699</v>
      </c>
      <c r="J56" s="325">
        <v>-456197187.70416981</v>
      </c>
      <c r="K56" s="325">
        <v>-1481438843.8513377</v>
      </c>
      <c r="L56" s="326">
        <v>22420</v>
      </c>
      <c r="M56" s="326">
        <v>19700</v>
      </c>
      <c r="N56" s="327">
        <v>0</v>
      </c>
      <c r="O56" s="218">
        <v>25241461513.900379</v>
      </c>
      <c r="P56" s="218">
        <v>1704697221.0457594</v>
      </c>
      <c r="Q56" s="218">
        <v>16658018728.274502</v>
      </c>
      <c r="R56" s="218">
        <v>11164325399.967432</v>
      </c>
      <c r="S56" s="328">
        <v>10.934320289876364</v>
      </c>
    </row>
    <row r="57" spans="1:19">
      <c r="A57" s="334"/>
      <c r="B57" s="318">
        <v>52</v>
      </c>
      <c r="C57" s="324" t="s">
        <v>938</v>
      </c>
      <c r="D57" s="218">
        <v>211025068891.28638</v>
      </c>
      <c r="E57" s="218">
        <v>0</v>
      </c>
      <c r="F57" s="218">
        <v>1202695.0428585482</v>
      </c>
      <c r="G57" s="218">
        <v>6289248585.7215223</v>
      </c>
      <c r="H57" s="218">
        <v>2823132073.0593009</v>
      </c>
      <c r="I57" s="325">
        <v>-899616155.61248112</v>
      </c>
      <c r="J57" s="325">
        <v>-181962400.53748709</v>
      </c>
      <c r="K57" s="325">
        <v>-365741147.35492802</v>
      </c>
      <c r="L57" s="326">
        <v>14960</v>
      </c>
      <c r="M57" s="326">
        <v>11800</v>
      </c>
      <c r="N57" s="327">
        <v>8.4692055701669627E-2</v>
      </c>
      <c r="O57" s="218">
        <v>107629680671.12909</v>
      </c>
      <c r="P57" s="218">
        <v>23450162674.860432</v>
      </c>
      <c r="Q57" s="218">
        <v>56313067966.833336</v>
      </c>
      <c r="R57" s="218">
        <v>23632157578.463757</v>
      </c>
      <c r="S57" s="328">
        <v>9.1356371240681096</v>
      </c>
    </row>
    <row r="58" spans="1:19" s="332" customFormat="1" ht="10.5">
      <c r="A58" s="334"/>
      <c r="B58" s="318">
        <v>53</v>
      </c>
      <c r="C58" s="335" t="s">
        <v>939</v>
      </c>
      <c r="D58" s="222">
        <v>154661939791.07654</v>
      </c>
      <c r="E58" s="222">
        <v>0</v>
      </c>
      <c r="F58" s="222">
        <v>0</v>
      </c>
      <c r="G58" s="222">
        <v>19584531466.557098</v>
      </c>
      <c r="H58" s="222">
        <v>2198147555.6253357</v>
      </c>
      <c r="I58" s="320">
        <v>-1611460772.0007322</v>
      </c>
      <c r="J58" s="320">
        <v>-550057865.53071833</v>
      </c>
      <c r="K58" s="320">
        <v>-597408071.73122752</v>
      </c>
      <c r="L58" s="321">
        <v>58120</v>
      </c>
      <c r="M58" s="321">
        <v>27370</v>
      </c>
      <c r="N58" s="322">
        <v>0.27715176476707293</v>
      </c>
      <c r="O58" s="222">
        <v>116409557709.47733</v>
      </c>
      <c r="P58" s="222">
        <v>10517222081.539932</v>
      </c>
      <c r="Q58" s="222">
        <v>16241845615.967432</v>
      </c>
      <c r="R58" s="222">
        <v>11493314384.091986</v>
      </c>
      <c r="S58" s="323">
        <v>5.5280033476679389</v>
      </c>
    </row>
    <row r="59" spans="1:19" s="332" customFormat="1">
      <c r="B59" s="318">
        <v>54</v>
      </c>
      <c r="C59" s="333" t="s">
        <v>940</v>
      </c>
      <c r="D59" s="218">
        <v>39051216729.611649</v>
      </c>
      <c r="E59" s="218">
        <v>0</v>
      </c>
      <c r="F59" s="218">
        <v>0</v>
      </c>
      <c r="G59" s="218">
        <v>15396083584.885139</v>
      </c>
      <c r="H59" s="218">
        <v>90177355.956675902</v>
      </c>
      <c r="I59" s="325">
        <v>-574565739.87938726</v>
      </c>
      <c r="J59" s="325">
        <v>-425709044.02056396</v>
      </c>
      <c r="K59" s="325">
        <v>-50562102.548488997</v>
      </c>
      <c r="L59" s="326">
        <v>220</v>
      </c>
      <c r="M59" s="326">
        <v>200</v>
      </c>
      <c r="N59" s="327">
        <v>0</v>
      </c>
      <c r="O59" s="218">
        <v>37322784370.261925</v>
      </c>
      <c r="P59" s="218">
        <v>812416953.86960304</v>
      </c>
      <c r="Q59" s="218">
        <v>368337489.07745957</v>
      </c>
      <c r="R59" s="218">
        <v>547677916.4026767</v>
      </c>
      <c r="S59" s="328">
        <v>1.826337286344953</v>
      </c>
    </row>
    <row r="60" spans="1:19" s="332" customFormat="1">
      <c r="B60" s="318">
        <v>55</v>
      </c>
      <c r="C60" s="336" t="s">
        <v>941</v>
      </c>
      <c r="D60" s="218">
        <v>115610723061.46481</v>
      </c>
      <c r="E60" s="218">
        <v>0</v>
      </c>
      <c r="F60" s="218">
        <v>0</v>
      </c>
      <c r="G60" s="218">
        <v>4188447881.6719518</v>
      </c>
      <c r="H60" s="218">
        <v>2107970199.668659</v>
      </c>
      <c r="I60" s="325">
        <v>-1036895032.1213536</v>
      </c>
      <c r="J60" s="325">
        <v>-124348821.51015411</v>
      </c>
      <c r="K60" s="325">
        <v>-546845969.18273878</v>
      </c>
      <c r="L60" s="326">
        <v>57900</v>
      </c>
      <c r="M60" s="326">
        <v>27170</v>
      </c>
      <c r="N60" s="327">
        <v>0.36422794943529663</v>
      </c>
      <c r="O60" s="218">
        <v>79086773339.215561</v>
      </c>
      <c r="P60" s="218">
        <v>9704805127.6703262</v>
      </c>
      <c r="Q60" s="218">
        <v>15873508126.889956</v>
      </c>
      <c r="R60" s="218">
        <v>10945636467.68931</v>
      </c>
      <c r="S60" s="328">
        <v>6.7783593682294132</v>
      </c>
    </row>
    <row r="61" spans="1:19" ht="10.5">
      <c r="B61" s="318">
        <v>56</v>
      </c>
      <c r="C61" s="337" t="s">
        <v>942</v>
      </c>
      <c r="D61" s="222">
        <v>906030049784.1355</v>
      </c>
      <c r="E61" s="222">
        <v>0</v>
      </c>
      <c r="F61" s="222">
        <v>1091447653.9359322</v>
      </c>
      <c r="G61" s="222">
        <v>51523063465.870033</v>
      </c>
      <c r="H61" s="222">
        <v>23575779124.753727</v>
      </c>
      <c r="I61" s="320">
        <v>-10566154535.61997</v>
      </c>
      <c r="J61" s="320">
        <v>-1776109555.3260958</v>
      </c>
      <c r="K61" s="320">
        <v>-6457617373.9380808</v>
      </c>
      <c r="L61" s="321">
        <v>868980</v>
      </c>
      <c r="M61" s="321">
        <v>630870</v>
      </c>
      <c r="N61" s="322">
        <v>0.1864275165815987</v>
      </c>
      <c r="O61" s="222">
        <v>669342352077.03198</v>
      </c>
      <c r="P61" s="222">
        <v>61592365071.201851</v>
      </c>
      <c r="Q61" s="222">
        <v>118486445216.25009</v>
      </c>
      <c r="R61" s="222">
        <v>56608887419.654175</v>
      </c>
      <c r="S61" s="323">
        <v>5.3879157717261315</v>
      </c>
    </row>
    <row r="62" spans="1:19">
      <c r="C62" s="338" t="s">
        <v>943</v>
      </c>
      <c r="D62" s="339"/>
      <c r="E62" s="339"/>
      <c r="F62" s="339"/>
      <c r="G62" s="339"/>
      <c r="H62" s="339"/>
      <c r="I62" s="339"/>
      <c r="J62" s="339"/>
      <c r="K62" s="339"/>
    </row>
    <row r="63" spans="1:19">
      <c r="C63" s="340"/>
      <c r="D63" s="340"/>
      <c r="E63" s="340"/>
      <c r="F63" s="340"/>
      <c r="G63" s="340"/>
      <c r="H63" s="340"/>
      <c r="I63" s="340"/>
      <c r="J63" s="340"/>
      <c r="K63" s="340"/>
    </row>
    <row r="64" spans="1:19" ht="11.5" customHeight="1">
      <c r="D64" s="341"/>
      <c r="E64" s="341"/>
      <c r="F64" s="341"/>
      <c r="G64" s="341"/>
      <c r="H64" s="341"/>
      <c r="I64" s="341"/>
      <c r="J64" s="341"/>
      <c r="K64" s="341"/>
    </row>
  </sheetData>
  <mergeCells count="9">
    <mergeCell ref="Q4:Q5"/>
    <mergeCell ref="R4:R5"/>
    <mergeCell ref="S4:S5"/>
    <mergeCell ref="D4:H4"/>
    <mergeCell ref="I4:K4"/>
    <mergeCell ref="L4:M4"/>
    <mergeCell ref="N4:N5"/>
    <mergeCell ref="O4:O5"/>
    <mergeCell ref="P4:P5"/>
  </mergeCells>
  <hyperlinks>
    <hyperlink ref="U2" location="Index!A1" display="Index" xr:uid="{F18F3959-9472-4952-9C53-CCA4C0EE121C}"/>
  </hyperlinks>
  <pageMargins left="0.7" right="0.7" top="0.75" bottom="0.75" header="0.3" footer="0.3"/>
  <pageSetup paperSize="9" orientation="portrait" r:id="rId1"/>
  <headerFooter>
    <oddHeader>&amp;L&amp;"Calibri"&amp;12&amp;K000000EBA Regular Use&amp;1#</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9D3CB-B9DF-405B-BCEE-A88DD4F8D13A}">
  <dimension ref="B1:W18"/>
  <sheetViews>
    <sheetView showGridLines="0" zoomScaleNormal="100" workbookViewId="0">
      <selection activeCell="G56" sqref="G56"/>
    </sheetView>
  </sheetViews>
  <sheetFormatPr defaultColWidth="8.81640625" defaultRowHeight="14.5"/>
  <cols>
    <col min="1" max="1" width="9.1796875" style="305" customWidth="1"/>
    <col min="2" max="2" width="92.453125" style="305" customWidth="1"/>
    <col min="3" max="4" width="8.81640625" style="305"/>
    <col min="5" max="5" width="9.54296875" style="305" customWidth="1"/>
    <col min="6" max="7" width="8.81640625" style="305"/>
    <col min="8" max="8" width="10.26953125" style="305" customWidth="1"/>
    <col min="9" max="17" width="8.81640625" style="305"/>
    <col min="18" max="18" width="27.453125" style="305" bestFit="1" customWidth="1"/>
    <col min="19" max="19" width="9.1796875" style="305" customWidth="1"/>
    <col min="20" max="16384" width="8.81640625" style="305"/>
  </cols>
  <sheetData>
    <row r="1" spans="2:23" s="342" customFormat="1" ht="13">
      <c r="C1" s="343"/>
      <c r="D1" s="343"/>
    </row>
    <row r="2" spans="2:23" s="342" customFormat="1" ht="13">
      <c r="B2" s="273" t="s">
        <v>77</v>
      </c>
      <c r="C2" s="344"/>
      <c r="D2" s="274"/>
      <c r="E2" s="274"/>
      <c r="F2" s="274"/>
      <c r="G2" s="274"/>
      <c r="H2" s="274"/>
      <c r="I2" s="274"/>
      <c r="J2" s="274"/>
      <c r="K2" s="274"/>
      <c r="L2" s="274"/>
      <c r="M2" s="274"/>
      <c r="N2" s="274"/>
      <c r="O2" s="274"/>
      <c r="P2" s="274"/>
      <c r="Q2" s="274"/>
      <c r="R2" s="274"/>
      <c r="S2" s="345"/>
      <c r="T2" s="306" t="s">
        <v>92</v>
      </c>
      <c r="U2" s="343"/>
      <c r="V2" s="343"/>
      <c r="W2" s="343"/>
    </row>
    <row r="3" spans="2:23" s="342" customFormat="1" ht="13">
      <c r="B3" s="346"/>
      <c r="C3" s="341"/>
      <c r="D3" s="340"/>
      <c r="E3" s="340"/>
      <c r="F3" s="340"/>
      <c r="G3" s="340"/>
      <c r="H3" s="340"/>
      <c r="I3" s="340"/>
      <c r="J3" s="340"/>
      <c r="K3" s="340"/>
      <c r="L3" s="340"/>
      <c r="M3" s="340"/>
      <c r="N3" s="340"/>
      <c r="O3" s="340"/>
      <c r="P3" s="340"/>
      <c r="Q3" s="340"/>
      <c r="R3" s="340"/>
      <c r="S3" s="343"/>
      <c r="T3" s="343"/>
      <c r="U3" s="343"/>
      <c r="V3" s="343"/>
      <c r="W3" s="343"/>
    </row>
    <row r="4" spans="2:23" s="342" customFormat="1" ht="13">
      <c r="B4" s="346"/>
      <c r="C4" s="347" t="s">
        <v>95</v>
      </c>
      <c r="D4" s="347" t="s">
        <v>96</v>
      </c>
      <c r="E4" s="347" t="s">
        <v>97</v>
      </c>
      <c r="F4" s="347" t="s">
        <v>132</v>
      </c>
      <c r="G4" s="347" t="s">
        <v>133</v>
      </c>
      <c r="H4" s="347" t="s">
        <v>374</v>
      </c>
      <c r="I4" s="347" t="s">
        <v>375</v>
      </c>
      <c r="J4" s="347" t="s">
        <v>376</v>
      </c>
      <c r="K4" s="347" t="s">
        <v>377</v>
      </c>
      <c r="L4" s="347" t="s">
        <v>378</v>
      </c>
      <c r="M4" s="347" t="s">
        <v>379</v>
      </c>
      <c r="N4" s="347" t="s">
        <v>380</v>
      </c>
      <c r="O4" s="347" t="s">
        <v>381</v>
      </c>
      <c r="P4" s="347" t="s">
        <v>650</v>
      </c>
      <c r="Q4" s="347" t="s">
        <v>651</v>
      </c>
      <c r="R4" s="347" t="s">
        <v>944</v>
      </c>
      <c r="S4" s="343"/>
      <c r="T4" s="343"/>
      <c r="U4" s="343"/>
      <c r="V4" s="343"/>
      <c r="W4" s="343"/>
    </row>
    <row r="5" spans="2:23" s="342" customFormat="1" ht="24" customHeight="1">
      <c r="B5" s="312"/>
      <c r="C5" s="627" t="s">
        <v>945</v>
      </c>
      <c r="D5" s="628"/>
      <c r="E5" s="628"/>
      <c r="F5" s="628"/>
      <c r="G5" s="628"/>
      <c r="H5" s="628"/>
      <c r="I5" s="628"/>
      <c r="J5" s="628"/>
      <c r="K5" s="628"/>
      <c r="L5" s="628"/>
      <c r="M5" s="628"/>
      <c r="N5" s="628"/>
      <c r="O5" s="628"/>
      <c r="P5" s="628"/>
      <c r="Q5" s="628"/>
      <c r="R5" s="629"/>
      <c r="S5" s="348"/>
    </row>
    <row r="6" spans="2:23" s="342" customFormat="1" ht="24" customHeight="1">
      <c r="B6" s="314"/>
      <c r="C6" s="349"/>
      <c r="D6" s="630" t="s">
        <v>946</v>
      </c>
      <c r="E6" s="631"/>
      <c r="F6" s="631"/>
      <c r="G6" s="631"/>
      <c r="H6" s="631"/>
      <c r="I6" s="631"/>
      <c r="J6" s="630" t="s">
        <v>947</v>
      </c>
      <c r="K6" s="631"/>
      <c r="L6" s="631"/>
      <c r="M6" s="631"/>
      <c r="N6" s="631"/>
      <c r="O6" s="631"/>
      <c r="P6" s="632"/>
      <c r="Q6" s="627" t="s">
        <v>948</v>
      </c>
      <c r="R6" s="629"/>
      <c r="S6" s="348"/>
    </row>
    <row r="7" spans="2:23" s="342" customFormat="1" ht="43.75" customHeight="1">
      <c r="B7" s="350"/>
      <c r="C7" s="317"/>
      <c r="D7" s="351" t="s">
        <v>949</v>
      </c>
      <c r="E7" s="351" t="s">
        <v>950</v>
      </c>
      <c r="F7" s="351" t="s">
        <v>951</v>
      </c>
      <c r="G7" s="351" t="s">
        <v>952</v>
      </c>
      <c r="H7" s="351" t="s">
        <v>953</v>
      </c>
      <c r="I7" s="351" t="s">
        <v>954</v>
      </c>
      <c r="J7" s="317" t="s">
        <v>955</v>
      </c>
      <c r="K7" s="317" t="s">
        <v>956</v>
      </c>
      <c r="L7" s="317" t="s">
        <v>957</v>
      </c>
      <c r="M7" s="317" t="s">
        <v>958</v>
      </c>
      <c r="N7" s="317" t="s">
        <v>959</v>
      </c>
      <c r="O7" s="317" t="s">
        <v>960</v>
      </c>
      <c r="P7" s="317" t="s">
        <v>961</v>
      </c>
      <c r="Q7" s="350"/>
      <c r="R7" s="352" t="s">
        <v>962</v>
      </c>
      <c r="S7" s="348"/>
    </row>
    <row r="8" spans="2:23" s="342" customFormat="1" ht="13">
      <c r="B8" s="353" t="s">
        <v>963</v>
      </c>
      <c r="C8" s="222">
        <v>1040433835212</v>
      </c>
      <c r="D8" s="218"/>
      <c r="E8" s="218"/>
      <c r="F8" s="218"/>
      <c r="G8" s="218"/>
      <c r="H8" s="218"/>
      <c r="I8" s="218"/>
      <c r="J8" s="218"/>
      <c r="K8" s="218"/>
      <c r="L8" s="218"/>
      <c r="M8" s="218"/>
      <c r="N8" s="218"/>
      <c r="O8" s="218"/>
      <c r="P8" s="218"/>
      <c r="Q8" s="218"/>
      <c r="R8" s="218"/>
      <c r="S8" s="348"/>
    </row>
    <row r="9" spans="2:23" s="342" customFormat="1" ht="13">
      <c r="B9" s="354" t="s">
        <v>964</v>
      </c>
      <c r="C9" s="325">
        <v>164460749999</v>
      </c>
      <c r="D9" s="218"/>
      <c r="E9" s="218"/>
      <c r="F9" s="218"/>
      <c r="G9" s="218"/>
      <c r="H9" s="218"/>
      <c r="I9" s="218"/>
      <c r="J9" s="218"/>
      <c r="K9" s="218"/>
      <c r="L9" s="218"/>
      <c r="M9" s="218"/>
      <c r="N9" s="218"/>
      <c r="O9" s="218"/>
      <c r="P9" s="218"/>
      <c r="Q9" s="325"/>
      <c r="R9" s="218"/>
      <c r="S9" s="348"/>
    </row>
    <row r="10" spans="2:23" s="342" customFormat="1" ht="13">
      <c r="B10" s="354" t="s">
        <v>965</v>
      </c>
      <c r="C10" s="325">
        <v>875973085213</v>
      </c>
      <c r="D10" s="218"/>
      <c r="E10" s="218"/>
      <c r="F10" s="218"/>
      <c r="G10" s="218"/>
      <c r="H10" s="218"/>
      <c r="I10" s="218"/>
      <c r="J10" s="218"/>
      <c r="K10" s="218"/>
      <c r="L10" s="218"/>
      <c r="M10" s="218"/>
      <c r="N10" s="218"/>
      <c r="O10" s="218"/>
      <c r="P10" s="218"/>
      <c r="Q10" s="325"/>
      <c r="R10" s="218"/>
      <c r="S10" s="348"/>
    </row>
    <row r="11" spans="2:23" s="342" customFormat="1" ht="13">
      <c r="B11" s="354" t="s">
        <v>966</v>
      </c>
      <c r="C11" s="218">
        <v>0</v>
      </c>
      <c r="D11" s="218"/>
      <c r="E11" s="218"/>
      <c r="F11" s="218"/>
      <c r="G11" s="218"/>
      <c r="H11" s="218"/>
      <c r="I11" s="218"/>
      <c r="J11" s="218"/>
      <c r="K11" s="218"/>
      <c r="L11" s="218"/>
      <c r="M11" s="218"/>
      <c r="N11" s="218"/>
      <c r="O11" s="218"/>
      <c r="P11" s="218"/>
      <c r="Q11" s="218"/>
      <c r="R11" s="218"/>
      <c r="S11" s="348"/>
    </row>
    <row r="12" spans="2:23" s="342" customFormat="1" ht="13">
      <c r="B12" s="355" t="s">
        <v>967</v>
      </c>
      <c r="C12" s="218"/>
      <c r="D12" s="218"/>
      <c r="E12" s="218"/>
      <c r="F12" s="218"/>
      <c r="G12" s="218"/>
      <c r="H12" s="218"/>
      <c r="I12" s="218"/>
      <c r="J12" s="356"/>
      <c r="K12" s="356"/>
      <c r="L12" s="356"/>
      <c r="M12" s="356"/>
      <c r="N12" s="356"/>
      <c r="O12" s="356"/>
      <c r="P12" s="356"/>
      <c r="Q12" s="218"/>
      <c r="R12" s="218"/>
      <c r="S12" s="348"/>
    </row>
    <row r="13" spans="2:23" s="342" customFormat="1" ht="13">
      <c r="B13" s="353" t="s">
        <v>968</v>
      </c>
      <c r="C13" s="218"/>
      <c r="D13" s="218"/>
      <c r="E13" s="218"/>
      <c r="F13" s="218"/>
      <c r="G13" s="218"/>
      <c r="H13" s="218"/>
      <c r="I13" s="218"/>
      <c r="J13" s="218"/>
      <c r="K13" s="218"/>
      <c r="L13" s="218"/>
      <c r="M13" s="218"/>
      <c r="N13" s="218"/>
      <c r="O13" s="218"/>
      <c r="P13" s="218"/>
      <c r="Q13" s="218"/>
      <c r="R13" s="218"/>
    </row>
    <row r="14" spans="2:23">
      <c r="B14" s="354" t="s">
        <v>964</v>
      </c>
      <c r="C14" s="218"/>
      <c r="D14" s="218"/>
      <c r="E14" s="218"/>
      <c r="F14" s="218"/>
      <c r="G14" s="218"/>
      <c r="H14" s="218"/>
      <c r="I14" s="218"/>
      <c r="J14" s="218"/>
      <c r="K14" s="218"/>
      <c r="L14" s="218"/>
      <c r="M14" s="218"/>
      <c r="N14" s="218"/>
      <c r="O14" s="218"/>
      <c r="P14" s="218"/>
      <c r="Q14" s="218"/>
      <c r="R14" s="218"/>
    </row>
    <row r="15" spans="2:23">
      <c r="B15" s="354" t="s">
        <v>965</v>
      </c>
      <c r="C15" s="218"/>
      <c r="D15" s="218"/>
      <c r="E15" s="218"/>
      <c r="F15" s="218"/>
      <c r="G15" s="218"/>
      <c r="H15" s="218"/>
      <c r="I15" s="218"/>
      <c r="J15" s="218"/>
      <c r="K15" s="218"/>
      <c r="L15" s="218"/>
      <c r="M15" s="218"/>
      <c r="N15" s="218"/>
      <c r="O15" s="218"/>
      <c r="P15" s="218"/>
      <c r="Q15" s="218"/>
      <c r="R15" s="218"/>
    </row>
    <row r="16" spans="2:23" s="342" customFormat="1" ht="13">
      <c r="B16" s="354" t="s">
        <v>966</v>
      </c>
      <c r="C16" s="218"/>
      <c r="D16" s="218"/>
      <c r="E16" s="218"/>
      <c r="F16" s="218"/>
      <c r="G16" s="218"/>
      <c r="H16" s="218"/>
      <c r="I16" s="218"/>
      <c r="J16" s="218"/>
      <c r="K16" s="218"/>
      <c r="L16" s="218"/>
      <c r="M16" s="218"/>
      <c r="N16" s="218"/>
      <c r="O16" s="218"/>
      <c r="P16" s="218"/>
      <c r="Q16" s="218"/>
      <c r="R16" s="218"/>
      <c r="S16" s="348"/>
    </row>
    <row r="17" spans="2:19" s="342" customFormat="1" ht="13">
      <c r="B17" s="355" t="s">
        <v>967</v>
      </c>
      <c r="C17" s="218"/>
      <c r="D17" s="218"/>
      <c r="E17" s="218"/>
      <c r="F17" s="218"/>
      <c r="G17" s="218"/>
      <c r="H17" s="218"/>
      <c r="I17" s="218"/>
      <c r="J17" s="356"/>
      <c r="K17" s="356"/>
      <c r="L17" s="356"/>
      <c r="M17" s="356"/>
      <c r="N17" s="356"/>
      <c r="O17" s="356"/>
      <c r="P17" s="356"/>
      <c r="Q17" s="218"/>
      <c r="R17" s="218"/>
      <c r="S17" s="348"/>
    </row>
    <row r="18" spans="2:19">
      <c r="B18" s="334"/>
      <c r="C18" s="334"/>
      <c r="D18" s="334"/>
      <c r="E18" s="334"/>
      <c r="F18" s="334"/>
      <c r="G18" s="334"/>
      <c r="H18" s="334"/>
      <c r="I18" s="334"/>
      <c r="J18" s="334"/>
      <c r="K18" s="334"/>
      <c r="L18" s="334"/>
      <c r="M18" s="334"/>
      <c r="N18" s="334"/>
      <c r="O18" s="334"/>
      <c r="P18" s="334"/>
      <c r="Q18" s="334"/>
      <c r="R18" s="334"/>
    </row>
  </sheetData>
  <mergeCells count="4">
    <mergeCell ref="C5:R5"/>
    <mergeCell ref="D6:I6"/>
    <mergeCell ref="J6:P6"/>
    <mergeCell ref="Q6:R6"/>
  </mergeCells>
  <hyperlinks>
    <hyperlink ref="T2" location="Index!A1" display="Index" xr:uid="{4D033945-854B-4F0C-96A2-5EB9A54AA3D7}"/>
  </hyperlinks>
  <pageMargins left="0.7" right="0.7" top="0.75" bottom="0.75" header="0.3" footer="0.3"/>
  <pageSetup orientation="portrait" r:id="rId1"/>
  <headerFooter>
    <oddHeader>&amp;L&amp;"Calibri"&amp;12&amp;K000000EBA Regular Use&amp;1#</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F29E9-BB32-4DBE-86FC-1CA9F1D78EB2}">
  <dimension ref="B2:K112"/>
  <sheetViews>
    <sheetView zoomScale="85" zoomScaleNormal="85" workbookViewId="0">
      <selection activeCell="G56" sqref="G56"/>
    </sheetView>
  </sheetViews>
  <sheetFormatPr defaultColWidth="22.26953125" defaultRowHeight="14.5"/>
  <cols>
    <col min="1" max="1" width="22.26953125" style="305"/>
    <col min="2" max="2" width="3.26953125" style="305" bestFit="1" customWidth="1"/>
    <col min="3" max="3" width="30.81640625" style="305" customWidth="1"/>
    <col min="4" max="4" width="18.453125" style="305" bestFit="1" customWidth="1"/>
    <col min="5" max="5" width="28.453125" style="305" bestFit="1" customWidth="1"/>
    <col min="6" max="6" width="26.54296875" style="305" customWidth="1"/>
    <col min="7" max="7" width="12.6328125" style="305" bestFit="1" customWidth="1"/>
    <col min="8" max="8" width="23.26953125" style="305" bestFit="1" customWidth="1"/>
    <col min="9" max="9" width="25.453125" style="305" bestFit="1" customWidth="1"/>
    <col min="10" max="11" width="8.6328125" style="305" customWidth="1"/>
    <col min="12" max="16384" width="22.26953125" style="305"/>
  </cols>
  <sheetData>
    <row r="2" spans="2:11" s="361" customFormat="1">
      <c r="C2" s="468" t="s">
        <v>79</v>
      </c>
      <c r="D2" s="474"/>
      <c r="E2" s="474"/>
      <c r="F2" s="474"/>
      <c r="G2" s="474"/>
      <c r="H2" s="474"/>
      <c r="I2" s="474"/>
      <c r="J2" s="474"/>
      <c r="K2" s="357" t="s">
        <v>92</v>
      </c>
    </row>
    <row r="3" spans="2:11" s="361" customFormat="1">
      <c r="C3" s="305"/>
      <c r="D3" s="420"/>
    </row>
    <row r="4" spans="2:11" s="361" customFormat="1" ht="13">
      <c r="B4" s="334"/>
      <c r="C4" s="475" t="s">
        <v>95</v>
      </c>
      <c r="D4" s="475" t="s">
        <v>96</v>
      </c>
      <c r="E4" s="475" t="s">
        <v>97</v>
      </c>
      <c r="F4" s="475" t="s">
        <v>132</v>
      </c>
      <c r="G4" s="475" t="s">
        <v>133</v>
      </c>
      <c r="H4" s="475" t="s">
        <v>374</v>
      </c>
      <c r="I4" s="475" t="s">
        <v>375</v>
      </c>
    </row>
    <row r="5" spans="2:11" s="361" customFormat="1" ht="13">
      <c r="B5" s="334"/>
      <c r="C5" s="358" t="s">
        <v>969</v>
      </c>
      <c r="D5" s="450" t="s">
        <v>1086</v>
      </c>
      <c r="E5" s="358" t="s">
        <v>1084</v>
      </c>
      <c r="F5" s="358" t="s">
        <v>970</v>
      </c>
      <c r="G5" s="358" t="s">
        <v>971</v>
      </c>
      <c r="H5" s="358" t="s">
        <v>972</v>
      </c>
      <c r="I5" s="358" t="s">
        <v>973</v>
      </c>
    </row>
    <row r="6" spans="2:11" s="361" customFormat="1" ht="13">
      <c r="B6" s="476">
        <v>1</v>
      </c>
      <c r="C6" s="477" t="s">
        <v>974</v>
      </c>
      <c r="D6" s="358" t="s">
        <v>1007</v>
      </c>
      <c r="E6" s="457">
        <v>7579.4031830851864</v>
      </c>
      <c r="F6" s="358" t="s">
        <v>1085</v>
      </c>
      <c r="G6" s="358">
        <v>2022</v>
      </c>
      <c r="H6" s="467">
        <v>-0.93811594202898552</v>
      </c>
      <c r="I6" s="358"/>
    </row>
    <row r="7" spans="2:11" s="361" customFormat="1" ht="13">
      <c r="B7" s="476">
        <v>2</v>
      </c>
      <c r="C7" s="477" t="s">
        <v>975</v>
      </c>
      <c r="D7" s="358" t="s">
        <v>1007</v>
      </c>
      <c r="E7" s="457">
        <v>3170.8099142681413</v>
      </c>
      <c r="F7" s="358"/>
      <c r="G7" s="358"/>
      <c r="H7" s="358"/>
      <c r="I7" s="358"/>
    </row>
    <row r="8" spans="2:11" s="361" customFormat="1" ht="13">
      <c r="B8" s="476">
        <v>3</v>
      </c>
      <c r="C8" s="477" t="s">
        <v>976</v>
      </c>
      <c r="D8" s="358" t="s">
        <v>1007</v>
      </c>
      <c r="E8" s="457">
        <v>12.514956640667535</v>
      </c>
      <c r="F8" s="358"/>
      <c r="G8" s="358"/>
      <c r="H8" s="358"/>
      <c r="I8" s="358"/>
    </row>
    <row r="9" spans="2:11" s="361" customFormat="1" ht="13">
      <c r="B9" s="476">
        <v>4</v>
      </c>
      <c r="C9" s="478" t="s">
        <v>977</v>
      </c>
      <c r="D9" s="358" t="s">
        <v>1007</v>
      </c>
      <c r="E9" s="457">
        <v>9561.1704658344061</v>
      </c>
      <c r="F9" s="358"/>
      <c r="G9" s="358"/>
      <c r="H9" s="358"/>
      <c r="I9" s="358"/>
    </row>
    <row r="10" spans="2:11" s="421" customFormat="1" ht="13">
      <c r="B10" s="476">
        <v>5</v>
      </c>
      <c r="C10" s="479" t="s">
        <v>978</v>
      </c>
      <c r="D10" s="358" t="s">
        <v>1007</v>
      </c>
      <c r="E10" s="457">
        <v>12534.503256417347</v>
      </c>
      <c r="F10" s="15"/>
      <c r="G10" s="15"/>
      <c r="H10" s="15"/>
      <c r="I10" s="15"/>
    </row>
    <row r="11" spans="2:11" s="361" customFormat="1" ht="13">
      <c r="B11" s="476">
        <v>6</v>
      </c>
      <c r="C11" s="478" t="s">
        <v>979</v>
      </c>
      <c r="D11" s="358" t="s">
        <v>1007</v>
      </c>
      <c r="E11" s="457">
        <v>500.4503184115959</v>
      </c>
      <c r="F11" s="358"/>
      <c r="G11" s="358"/>
      <c r="H11" s="358"/>
      <c r="I11" s="358"/>
    </row>
    <row r="12" spans="2:11" s="361" customFormat="1" ht="13">
      <c r="B12" s="368">
        <v>7</v>
      </c>
      <c r="C12" s="478" t="s">
        <v>980</v>
      </c>
      <c r="D12" s="358" t="s">
        <v>1007</v>
      </c>
      <c r="E12" s="457">
        <v>380.89880011219526</v>
      </c>
      <c r="F12" s="358"/>
      <c r="G12" s="358"/>
      <c r="H12" s="358"/>
      <c r="I12" s="358"/>
    </row>
    <row r="13" spans="2:11">
      <c r="C13" s="334" t="s">
        <v>981</v>
      </c>
    </row>
    <row r="14" spans="2:11" ht="9" customHeight="1"/>
    <row r="15" spans="2:11" ht="76.25" customHeight="1">
      <c r="C15" s="633" t="s">
        <v>1098</v>
      </c>
      <c r="D15" s="634"/>
      <c r="E15" s="634"/>
      <c r="F15" s="634"/>
      <c r="G15" s="634"/>
      <c r="H15" s="634"/>
      <c r="I15" s="635"/>
    </row>
    <row r="16" spans="2:11" ht="9" customHeight="1"/>
    <row r="17" spans="2:8">
      <c r="C17" s="334" t="s">
        <v>982</v>
      </c>
      <c r="D17" s="334"/>
      <c r="E17" s="334"/>
      <c r="F17" s="334"/>
    </row>
    <row r="18" spans="2:8" ht="62.25" customHeight="1">
      <c r="C18" s="480" t="s">
        <v>983</v>
      </c>
      <c r="D18" s="636" t="s">
        <v>984</v>
      </c>
      <c r="E18" s="637"/>
      <c r="F18" s="584" t="s">
        <v>985</v>
      </c>
      <c r="G18" s="422"/>
      <c r="H18" s="422"/>
    </row>
    <row r="19" spans="2:8">
      <c r="C19" s="480" t="s">
        <v>986</v>
      </c>
      <c r="D19" s="481" t="s">
        <v>987</v>
      </c>
      <c r="E19" s="481" t="s">
        <v>988</v>
      </c>
      <c r="F19" s="585"/>
      <c r="G19" s="423"/>
      <c r="H19" s="423"/>
    </row>
    <row r="20" spans="2:8">
      <c r="B20" s="424"/>
      <c r="C20" s="116" t="s">
        <v>978</v>
      </c>
      <c r="D20" s="480" t="s">
        <v>989</v>
      </c>
      <c r="E20" s="480">
        <v>301</v>
      </c>
      <c r="F20" s="584" t="s">
        <v>990</v>
      </c>
      <c r="G20" s="424"/>
      <c r="H20" s="424"/>
    </row>
    <row r="21" spans="2:8">
      <c r="B21" s="424"/>
      <c r="C21" s="116" t="s">
        <v>978</v>
      </c>
      <c r="D21" s="480" t="s">
        <v>989</v>
      </c>
      <c r="E21" s="480">
        <v>3011</v>
      </c>
      <c r="F21" s="585"/>
      <c r="G21" s="424"/>
      <c r="H21" s="424"/>
    </row>
    <row r="22" spans="2:8">
      <c r="B22" s="424"/>
      <c r="C22" s="116" t="s">
        <v>978</v>
      </c>
      <c r="D22" s="480" t="s">
        <v>989</v>
      </c>
      <c r="E22" s="480">
        <v>3012</v>
      </c>
      <c r="F22" s="585"/>
      <c r="G22" s="424"/>
      <c r="H22" s="424"/>
    </row>
    <row r="23" spans="2:8">
      <c r="B23" s="424"/>
      <c r="C23" s="116" t="s">
        <v>978</v>
      </c>
      <c r="D23" s="480" t="s">
        <v>989</v>
      </c>
      <c r="E23" s="480">
        <v>3315</v>
      </c>
      <c r="F23" s="585"/>
      <c r="G23" s="424"/>
      <c r="H23" s="424"/>
    </row>
    <row r="24" spans="2:8">
      <c r="B24" s="424"/>
      <c r="C24" s="116" t="s">
        <v>978</v>
      </c>
      <c r="D24" s="480" t="s">
        <v>989</v>
      </c>
      <c r="E24" s="480">
        <v>50</v>
      </c>
      <c r="F24" s="585"/>
      <c r="G24" s="424"/>
      <c r="H24" s="424"/>
    </row>
    <row r="25" spans="2:8">
      <c r="B25" s="424"/>
      <c r="C25" s="116" t="s">
        <v>978</v>
      </c>
      <c r="D25" s="480" t="s">
        <v>989</v>
      </c>
      <c r="E25" s="480">
        <v>501</v>
      </c>
      <c r="F25" s="585"/>
      <c r="G25" s="424"/>
      <c r="H25" s="424"/>
    </row>
    <row r="26" spans="2:8">
      <c r="B26" s="424"/>
      <c r="C26" s="116" t="s">
        <v>978</v>
      </c>
      <c r="D26" s="480" t="s">
        <v>989</v>
      </c>
      <c r="E26" s="480">
        <v>5010</v>
      </c>
      <c r="F26" s="585"/>
      <c r="G26" s="424"/>
      <c r="H26" s="424"/>
    </row>
    <row r="27" spans="2:8">
      <c r="B27" s="424"/>
      <c r="C27" s="116" t="s">
        <v>978</v>
      </c>
      <c r="D27" s="480" t="s">
        <v>989</v>
      </c>
      <c r="E27" s="480">
        <v>502</v>
      </c>
      <c r="F27" s="585"/>
      <c r="G27" s="424"/>
      <c r="H27" s="424"/>
    </row>
    <row r="28" spans="2:8">
      <c r="B28" s="424"/>
      <c r="C28" s="116" t="s">
        <v>978</v>
      </c>
      <c r="D28" s="480" t="s">
        <v>989</v>
      </c>
      <c r="E28" s="480">
        <v>5020</v>
      </c>
      <c r="F28" s="585"/>
      <c r="G28" s="424"/>
      <c r="H28" s="424"/>
    </row>
    <row r="29" spans="2:8">
      <c r="B29" s="424"/>
      <c r="C29" s="116" t="s">
        <v>978</v>
      </c>
      <c r="D29" s="480" t="s">
        <v>989</v>
      </c>
      <c r="E29" s="480">
        <v>5222</v>
      </c>
      <c r="F29" s="585"/>
      <c r="G29" s="424"/>
      <c r="H29" s="424"/>
    </row>
    <row r="30" spans="2:8">
      <c r="B30" s="424"/>
      <c r="C30" s="116" t="s">
        <v>978</v>
      </c>
      <c r="D30" s="480" t="s">
        <v>989</v>
      </c>
      <c r="E30" s="480">
        <v>5224</v>
      </c>
      <c r="F30" s="585"/>
      <c r="G30" s="424"/>
      <c r="H30" s="424"/>
    </row>
    <row r="31" spans="2:8">
      <c r="B31" s="424"/>
      <c r="C31" s="116" t="s">
        <v>978</v>
      </c>
      <c r="D31" s="480" t="s">
        <v>989</v>
      </c>
      <c r="E31" s="480">
        <v>5229</v>
      </c>
      <c r="F31" s="114"/>
      <c r="G31" s="424"/>
      <c r="H31" s="424"/>
    </row>
    <row r="32" spans="2:8">
      <c r="B32" s="424"/>
      <c r="C32" s="116" t="s">
        <v>974</v>
      </c>
      <c r="D32" s="480" t="s">
        <v>991</v>
      </c>
      <c r="E32" s="480">
        <v>27</v>
      </c>
      <c r="F32" s="584" t="s">
        <v>992</v>
      </c>
      <c r="G32" s="424"/>
    </row>
    <row r="33" spans="2:7">
      <c r="B33" s="424"/>
      <c r="C33" s="116" t="s">
        <v>974</v>
      </c>
      <c r="D33" s="480" t="s">
        <v>991</v>
      </c>
      <c r="E33" s="480">
        <v>2712</v>
      </c>
      <c r="F33" s="585"/>
      <c r="G33" s="424"/>
    </row>
    <row r="34" spans="2:7">
      <c r="B34" s="424"/>
      <c r="C34" s="116" t="s">
        <v>974</v>
      </c>
      <c r="D34" s="480" t="s">
        <v>991</v>
      </c>
      <c r="E34" s="480">
        <v>3314</v>
      </c>
      <c r="F34" s="585"/>
      <c r="G34" s="424"/>
    </row>
    <row r="35" spans="2:7">
      <c r="B35" s="424"/>
      <c r="C35" s="116" t="s">
        <v>974</v>
      </c>
      <c r="D35" s="480" t="s">
        <v>991</v>
      </c>
      <c r="E35" s="480">
        <v>35</v>
      </c>
      <c r="F35" s="585"/>
      <c r="G35" s="424"/>
    </row>
    <row r="36" spans="2:7">
      <c r="B36" s="424"/>
      <c r="C36" s="116" t="s">
        <v>974</v>
      </c>
      <c r="D36" s="480" t="s">
        <v>991</v>
      </c>
      <c r="E36" s="480">
        <v>351</v>
      </c>
      <c r="F36" s="585"/>
      <c r="G36" s="424"/>
    </row>
    <row r="37" spans="2:7">
      <c r="B37" s="424"/>
      <c r="C37" s="116" t="s">
        <v>974</v>
      </c>
      <c r="D37" s="480" t="s">
        <v>991</v>
      </c>
      <c r="E37" s="480">
        <v>3511</v>
      </c>
      <c r="F37" s="585"/>
      <c r="G37" s="424"/>
    </row>
    <row r="38" spans="2:7">
      <c r="B38" s="424"/>
      <c r="C38" s="116" t="s">
        <v>974</v>
      </c>
      <c r="D38" s="480" t="s">
        <v>991</v>
      </c>
      <c r="E38" s="480">
        <v>3512</v>
      </c>
      <c r="F38" s="585"/>
      <c r="G38" s="424"/>
    </row>
    <row r="39" spans="2:7">
      <c r="B39" s="424"/>
      <c r="C39" s="116" t="s">
        <v>974</v>
      </c>
      <c r="D39" s="480" t="s">
        <v>991</v>
      </c>
      <c r="E39" s="480">
        <v>3513</v>
      </c>
      <c r="F39" s="585"/>
    </row>
    <row r="40" spans="2:7">
      <c r="B40" s="424"/>
      <c r="C40" s="116" t="s">
        <v>974</v>
      </c>
      <c r="D40" s="480" t="s">
        <v>991</v>
      </c>
      <c r="E40" s="480">
        <v>3514</v>
      </c>
      <c r="F40" s="585"/>
    </row>
    <row r="41" spans="2:7">
      <c r="B41" s="424"/>
      <c r="C41" s="116" t="s">
        <v>974</v>
      </c>
      <c r="D41" s="480" t="s">
        <v>991</v>
      </c>
      <c r="E41" s="480">
        <v>4321</v>
      </c>
      <c r="F41" s="586"/>
    </row>
    <row r="42" spans="2:7">
      <c r="B42" s="424"/>
      <c r="C42" s="116" t="s">
        <v>975</v>
      </c>
      <c r="D42" s="480" t="s">
        <v>993</v>
      </c>
      <c r="E42" s="480">
        <v>91</v>
      </c>
      <c r="F42" s="584" t="s">
        <v>994</v>
      </c>
    </row>
    <row r="43" spans="2:7">
      <c r="B43" s="424"/>
      <c r="C43" s="116" t="s">
        <v>975</v>
      </c>
      <c r="D43" s="480" t="s">
        <v>993</v>
      </c>
      <c r="E43" s="480">
        <v>910</v>
      </c>
      <c r="F43" s="585"/>
    </row>
    <row r="44" spans="2:7">
      <c r="B44" s="424"/>
      <c r="C44" s="116" t="s">
        <v>975</v>
      </c>
      <c r="D44" s="480" t="s">
        <v>993</v>
      </c>
      <c r="E44" s="480">
        <v>192</v>
      </c>
      <c r="F44" s="585"/>
    </row>
    <row r="45" spans="2:7">
      <c r="B45" s="424"/>
      <c r="C45" s="116" t="s">
        <v>975</v>
      </c>
      <c r="D45" s="480" t="s">
        <v>993</v>
      </c>
      <c r="E45" s="480">
        <v>1920</v>
      </c>
      <c r="F45" s="585"/>
    </row>
    <row r="46" spans="2:7">
      <c r="B46" s="424"/>
      <c r="C46" s="116" t="s">
        <v>975</v>
      </c>
      <c r="D46" s="480" t="s">
        <v>993</v>
      </c>
      <c r="E46" s="480">
        <v>2014</v>
      </c>
      <c r="F46" s="585"/>
    </row>
    <row r="47" spans="2:7">
      <c r="B47" s="424"/>
      <c r="C47" s="116" t="s">
        <v>975</v>
      </c>
      <c r="D47" s="480" t="s">
        <v>993</v>
      </c>
      <c r="E47" s="480">
        <v>352</v>
      </c>
      <c r="F47" s="585"/>
    </row>
    <row r="48" spans="2:7">
      <c r="B48" s="424"/>
      <c r="C48" s="116" t="s">
        <v>975</v>
      </c>
      <c r="D48" s="480" t="s">
        <v>993</v>
      </c>
      <c r="E48" s="480">
        <v>3521</v>
      </c>
      <c r="F48" s="585"/>
    </row>
    <row r="49" spans="2:6">
      <c r="B49" s="424"/>
      <c r="C49" s="116" t="s">
        <v>975</v>
      </c>
      <c r="D49" s="480" t="s">
        <v>993</v>
      </c>
      <c r="E49" s="480">
        <v>3522</v>
      </c>
      <c r="F49" s="585"/>
    </row>
    <row r="50" spans="2:6">
      <c r="B50" s="424"/>
      <c r="C50" s="116" t="s">
        <v>975</v>
      </c>
      <c r="D50" s="480" t="s">
        <v>993</v>
      </c>
      <c r="E50" s="480">
        <v>3523</v>
      </c>
      <c r="F50" s="585"/>
    </row>
    <row r="51" spans="2:6">
      <c r="B51" s="424"/>
      <c r="C51" s="116" t="s">
        <v>975</v>
      </c>
      <c r="D51" s="480" t="s">
        <v>993</v>
      </c>
      <c r="E51" s="480">
        <v>4612</v>
      </c>
      <c r="F51" s="585"/>
    </row>
    <row r="52" spans="2:6">
      <c r="B52" s="424"/>
      <c r="C52" s="116" t="s">
        <v>975</v>
      </c>
      <c r="D52" s="480" t="s">
        <v>993</v>
      </c>
      <c r="E52" s="480">
        <v>4671</v>
      </c>
      <c r="F52" s="585"/>
    </row>
    <row r="53" spans="2:6">
      <c r="B53" s="424"/>
      <c r="C53" s="116" t="s">
        <v>975</v>
      </c>
      <c r="D53" s="480" t="s">
        <v>993</v>
      </c>
      <c r="E53" s="480">
        <v>6</v>
      </c>
      <c r="F53" s="585"/>
    </row>
    <row r="54" spans="2:6">
      <c r="B54" s="424"/>
      <c r="C54" s="116" t="s">
        <v>975</v>
      </c>
      <c r="D54" s="480" t="s">
        <v>993</v>
      </c>
      <c r="E54" s="480">
        <v>61</v>
      </c>
      <c r="F54" s="585"/>
    </row>
    <row r="55" spans="2:6">
      <c r="B55" s="424"/>
      <c r="C55" s="116" t="s">
        <v>975</v>
      </c>
      <c r="D55" s="480" t="s">
        <v>993</v>
      </c>
      <c r="E55" s="480">
        <v>610</v>
      </c>
      <c r="F55" s="585"/>
    </row>
    <row r="56" spans="2:6">
      <c r="B56" s="424"/>
      <c r="C56" s="116" t="s">
        <v>975</v>
      </c>
      <c r="D56" s="480" t="s">
        <v>993</v>
      </c>
      <c r="E56" s="480">
        <v>62</v>
      </c>
      <c r="F56" s="585"/>
    </row>
    <row r="57" spans="2:6">
      <c r="B57" s="424"/>
      <c r="C57" s="116" t="s">
        <v>975</v>
      </c>
      <c r="D57" s="480" t="s">
        <v>993</v>
      </c>
      <c r="E57" s="480">
        <v>620</v>
      </c>
      <c r="F57" s="585"/>
    </row>
    <row r="58" spans="2:6">
      <c r="B58" s="424"/>
      <c r="C58" s="116" t="s">
        <v>980</v>
      </c>
      <c r="D58" s="480" t="s">
        <v>995</v>
      </c>
      <c r="E58" s="480">
        <v>24</v>
      </c>
      <c r="F58" s="584" t="s">
        <v>996</v>
      </c>
    </row>
    <row r="59" spans="2:6">
      <c r="B59" s="424"/>
      <c r="C59" s="116" t="s">
        <v>980</v>
      </c>
      <c r="D59" s="480" t="s">
        <v>995</v>
      </c>
      <c r="E59" s="480">
        <v>241</v>
      </c>
      <c r="F59" s="585"/>
    </row>
    <row r="60" spans="2:6">
      <c r="B60" s="424"/>
      <c r="C60" s="116" t="s">
        <v>980</v>
      </c>
      <c r="D60" s="480" t="s">
        <v>995</v>
      </c>
      <c r="E60" s="480">
        <v>2410</v>
      </c>
      <c r="F60" s="585"/>
    </row>
    <row r="61" spans="2:6">
      <c r="B61" s="424"/>
      <c r="C61" s="116" t="s">
        <v>980</v>
      </c>
      <c r="D61" s="480" t="s">
        <v>995</v>
      </c>
      <c r="E61" s="480">
        <v>242</v>
      </c>
      <c r="F61" s="585"/>
    </row>
    <row r="62" spans="2:6">
      <c r="B62" s="424"/>
      <c r="C62" s="116" t="s">
        <v>980</v>
      </c>
      <c r="D62" s="480" t="s">
        <v>995</v>
      </c>
      <c r="E62" s="480">
        <v>2420</v>
      </c>
      <c r="F62" s="585"/>
    </row>
    <row r="63" spans="2:6">
      <c r="B63" s="424"/>
      <c r="C63" s="116" t="s">
        <v>980</v>
      </c>
      <c r="D63" s="480" t="s">
        <v>995</v>
      </c>
      <c r="E63" s="480">
        <v>2434</v>
      </c>
      <c r="F63" s="585"/>
    </row>
    <row r="64" spans="2:6">
      <c r="B64" s="424"/>
      <c r="C64" s="116" t="s">
        <v>980</v>
      </c>
      <c r="D64" s="480" t="s">
        <v>995</v>
      </c>
      <c r="E64" s="480">
        <v>244</v>
      </c>
      <c r="F64" s="585"/>
    </row>
    <row r="65" spans="2:6">
      <c r="B65" s="424"/>
      <c r="C65" s="116" t="s">
        <v>980</v>
      </c>
      <c r="D65" s="480" t="s">
        <v>995</v>
      </c>
      <c r="E65" s="480">
        <v>2442</v>
      </c>
      <c r="F65" s="585"/>
    </row>
    <row r="66" spans="2:6">
      <c r="B66" s="424"/>
      <c r="C66" s="116" t="s">
        <v>980</v>
      </c>
      <c r="D66" s="480" t="s">
        <v>995</v>
      </c>
      <c r="E66" s="480">
        <v>2444</v>
      </c>
      <c r="F66" s="585"/>
    </row>
    <row r="67" spans="2:6">
      <c r="B67" s="424"/>
      <c r="C67" s="116" t="s">
        <v>980</v>
      </c>
      <c r="D67" s="480" t="s">
        <v>995</v>
      </c>
      <c r="E67" s="480">
        <v>2445</v>
      </c>
      <c r="F67" s="585"/>
    </row>
    <row r="68" spans="2:6">
      <c r="B68" s="424"/>
      <c r="C68" s="116" t="s">
        <v>980</v>
      </c>
      <c r="D68" s="480" t="s">
        <v>995</v>
      </c>
      <c r="E68" s="480">
        <v>245</v>
      </c>
      <c r="F68" s="585"/>
    </row>
    <row r="69" spans="2:6">
      <c r="B69" s="424"/>
      <c r="C69" s="116" t="s">
        <v>980</v>
      </c>
      <c r="D69" s="480" t="s">
        <v>995</v>
      </c>
      <c r="E69" s="480">
        <v>2451</v>
      </c>
      <c r="F69" s="585"/>
    </row>
    <row r="70" spans="2:6">
      <c r="B70" s="424"/>
      <c r="C70" s="116" t="s">
        <v>980</v>
      </c>
      <c r="D70" s="480" t="s">
        <v>995</v>
      </c>
      <c r="E70" s="480">
        <v>2452</v>
      </c>
      <c r="F70" s="585"/>
    </row>
    <row r="71" spans="2:6">
      <c r="B71" s="424"/>
      <c r="C71" s="116" t="s">
        <v>980</v>
      </c>
      <c r="D71" s="480" t="s">
        <v>995</v>
      </c>
      <c r="E71" s="480">
        <v>25</v>
      </c>
      <c r="F71" s="585"/>
    </row>
    <row r="72" spans="2:6">
      <c r="B72" s="424"/>
      <c r="C72" s="116" t="s">
        <v>980</v>
      </c>
      <c r="D72" s="480" t="s">
        <v>995</v>
      </c>
      <c r="E72" s="480">
        <v>251</v>
      </c>
      <c r="F72" s="585"/>
    </row>
    <row r="73" spans="2:6">
      <c r="B73" s="424"/>
      <c r="C73" s="116" t="s">
        <v>980</v>
      </c>
      <c r="D73" s="480" t="s">
        <v>995</v>
      </c>
      <c r="E73" s="480">
        <v>2511</v>
      </c>
      <c r="F73" s="585"/>
    </row>
    <row r="74" spans="2:6">
      <c r="B74" s="424"/>
      <c r="C74" s="116" t="s">
        <v>980</v>
      </c>
      <c r="D74" s="480" t="s">
        <v>995</v>
      </c>
      <c r="E74" s="480">
        <v>4672</v>
      </c>
      <c r="F74" s="585"/>
    </row>
    <row r="75" spans="2:6">
      <c r="B75" s="424"/>
      <c r="C75" s="116" t="s">
        <v>980</v>
      </c>
      <c r="D75" s="480" t="s">
        <v>997</v>
      </c>
      <c r="E75" s="480">
        <v>5</v>
      </c>
      <c r="F75" s="585"/>
    </row>
    <row r="76" spans="2:6">
      <c r="B76" s="424"/>
      <c r="C76" s="116" t="s">
        <v>980</v>
      </c>
      <c r="D76" s="480" t="s">
        <v>997</v>
      </c>
      <c r="E76" s="480">
        <v>51</v>
      </c>
      <c r="F76" s="585"/>
    </row>
    <row r="77" spans="2:6">
      <c r="B77" s="424"/>
      <c r="C77" s="116" t="s">
        <v>980</v>
      </c>
      <c r="D77" s="480" t="s">
        <v>997</v>
      </c>
      <c r="E77" s="480">
        <v>510</v>
      </c>
      <c r="F77" s="585"/>
    </row>
    <row r="78" spans="2:6">
      <c r="B78" s="424"/>
      <c r="C78" s="116" t="s">
        <v>980</v>
      </c>
      <c r="D78" s="480" t="s">
        <v>997</v>
      </c>
      <c r="E78" s="480">
        <v>52</v>
      </c>
      <c r="F78" s="585"/>
    </row>
    <row r="79" spans="2:6">
      <c r="B79" s="424"/>
      <c r="C79" s="116" t="s">
        <v>980</v>
      </c>
      <c r="D79" s="480" t="s">
        <v>997</v>
      </c>
      <c r="E79" s="480">
        <v>520</v>
      </c>
      <c r="F79" s="585"/>
    </row>
    <row r="80" spans="2:6">
      <c r="B80" s="424"/>
      <c r="C80" s="116" t="s">
        <v>980</v>
      </c>
      <c r="D80" s="480" t="s">
        <v>995</v>
      </c>
      <c r="E80" s="480">
        <v>7</v>
      </c>
      <c r="F80" s="585"/>
    </row>
    <row r="81" spans="2:6">
      <c r="B81" s="424"/>
      <c r="C81" s="116" t="s">
        <v>980</v>
      </c>
      <c r="D81" s="480" t="s">
        <v>995</v>
      </c>
      <c r="E81" s="480">
        <v>72</v>
      </c>
      <c r="F81" s="585"/>
    </row>
    <row r="82" spans="2:6">
      <c r="B82" s="424"/>
      <c r="C82" s="116" t="s">
        <v>980</v>
      </c>
      <c r="D82" s="480" t="s">
        <v>995</v>
      </c>
      <c r="E82" s="480">
        <v>729</v>
      </c>
      <c r="F82" s="586"/>
    </row>
    <row r="83" spans="2:6">
      <c r="B83" s="424"/>
      <c r="C83" s="116" t="s">
        <v>975</v>
      </c>
      <c r="D83" s="480" t="s">
        <v>997</v>
      </c>
      <c r="E83" s="480">
        <v>8</v>
      </c>
      <c r="F83" s="584" t="s">
        <v>994</v>
      </c>
    </row>
    <row r="84" spans="2:6">
      <c r="B84" s="424"/>
      <c r="C84" s="116" t="s">
        <v>975</v>
      </c>
      <c r="D84" s="480" t="s">
        <v>997</v>
      </c>
      <c r="E84" s="480">
        <v>9</v>
      </c>
      <c r="F84" s="585"/>
    </row>
    <row r="85" spans="2:6">
      <c r="B85" s="424"/>
      <c r="C85" s="116" t="s">
        <v>979</v>
      </c>
      <c r="D85" s="480" t="s">
        <v>998</v>
      </c>
      <c r="E85" s="480">
        <v>235</v>
      </c>
      <c r="F85" s="584" t="s">
        <v>996</v>
      </c>
    </row>
    <row r="86" spans="2:6">
      <c r="B86" s="424"/>
      <c r="C86" s="116" t="s">
        <v>979</v>
      </c>
      <c r="D86" s="480" t="s">
        <v>998</v>
      </c>
      <c r="E86" s="480">
        <v>2351</v>
      </c>
      <c r="F86" s="585"/>
    </row>
    <row r="87" spans="2:6">
      <c r="B87" s="424"/>
      <c r="C87" s="116" t="s">
        <v>979</v>
      </c>
      <c r="D87" s="480" t="s">
        <v>998</v>
      </c>
      <c r="E87" s="480">
        <v>2352</v>
      </c>
      <c r="F87" s="585"/>
    </row>
    <row r="88" spans="2:6">
      <c r="B88" s="424"/>
      <c r="C88" s="116" t="s">
        <v>979</v>
      </c>
      <c r="D88" s="480" t="s">
        <v>998</v>
      </c>
      <c r="E88" s="480">
        <v>236</v>
      </c>
      <c r="F88" s="585"/>
    </row>
    <row r="89" spans="2:6">
      <c r="B89" s="424"/>
      <c r="C89" s="116" t="s">
        <v>979</v>
      </c>
      <c r="D89" s="480" t="s">
        <v>998</v>
      </c>
      <c r="E89" s="480">
        <v>2361</v>
      </c>
      <c r="F89" s="585"/>
    </row>
    <row r="90" spans="2:6">
      <c r="B90" s="424"/>
      <c r="C90" s="116" t="s">
        <v>979</v>
      </c>
      <c r="D90" s="480" t="s">
        <v>998</v>
      </c>
      <c r="E90" s="480">
        <v>2363</v>
      </c>
      <c r="F90" s="585"/>
    </row>
    <row r="91" spans="2:6">
      <c r="B91" s="424"/>
      <c r="C91" s="116" t="s">
        <v>979</v>
      </c>
      <c r="D91" s="480" t="s">
        <v>998</v>
      </c>
      <c r="E91" s="480">
        <v>2364</v>
      </c>
      <c r="F91" s="585"/>
    </row>
    <row r="92" spans="2:6">
      <c r="B92" s="424"/>
      <c r="C92" s="116" t="s">
        <v>979</v>
      </c>
      <c r="D92" s="480" t="s">
        <v>998</v>
      </c>
      <c r="E92" s="480">
        <v>811</v>
      </c>
      <c r="F92" s="585"/>
    </row>
    <row r="93" spans="2:6">
      <c r="B93" s="424"/>
      <c r="C93" s="116" t="s">
        <v>979</v>
      </c>
      <c r="D93" s="480" t="s">
        <v>998</v>
      </c>
      <c r="E93" s="480">
        <v>89</v>
      </c>
      <c r="F93" s="586"/>
    </row>
    <row r="94" spans="2:6">
      <c r="B94" s="424"/>
      <c r="C94" s="116" t="s">
        <v>999</v>
      </c>
      <c r="D94" s="480" t="s">
        <v>999</v>
      </c>
      <c r="E94" s="480">
        <v>3030</v>
      </c>
      <c r="F94" s="584" t="s">
        <v>1000</v>
      </c>
    </row>
    <row r="95" spans="2:6">
      <c r="B95" s="424"/>
      <c r="C95" s="116" t="s">
        <v>999</v>
      </c>
      <c r="D95" s="480" t="s">
        <v>999</v>
      </c>
      <c r="E95" s="480">
        <v>3316</v>
      </c>
      <c r="F95" s="585"/>
    </row>
    <row r="96" spans="2:6">
      <c r="B96" s="424"/>
      <c r="C96" s="116" t="s">
        <v>999</v>
      </c>
      <c r="D96" s="480" t="s">
        <v>999</v>
      </c>
      <c r="E96" s="480">
        <v>511</v>
      </c>
      <c r="F96" s="585"/>
    </row>
    <row r="97" spans="2:6">
      <c r="B97" s="424"/>
      <c r="C97" s="116" t="s">
        <v>999</v>
      </c>
      <c r="D97" s="480" t="s">
        <v>999</v>
      </c>
      <c r="E97" s="480">
        <v>5110</v>
      </c>
      <c r="F97" s="585"/>
    </row>
    <row r="98" spans="2:6">
      <c r="B98" s="424"/>
      <c r="C98" s="116" t="s">
        <v>999</v>
      </c>
      <c r="D98" s="480" t="s">
        <v>999</v>
      </c>
      <c r="E98" s="480">
        <v>512</v>
      </c>
      <c r="F98" s="585"/>
    </row>
    <row r="99" spans="2:6">
      <c r="B99" s="424"/>
      <c r="C99" s="116" t="s">
        <v>999</v>
      </c>
      <c r="D99" s="480" t="s">
        <v>999</v>
      </c>
      <c r="E99" s="480">
        <v>5121</v>
      </c>
      <c r="F99" s="585"/>
    </row>
    <row r="100" spans="2:6">
      <c r="B100" s="424"/>
      <c r="C100" s="116" t="s">
        <v>999</v>
      </c>
      <c r="D100" s="480" t="s">
        <v>999</v>
      </c>
      <c r="E100" s="480">
        <v>5223</v>
      </c>
      <c r="F100" s="586"/>
    </row>
    <row r="101" spans="2:6">
      <c r="B101" s="424"/>
      <c r="C101" s="116" t="s">
        <v>1001</v>
      </c>
      <c r="D101" s="480" t="s">
        <v>1001</v>
      </c>
      <c r="E101" s="480">
        <v>2815</v>
      </c>
      <c r="F101" s="584" t="s">
        <v>1002</v>
      </c>
    </row>
    <row r="102" spans="2:6">
      <c r="B102" s="424"/>
      <c r="C102" s="116" t="s">
        <v>1001</v>
      </c>
      <c r="D102" s="480" t="s">
        <v>1001</v>
      </c>
      <c r="E102" s="480">
        <v>29</v>
      </c>
      <c r="F102" s="585"/>
    </row>
    <row r="103" spans="2:6">
      <c r="B103" s="424"/>
      <c r="C103" s="116" t="s">
        <v>1001</v>
      </c>
      <c r="D103" s="480" t="s">
        <v>1001</v>
      </c>
      <c r="E103" s="480">
        <v>291</v>
      </c>
      <c r="F103" s="585"/>
    </row>
    <row r="104" spans="2:6">
      <c r="B104" s="424"/>
      <c r="C104" s="116" t="s">
        <v>1001</v>
      </c>
      <c r="D104" s="480" t="s">
        <v>1001</v>
      </c>
      <c r="E104" s="480">
        <v>2910</v>
      </c>
      <c r="F104" s="585"/>
    </row>
    <row r="105" spans="2:6">
      <c r="B105" s="424"/>
      <c r="C105" s="116" t="s">
        <v>1001</v>
      </c>
      <c r="D105" s="480" t="s">
        <v>1001</v>
      </c>
      <c r="E105" s="480">
        <v>292</v>
      </c>
      <c r="F105" s="585"/>
    </row>
    <row r="106" spans="2:6">
      <c r="B106" s="424"/>
      <c r="C106" s="116" t="s">
        <v>1001</v>
      </c>
      <c r="D106" s="480" t="s">
        <v>1001</v>
      </c>
      <c r="E106" s="480">
        <v>2920</v>
      </c>
      <c r="F106" s="585"/>
    </row>
    <row r="107" spans="2:6">
      <c r="B107" s="424"/>
      <c r="C107" s="116" t="s">
        <v>1001</v>
      </c>
      <c r="D107" s="480" t="s">
        <v>1001</v>
      </c>
      <c r="E107" s="480">
        <v>293</v>
      </c>
      <c r="F107" s="585"/>
    </row>
    <row r="108" spans="2:6">
      <c r="B108" s="424"/>
      <c r="C108" s="116" t="s">
        <v>1001</v>
      </c>
      <c r="D108" s="480" t="s">
        <v>1001</v>
      </c>
      <c r="E108" s="480">
        <v>2932</v>
      </c>
      <c r="F108" s="586"/>
    </row>
    <row r="109" spans="2:6">
      <c r="F109"/>
    </row>
    <row r="110" spans="2:6">
      <c r="F110"/>
    </row>
    <row r="111" spans="2:6">
      <c r="F111"/>
    </row>
    <row r="112" spans="2:6">
      <c r="F112"/>
    </row>
  </sheetData>
  <mergeCells count="11">
    <mergeCell ref="F101:F108"/>
    <mergeCell ref="F42:F57"/>
    <mergeCell ref="D18:E18"/>
    <mergeCell ref="F18:F19"/>
    <mergeCell ref="F20:F30"/>
    <mergeCell ref="F32:F41"/>
    <mergeCell ref="C15:I15"/>
    <mergeCell ref="F58:F82"/>
    <mergeCell ref="F83:F84"/>
    <mergeCell ref="F85:F93"/>
    <mergeCell ref="F94:F100"/>
  </mergeCells>
  <hyperlinks>
    <hyperlink ref="K2" location="Index!A1" display="Index" xr:uid="{A4BC0DF6-2A95-4272-80AF-1177B48BC348}"/>
  </hyperlinks>
  <pageMargins left="0.7" right="0.7" top="0.75" bottom="0.75" header="0.3" footer="0.3"/>
  <pageSetup paperSize="9" orientation="portrait" r:id="rId1"/>
  <headerFooter>
    <oddHeader>&amp;L&amp;"Calibri"&amp;12&amp;K000000EBA Regular Use&amp;1#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18F97-CD28-4030-A672-A1BE8F8E4946}">
  <dimension ref="B2:H8"/>
  <sheetViews>
    <sheetView showGridLines="0" zoomScaleNormal="100" workbookViewId="0">
      <selection activeCell="G56" sqref="G56"/>
    </sheetView>
  </sheetViews>
  <sheetFormatPr defaultColWidth="9.1796875" defaultRowHeight="14.5"/>
  <cols>
    <col min="1" max="1" width="9.1796875" style="305" customWidth="1"/>
    <col min="2" max="2" width="14.1796875" style="305" customWidth="1"/>
    <col min="3" max="3" width="21" style="305" customWidth="1"/>
    <col min="4" max="4" width="18" style="305" customWidth="1"/>
    <col min="5" max="5" width="16.54296875" style="305" customWidth="1"/>
    <col min="6" max="6" width="16.26953125" style="305" customWidth="1"/>
    <col min="7" max="8" width="9.1796875" style="305" customWidth="1"/>
    <col min="9" max="16384" width="9.1796875" style="305"/>
  </cols>
  <sheetData>
    <row r="2" spans="2:8">
      <c r="B2" s="273" t="s">
        <v>81</v>
      </c>
      <c r="C2" s="269"/>
      <c r="D2" s="269"/>
      <c r="E2" s="269"/>
      <c r="F2" s="269"/>
      <c r="G2" s="269"/>
      <c r="H2" s="357" t="s">
        <v>92</v>
      </c>
    </row>
    <row r="3" spans="2:8">
      <c r="B3" s="334"/>
      <c r="C3" s="334"/>
      <c r="D3" s="334"/>
      <c r="E3" s="334"/>
      <c r="F3" s="334"/>
      <c r="G3" s="334"/>
      <c r="H3" s="334"/>
    </row>
    <row r="4" spans="2:8" ht="40">
      <c r="B4" s="358" t="s">
        <v>1003</v>
      </c>
      <c r="C4" s="358" t="s">
        <v>1004</v>
      </c>
      <c r="D4" s="358" t="s">
        <v>882</v>
      </c>
      <c r="E4" s="15" t="s">
        <v>1005</v>
      </c>
      <c r="F4" s="358" t="s">
        <v>1006</v>
      </c>
      <c r="G4" s="334"/>
      <c r="H4" s="334"/>
    </row>
    <row r="5" spans="2:8">
      <c r="B5" s="359" t="s">
        <v>1007</v>
      </c>
      <c r="C5" s="359" t="s">
        <v>1007</v>
      </c>
      <c r="D5" s="359" t="s">
        <v>1007</v>
      </c>
      <c r="E5" s="11" t="s">
        <v>1007</v>
      </c>
      <c r="F5" s="489">
        <v>0</v>
      </c>
      <c r="G5" s="334"/>
      <c r="H5" s="334"/>
    </row>
    <row r="6" spans="2:8">
      <c r="B6" s="334" t="s">
        <v>1008</v>
      </c>
      <c r="C6" s="334"/>
      <c r="D6" s="334"/>
      <c r="E6" s="5"/>
      <c r="F6" s="334"/>
      <c r="G6" s="334"/>
      <c r="H6" s="334"/>
    </row>
    <row r="7" spans="2:8">
      <c r="B7" s="334"/>
      <c r="C7" s="334"/>
      <c r="D7" s="334"/>
      <c r="E7" s="334"/>
      <c r="F7" s="334"/>
      <c r="G7" s="334"/>
      <c r="H7" s="334"/>
    </row>
    <row r="8" spans="2:8">
      <c r="B8" s="334"/>
      <c r="C8" s="334"/>
      <c r="D8" s="334"/>
      <c r="E8" s="334"/>
      <c r="F8" s="334"/>
      <c r="G8" s="334"/>
      <c r="H8" s="334"/>
    </row>
  </sheetData>
  <hyperlinks>
    <hyperlink ref="H2" location="Index!A1" display="Index" xr:uid="{5B090ED0-265C-4692-8F3D-C3F48FBCAF8A}"/>
  </hyperlinks>
  <pageMargins left="0.7" right="0.7" top="0.75" bottom="0.75" header="0.3" footer="0.3"/>
  <pageSetup orientation="portrait" r:id="rId1"/>
  <headerFooter>
    <oddHeader>&amp;L&amp;"Calibri"&amp;12&amp;K000000EBA Regular Use&amp;1#</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B6F60-E40A-4A51-9FD4-BB415A17CA19}">
  <dimension ref="B2:R27"/>
  <sheetViews>
    <sheetView showGridLines="0" zoomScaleNormal="100" workbookViewId="0">
      <selection activeCell="G56" sqref="G56"/>
    </sheetView>
  </sheetViews>
  <sheetFormatPr defaultColWidth="8.81640625" defaultRowHeight="13"/>
  <cols>
    <col min="1" max="1" width="9.1796875" style="361" customWidth="1"/>
    <col min="2" max="2" width="75.7265625" style="361" customWidth="1"/>
    <col min="3" max="3" width="9.26953125" style="361" customWidth="1"/>
    <col min="4" max="4" width="16.26953125" style="361" bestFit="1" customWidth="1"/>
    <col min="5" max="10" width="16" style="361" customWidth="1"/>
    <col min="11" max="11" width="17.7265625" style="361" customWidth="1"/>
    <col min="12" max="12" width="14.1796875" style="361" bestFit="1" customWidth="1"/>
    <col min="13" max="13" width="12" style="361" customWidth="1"/>
    <col min="14" max="14" width="8.81640625" style="361"/>
    <col min="15" max="15" width="13.54296875" style="361" bestFit="1" customWidth="1"/>
    <col min="16" max="16" width="13" style="361" bestFit="1" customWidth="1"/>
    <col min="17" max="18" width="9.1796875" style="361" customWidth="1"/>
    <col min="19" max="16384" width="8.81640625" style="361"/>
  </cols>
  <sheetData>
    <row r="2" spans="2:18" ht="14.5">
      <c r="B2" s="273" t="s">
        <v>83</v>
      </c>
      <c r="C2" s="268"/>
      <c r="D2" s="268"/>
      <c r="E2" s="268"/>
      <c r="F2" s="268"/>
      <c r="G2" s="268"/>
      <c r="H2" s="268"/>
      <c r="I2" s="268"/>
      <c r="J2" s="268"/>
      <c r="K2" s="268"/>
      <c r="L2" s="268"/>
      <c r="M2" s="268"/>
      <c r="N2" s="268"/>
      <c r="O2" s="268"/>
      <c r="P2" s="268"/>
      <c r="Q2" s="268"/>
      <c r="R2" s="360" t="s">
        <v>92</v>
      </c>
    </row>
    <row r="3" spans="2:18">
      <c r="B3" s="334"/>
      <c r="C3" s="334"/>
      <c r="D3" s="334"/>
      <c r="E3" s="334"/>
      <c r="F3" s="334"/>
      <c r="G3" s="334"/>
      <c r="H3" s="334"/>
      <c r="I3" s="334"/>
      <c r="J3" s="334"/>
      <c r="K3" s="334"/>
      <c r="L3" s="334"/>
      <c r="M3" s="334"/>
      <c r="N3" s="334"/>
      <c r="O3" s="334"/>
      <c r="P3" s="334"/>
      <c r="Q3" s="334"/>
      <c r="R3" s="334"/>
    </row>
    <row r="4" spans="2:18">
      <c r="B4" s="362" t="s">
        <v>95</v>
      </c>
      <c r="C4" s="363" t="s">
        <v>96</v>
      </c>
      <c r="D4" s="363" t="s">
        <v>97</v>
      </c>
      <c r="E4" s="363" t="s">
        <v>132</v>
      </c>
      <c r="F4" s="363" t="s">
        <v>133</v>
      </c>
      <c r="G4" s="363" t="s">
        <v>374</v>
      </c>
      <c r="H4" s="363" t="s">
        <v>375</v>
      </c>
      <c r="I4" s="363" t="s">
        <v>376</v>
      </c>
      <c r="J4" s="363" t="s">
        <v>377</v>
      </c>
      <c r="K4" s="363" t="s">
        <v>378</v>
      </c>
      <c r="L4" s="363" t="s">
        <v>379</v>
      </c>
      <c r="M4" s="364" t="s">
        <v>380</v>
      </c>
      <c r="N4" s="364" t="s">
        <v>381</v>
      </c>
      <c r="O4" s="364" t="s">
        <v>650</v>
      </c>
      <c r="P4" s="364" t="s">
        <v>1009</v>
      </c>
      <c r="Q4" s="334"/>
      <c r="R4" s="334"/>
    </row>
    <row r="5" spans="2:18">
      <c r="B5" s="638" t="s">
        <v>1010</v>
      </c>
      <c r="C5" s="641" t="s">
        <v>729</v>
      </c>
      <c r="D5" s="642"/>
      <c r="E5" s="642"/>
      <c r="F5" s="642"/>
      <c r="G5" s="642"/>
      <c r="H5" s="642"/>
      <c r="I5" s="642"/>
      <c r="J5" s="642"/>
      <c r="K5" s="642"/>
      <c r="L5" s="642"/>
      <c r="M5" s="642"/>
      <c r="N5" s="642"/>
      <c r="O5" s="642"/>
      <c r="P5" s="643"/>
      <c r="Q5" s="334"/>
      <c r="R5" s="334"/>
    </row>
    <row r="6" spans="2:18" ht="32.25" customHeight="1">
      <c r="B6" s="639"/>
      <c r="C6" s="365"/>
      <c r="D6" s="644" t="s">
        <v>1011</v>
      </c>
      <c r="E6" s="645"/>
      <c r="F6" s="645"/>
      <c r="G6" s="645"/>
      <c r="H6" s="645"/>
      <c r="I6" s="645"/>
      <c r="J6" s="645"/>
      <c r="K6" s="645"/>
      <c r="L6" s="645"/>
      <c r="M6" s="645"/>
      <c r="N6" s="645"/>
      <c r="O6" s="645"/>
      <c r="P6" s="646"/>
      <c r="Q6" s="334"/>
      <c r="R6" s="334"/>
    </row>
    <row r="7" spans="2:18" ht="52.5" customHeight="1">
      <c r="B7" s="639"/>
      <c r="C7" s="365"/>
      <c r="D7" s="644" t="s">
        <v>1012</v>
      </c>
      <c r="E7" s="645"/>
      <c r="F7" s="645"/>
      <c r="G7" s="645"/>
      <c r="H7" s="646"/>
      <c r="I7" s="584" t="s">
        <v>1013</v>
      </c>
      <c r="J7" s="584" t="s">
        <v>1014</v>
      </c>
      <c r="K7" s="647" t="s">
        <v>1015</v>
      </c>
      <c r="L7" s="638" t="s">
        <v>885</v>
      </c>
      <c r="M7" s="638" t="s">
        <v>884</v>
      </c>
      <c r="N7" s="649" t="s">
        <v>653</v>
      </c>
      <c r="O7" s="650"/>
      <c r="P7" s="651"/>
      <c r="Q7" s="334"/>
      <c r="R7" s="334"/>
    </row>
    <row r="8" spans="2:18" ht="30">
      <c r="B8" s="640"/>
      <c r="C8" s="365"/>
      <c r="D8" s="366" t="s">
        <v>876</v>
      </c>
      <c r="E8" s="366" t="s">
        <v>877</v>
      </c>
      <c r="F8" s="366" t="s">
        <v>878</v>
      </c>
      <c r="G8" s="366" t="s">
        <v>879</v>
      </c>
      <c r="H8" s="312" t="s">
        <v>880</v>
      </c>
      <c r="I8" s="586"/>
      <c r="J8" s="586"/>
      <c r="K8" s="648"/>
      <c r="L8" s="640"/>
      <c r="M8" s="640"/>
      <c r="N8" s="367"/>
      <c r="O8" s="125" t="s">
        <v>1016</v>
      </c>
      <c r="P8" s="125" t="s">
        <v>884</v>
      </c>
      <c r="Q8" s="334"/>
      <c r="R8" s="334"/>
    </row>
    <row r="9" spans="2:18">
      <c r="B9" s="368" t="s">
        <v>888</v>
      </c>
      <c r="C9" s="325">
        <v>101311981806.53877</v>
      </c>
      <c r="D9" s="218"/>
      <c r="E9" s="218"/>
      <c r="F9" s="218"/>
      <c r="G9" s="218"/>
      <c r="H9" s="218"/>
      <c r="I9" s="218"/>
      <c r="J9" s="218"/>
      <c r="K9" s="218"/>
      <c r="L9" s="218"/>
      <c r="M9" s="218"/>
      <c r="N9" s="218"/>
      <c r="O9" s="218"/>
      <c r="P9" s="218"/>
      <c r="Q9" s="334"/>
      <c r="R9" s="334"/>
    </row>
    <row r="10" spans="2:18">
      <c r="B10" s="368" t="s">
        <v>889</v>
      </c>
      <c r="C10" s="325">
        <v>367290165.63682771</v>
      </c>
      <c r="D10" s="218"/>
      <c r="E10" s="218"/>
      <c r="F10" s="218"/>
      <c r="G10" s="218"/>
      <c r="H10" s="218"/>
      <c r="I10" s="218"/>
      <c r="J10" s="218"/>
      <c r="K10" s="218"/>
      <c r="L10" s="218"/>
      <c r="M10" s="218"/>
      <c r="N10" s="218"/>
      <c r="O10" s="218"/>
      <c r="P10" s="218"/>
      <c r="Q10" s="334"/>
      <c r="R10" s="334"/>
    </row>
    <row r="11" spans="2:18">
      <c r="B11" s="368" t="s">
        <v>895</v>
      </c>
      <c r="C11" s="325">
        <v>126703851020.45961</v>
      </c>
      <c r="D11" s="218"/>
      <c r="E11" s="218"/>
      <c r="F11" s="218"/>
      <c r="G11" s="218"/>
      <c r="H11" s="218"/>
      <c r="I11" s="218"/>
      <c r="J11" s="218"/>
      <c r="K11" s="218"/>
      <c r="L11" s="218"/>
      <c r="M11" s="218"/>
      <c r="N11" s="218"/>
      <c r="O11" s="218"/>
      <c r="P11" s="218"/>
      <c r="Q11" s="334"/>
      <c r="R11" s="334"/>
    </row>
    <row r="12" spans="2:18">
      <c r="B12" s="368" t="s">
        <v>920</v>
      </c>
      <c r="C12" s="325">
        <v>7765408133.0529146</v>
      </c>
      <c r="D12" s="218"/>
      <c r="E12" s="218"/>
      <c r="F12" s="218"/>
      <c r="G12" s="218"/>
      <c r="H12" s="218"/>
      <c r="I12" s="218"/>
      <c r="J12" s="218"/>
      <c r="K12" s="218"/>
      <c r="L12" s="218"/>
      <c r="M12" s="218"/>
      <c r="N12" s="218"/>
      <c r="O12" s="218"/>
      <c r="P12" s="218"/>
      <c r="Q12" s="334"/>
      <c r="R12" s="334"/>
    </row>
    <row r="13" spans="2:18">
      <c r="B13" s="368" t="s">
        <v>925</v>
      </c>
      <c r="C13" s="325">
        <v>3219484851.6479268</v>
      </c>
      <c r="D13" s="218"/>
      <c r="E13" s="218"/>
      <c r="F13" s="218"/>
      <c r="G13" s="218"/>
      <c r="H13" s="218"/>
      <c r="I13" s="218"/>
      <c r="J13" s="218"/>
      <c r="K13" s="218"/>
      <c r="L13" s="218"/>
      <c r="M13" s="218"/>
      <c r="N13" s="218"/>
      <c r="O13" s="218"/>
      <c r="P13" s="218"/>
      <c r="Q13" s="334"/>
      <c r="R13" s="334"/>
    </row>
    <row r="14" spans="2:18">
      <c r="B14" s="368" t="s">
        <v>926</v>
      </c>
      <c r="C14" s="325">
        <v>148310728221.23981</v>
      </c>
      <c r="D14" s="218"/>
      <c r="E14" s="218"/>
      <c r="F14" s="218"/>
      <c r="G14" s="218"/>
      <c r="H14" s="218"/>
      <c r="I14" s="218"/>
      <c r="J14" s="218"/>
      <c r="K14" s="218"/>
      <c r="L14" s="218"/>
      <c r="M14" s="218"/>
      <c r="N14" s="218"/>
      <c r="O14" s="218"/>
      <c r="P14" s="218"/>
      <c r="Q14" s="334"/>
      <c r="R14" s="334"/>
    </row>
    <row r="15" spans="2:18">
      <c r="B15" s="368" t="s">
        <v>930</v>
      </c>
      <c r="C15" s="325">
        <v>67613721163.929695</v>
      </c>
      <c r="D15" s="218"/>
      <c r="E15" s="218"/>
      <c r="F15" s="218"/>
      <c r="G15" s="218"/>
      <c r="H15" s="218"/>
      <c r="I15" s="218"/>
      <c r="J15" s="218"/>
      <c r="K15" s="218"/>
      <c r="L15" s="218"/>
      <c r="M15" s="218"/>
      <c r="N15" s="218"/>
      <c r="O15" s="218"/>
      <c r="P15" s="218"/>
      <c r="Q15" s="334"/>
      <c r="R15" s="334"/>
    </row>
    <row r="16" spans="2:18">
      <c r="B16" s="368" t="s">
        <v>931</v>
      </c>
      <c r="C16" s="325">
        <v>30282072876.079288</v>
      </c>
      <c r="D16" s="218"/>
      <c r="E16" s="218"/>
      <c r="F16" s="218"/>
      <c r="G16" s="218"/>
      <c r="H16" s="218"/>
      <c r="I16" s="218"/>
      <c r="J16" s="218"/>
      <c r="K16" s="218"/>
      <c r="L16" s="218"/>
      <c r="M16" s="218"/>
      <c r="N16" s="218"/>
      <c r="O16" s="218"/>
      <c r="P16" s="218"/>
      <c r="Q16" s="334"/>
      <c r="R16" s="334"/>
    </row>
    <row r="17" spans="2:18">
      <c r="B17" s="368" t="s">
        <v>938</v>
      </c>
      <c r="C17" s="325">
        <v>211025068891.28662</v>
      </c>
      <c r="D17" s="218"/>
      <c r="E17" s="218"/>
      <c r="F17" s="218"/>
      <c r="G17" s="218"/>
      <c r="H17" s="218"/>
      <c r="I17" s="218"/>
      <c r="J17" s="218"/>
      <c r="K17" s="218"/>
      <c r="L17" s="218"/>
      <c r="M17" s="218"/>
      <c r="N17" s="218"/>
      <c r="O17" s="218"/>
      <c r="P17" s="218"/>
      <c r="Q17" s="334"/>
      <c r="R17" s="334"/>
    </row>
    <row r="18" spans="2:18">
      <c r="B18" s="368" t="s">
        <v>1017</v>
      </c>
      <c r="C18" s="325">
        <v>875973085213</v>
      </c>
      <c r="D18" s="218"/>
      <c r="E18" s="218"/>
      <c r="F18" s="218"/>
      <c r="G18" s="218"/>
      <c r="H18" s="218"/>
      <c r="I18" s="218"/>
      <c r="J18" s="218"/>
      <c r="K18" s="218"/>
      <c r="L18" s="218"/>
      <c r="M18" s="218"/>
      <c r="N18" s="218"/>
      <c r="O18" s="218"/>
      <c r="P18" s="218"/>
      <c r="Q18" s="334"/>
      <c r="R18" s="334"/>
    </row>
    <row r="19" spans="2:18">
      <c r="B19" s="368" t="s">
        <v>1018</v>
      </c>
      <c r="C19" s="325">
        <v>164460749999</v>
      </c>
      <c r="D19" s="218"/>
      <c r="E19" s="218"/>
      <c r="F19" s="218"/>
      <c r="G19" s="218"/>
      <c r="H19" s="218"/>
      <c r="I19" s="218"/>
      <c r="J19" s="218"/>
      <c r="K19" s="218"/>
      <c r="L19" s="218"/>
      <c r="M19" s="218"/>
      <c r="N19" s="218"/>
      <c r="O19" s="218"/>
      <c r="P19" s="218"/>
      <c r="Q19" s="334"/>
      <c r="R19" s="334"/>
    </row>
    <row r="20" spans="2:18">
      <c r="B20" s="368" t="s">
        <v>1019</v>
      </c>
      <c r="C20" s="218">
        <v>0</v>
      </c>
      <c r="D20" s="218"/>
      <c r="E20" s="218"/>
      <c r="F20" s="218"/>
      <c r="G20" s="218"/>
      <c r="H20" s="218"/>
      <c r="I20" s="218"/>
      <c r="J20" s="218"/>
      <c r="K20" s="218"/>
      <c r="L20" s="218"/>
      <c r="M20" s="218"/>
      <c r="N20" s="218"/>
      <c r="O20" s="218"/>
      <c r="P20" s="218"/>
      <c r="Q20" s="334"/>
      <c r="R20" s="334"/>
    </row>
    <row r="21" spans="2:18">
      <c r="B21" s="368" t="s">
        <v>1020</v>
      </c>
      <c r="C21" s="218">
        <v>0</v>
      </c>
      <c r="D21" s="218"/>
      <c r="E21" s="218"/>
      <c r="F21" s="218"/>
      <c r="G21" s="218"/>
      <c r="H21" s="218"/>
      <c r="I21" s="218"/>
      <c r="J21" s="218"/>
      <c r="K21" s="218"/>
      <c r="L21" s="218"/>
      <c r="M21" s="218"/>
      <c r="N21" s="218"/>
      <c r="O21" s="218"/>
      <c r="P21" s="218"/>
      <c r="Q21" s="334"/>
      <c r="R21" s="334"/>
    </row>
    <row r="22" spans="2:18">
      <c r="B22" s="334"/>
      <c r="C22" s="334"/>
      <c r="D22" s="334"/>
      <c r="E22" s="334"/>
      <c r="F22" s="334"/>
      <c r="G22" s="334"/>
      <c r="H22" s="334"/>
      <c r="I22" s="334"/>
      <c r="J22" s="334"/>
      <c r="K22" s="334"/>
      <c r="L22" s="334"/>
      <c r="M22" s="334"/>
      <c r="N22" s="334"/>
      <c r="O22" s="334"/>
      <c r="P22" s="334"/>
      <c r="Q22" s="334"/>
      <c r="R22" s="334"/>
    </row>
    <row r="23" spans="2:18">
      <c r="B23" s="334"/>
      <c r="C23" s="334"/>
      <c r="D23" s="334"/>
      <c r="E23" s="334"/>
      <c r="F23" s="334"/>
      <c r="G23" s="334"/>
      <c r="H23" s="334"/>
      <c r="I23" s="334"/>
      <c r="J23" s="334"/>
      <c r="K23" s="334"/>
      <c r="L23" s="334"/>
      <c r="M23" s="334"/>
      <c r="N23" s="334"/>
      <c r="O23" s="334"/>
      <c r="P23" s="334"/>
      <c r="Q23" s="334"/>
      <c r="R23" s="334"/>
    </row>
    <row r="24" spans="2:18">
      <c r="B24" s="334"/>
      <c r="C24" s="334"/>
      <c r="D24" s="334"/>
      <c r="E24" s="334"/>
      <c r="F24" s="334"/>
      <c r="G24" s="334"/>
      <c r="H24" s="334"/>
      <c r="I24" s="334"/>
      <c r="J24" s="334"/>
      <c r="K24" s="334"/>
      <c r="L24" s="334"/>
      <c r="M24" s="334"/>
      <c r="N24" s="334"/>
      <c r="O24" s="334"/>
      <c r="P24" s="334"/>
      <c r="Q24" s="334"/>
      <c r="R24" s="334"/>
    </row>
    <row r="25" spans="2:18">
      <c r="B25" s="334"/>
      <c r="C25" s="334"/>
      <c r="D25" s="334"/>
      <c r="E25" s="334"/>
      <c r="F25" s="334"/>
      <c r="G25" s="334"/>
      <c r="H25" s="334"/>
      <c r="I25" s="334"/>
      <c r="J25" s="334"/>
      <c r="K25" s="334"/>
      <c r="L25" s="334"/>
      <c r="M25" s="334"/>
      <c r="N25" s="334"/>
      <c r="O25" s="334"/>
      <c r="P25" s="334"/>
      <c r="Q25" s="334"/>
      <c r="R25" s="334"/>
    </row>
    <row r="26" spans="2:18">
      <c r="B26" s="334"/>
      <c r="C26" s="334"/>
      <c r="D26" s="334"/>
      <c r="E26" s="334"/>
      <c r="F26" s="334"/>
      <c r="G26" s="334"/>
      <c r="H26" s="334"/>
      <c r="I26" s="334"/>
      <c r="J26" s="334"/>
      <c r="K26" s="334"/>
      <c r="L26" s="334"/>
      <c r="M26" s="334"/>
      <c r="N26" s="334"/>
      <c r="O26" s="334"/>
      <c r="P26" s="334"/>
      <c r="Q26" s="334"/>
      <c r="R26" s="334"/>
    </row>
    <row r="27" spans="2:18">
      <c r="B27" s="334"/>
      <c r="C27" s="334"/>
      <c r="D27" s="334"/>
      <c r="E27" s="334"/>
      <c r="F27" s="334"/>
      <c r="G27" s="334"/>
      <c r="H27" s="334"/>
      <c r="I27" s="334"/>
      <c r="J27" s="334"/>
      <c r="K27" s="334"/>
      <c r="L27" s="334"/>
      <c r="M27" s="334"/>
      <c r="N27" s="334"/>
      <c r="O27" s="334"/>
      <c r="P27" s="334"/>
      <c r="Q27" s="334"/>
      <c r="R27" s="334"/>
    </row>
  </sheetData>
  <mergeCells count="10">
    <mergeCell ref="B5:B8"/>
    <mergeCell ref="C5:P5"/>
    <mergeCell ref="D6:P6"/>
    <mergeCell ref="D7:H7"/>
    <mergeCell ref="I7:I8"/>
    <mergeCell ref="J7:J8"/>
    <mergeCell ref="K7:K8"/>
    <mergeCell ref="L7:L8"/>
    <mergeCell ref="M7:M8"/>
    <mergeCell ref="N7:P7"/>
  </mergeCells>
  <hyperlinks>
    <hyperlink ref="R2" location="Index!A1" display="Index" xr:uid="{AB770F60-9376-429E-8617-8EFAA2350BF7}"/>
  </hyperlinks>
  <pageMargins left="0.7" right="0.7" top="0.75" bottom="0.75" header="0.3" footer="0.3"/>
  <pageSetup paperSize="9" orientation="portrait" r:id="rId1"/>
  <headerFooter>
    <oddHeader>&amp;L&amp;"Calibri"&amp;12&amp;K000000EBA Regular Use&amp;1#</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11A6-6746-4834-A1A9-41D2FB7E5071}">
  <dimension ref="A1:J11"/>
  <sheetViews>
    <sheetView showGridLines="0" zoomScaleNormal="100" workbookViewId="0">
      <selection activeCell="G56" sqref="G56"/>
    </sheetView>
  </sheetViews>
  <sheetFormatPr defaultColWidth="9.1796875" defaultRowHeight="14.5"/>
  <cols>
    <col min="1" max="1" width="9.1796875" style="305"/>
    <col min="2" max="2" width="20" style="305" customWidth="1"/>
    <col min="3" max="3" width="21.81640625" style="305" bestFit="1" customWidth="1"/>
    <col min="4" max="4" width="22.1796875" style="305" bestFit="1" customWidth="1"/>
    <col min="5" max="5" width="50.7265625" style="305" bestFit="1" customWidth="1"/>
    <col min="6" max="6" width="26" style="305" bestFit="1" customWidth="1"/>
    <col min="7" max="8" width="9.1796875" style="305" customWidth="1"/>
    <col min="9" max="16384" width="9.1796875" style="305"/>
  </cols>
  <sheetData>
    <row r="1" spans="1:10">
      <c r="A1" s="334"/>
      <c r="B1" s="334"/>
      <c r="C1" s="334"/>
      <c r="D1" s="334"/>
      <c r="E1" s="334"/>
      <c r="F1" s="334"/>
      <c r="G1" s="334"/>
      <c r="H1" s="334"/>
      <c r="I1" s="334"/>
      <c r="J1" s="334"/>
    </row>
    <row r="2" spans="1:10">
      <c r="A2" s="334"/>
      <c r="B2" s="268" t="s">
        <v>85</v>
      </c>
      <c r="C2" s="268"/>
      <c r="D2" s="268"/>
      <c r="E2" s="268"/>
      <c r="F2" s="268"/>
      <c r="G2" s="268"/>
      <c r="H2" s="360" t="s">
        <v>92</v>
      </c>
      <c r="I2" s="334"/>
      <c r="J2" s="334"/>
    </row>
    <row r="3" spans="1:10">
      <c r="A3" s="334"/>
      <c r="B3" s="334"/>
      <c r="C3" s="334"/>
      <c r="D3" s="334"/>
      <c r="E3" s="334"/>
      <c r="F3" s="334"/>
      <c r="G3" s="334"/>
      <c r="H3" s="334"/>
      <c r="I3" s="334"/>
      <c r="J3" s="334"/>
    </row>
    <row r="4" spans="1:10">
      <c r="A4" s="334"/>
      <c r="B4" s="369"/>
      <c r="C4" s="652" t="s">
        <v>1021</v>
      </c>
      <c r="D4" s="653"/>
      <c r="E4" s="654"/>
      <c r="F4" s="655" t="s">
        <v>1022</v>
      </c>
      <c r="G4" s="334"/>
      <c r="H4" s="334"/>
      <c r="I4" s="334"/>
      <c r="J4" s="334"/>
    </row>
    <row r="5" spans="1:10">
      <c r="A5" s="334"/>
      <c r="B5" s="369"/>
      <c r="C5" s="369" t="s">
        <v>1023</v>
      </c>
      <c r="D5" s="369" t="s">
        <v>1024</v>
      </c>
      <c r="E5" s="369" t="s">
        <v>1025</v>
      </c>
      <c r="F5" s="656"/>
      <c r="G5" s="334"/>
      <c r="H5" s="334"/>
      <c r="I5" s="334"/>
      <c r="J5" s="334"/>
    </row>
    <row r="6" spans="1:10">
      <c r="A6" s="334"/>
      <c r="B6" s="369" t="s">
        <v>1026</v>
      </c>
      <c r="C6" s="486">
        <v>6.0454139388594523E-4</v>
      </c>
      <c r="D6" s="486">
        <v>0</v>
      </c>
      <c r="E6" s="486">
        <v>6.0454139388594523E-4</v>
      </c>
      <c r="F6" s="370">
        <v>0.87492870117685684</v>
      </c>
      <c r="G6" s="334"/>
      <c r="H6" s="334"/>
      <c r="I6" s="334"/>
      <c r="J6" s="334"/>
    </row>
    <row r="7" spans="1:10">
      <c r="A7" s="334"/>
      <c r="B7" s="369" t="s">
        <v>1027</v>
      </c>
      <c r="C7" s="487">
        <v>1.5777131882131689E-5</v>
      </c>
      <c r="D7" s="486">
        <v>0</v>
      </c>
      <c r="E7" s="487">
        <v>1.5777131882131689E-5</v>
      </c>
      <c r="F7" s="370">
        <v>0.79158897489925206</v>
      </c>
      <c r="G7" s="334"/>
      <c r="H7" s="334"/>
      <c r="I7" s="334"/>
      <c r="J7" s="334"/>
    </row>
    <row r="8" spans="1:10">
      <c r="A8" s="334"/>
      <c r="B8" s="334" t="s">
        <v>1028</v>
      </c>
      <c r="C8" s="334"/>
      <c r="D8" s="334"/>
      <c r="E8" s="334"/>
      <c r="F8" s="334"/>
      <c r="G8" s="334"/>
      <c r="H8" s="334"/>
      <c r="I8" s="334"/>
      <c r="J8" s="334"/>
    </row>
    <row r="9" spans="1:10">
      <c r="A9" s="334"/>
      <c r="B9" s="334"/>
      <c r="C9" s="334"/>
      <c r="D9" s="334"/>
      <c r="E9" s="334"/>
      <c r="F9" s="334"/>
      <c r="G9" s="334"/>
      <c r="H9" s="334"/>
      <c r="I9" s="334"/>
      <c r="J9" s="334"/>
    </row>
    <row r="10" spans="1:10">
      <c r="A10" s="334"/>
      <c r="B10" s="334"/>
      <c r="C10" s="334"/>
      <c r="D10" s="334"/>
      <c r="E10" s="334"/>
      <c r="F10" s="334"/>
      <c r="G10" s="334"/>
      <c r="H10" s="334"/>
      <c r="I10" s="334"/>
      <c r="J10" s="334"/>
    </row>
    <row r="11" spans="1:10">
      <c r="A11" s="334"/>
      <c r="B11" s="334"/>
      <c r="C11" s="334"/>
      <c r="D11" s="334"/>
      <c r="E11" s="334"/>
      <c r="F11" s="334"/>
      <c r="G11" s="334"/>
      <c r="H11" s="334"/>
      <c r="I11" s="334"/>
      <c r="J11" s="334"/>
    </row>
  </sheetData>
  <mergeCells count="2">
    <mergeCell ref="C4:E4"/>
    <mergeCell ref="F4:F5"/>
  </mergeCells>
  <hyperlinks>
    <hyperlink ref="H2" location="Index!A1" display="Index" xr:uid="{E29F6262-C1D1-46CA-A75B-49A1A1DFF8E5}"/>
  </hyperlinks>
  <pageMargins left="0.7" right="0.7" top="0.75" bottom="0.75" header="0.3" footer="0.3"/>
  <pageSetup orientation="portrait" r:id="rId1"/>
  <headerFooter>
    <oddHeader>&amp;L&amp;"Calibri"&amp;12&amp;K000000EBA Regular Use&amp;1#</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F7F80-B905-4BCC-911D-1B70834840B1}">
  <dimension ref="A2:U308"/>
  <sheetViews>
    <sheetView showGridLines="0" topLeftCell="C11" zoomScaleNormal="100" workbookViewId="0">
      <selection activeCell="G56" sqref="G56"/>
    </sheetView>
  </sheetViews>
  <sheetFormatPr defaultColWidth="8.81640625" defaultRowHeight="10"/>
  <cols>
    <col min="1" max="1" width="9.1796875" style="304" customWidth="1"/>
    <col min="2" max="2" width="10.26953125" style="200" customWidth="1"/>
    <col min="3" max="3" width="60.54296875" style="304" customWidth="1"/>
    <col min="4" max="4" width="14.1796875" style="304" customWidth="1"/>
    <col min="5" max="5" width="8.81640625" style="304"/>
    <col min="6" max="6" width="11.26953125" style="304" customWidth="1"/>
    <col min="7" max="7" width="14.7265625" style="304" customWidth="1"/>
    <col min="8" max="8" width="13" style="304" customWidth="1"/>
    <col min="9" max="9" width="13.1796875" style="304" customWidth="1"/>
    <col min="10" max="10" width="8.81640625" style="304"/>
    <col min="11" max="11" width="9.7265625" style="304" customWidth="1"/>
    <col min="12" max="12" width="12.81640625" style="304" customWidth="1"/>
    <col min="13" max="13" width="13" style="304" customWidth="1"/>
    <col min="14" max="14" width="11.26953125" style="304" customWidth="1"/>
    <col min="15" max="15" width="8.81640625" style="304"/>
    <col min="16" max="16" width="11" style="304" customWidth="1"/>
    <col min="17" max="17" width="13.26953125" style="304" customWidth="1"/>
    <col min="18" max="18" width="13" style="304" customWidth="1"/>
    <col min="19" max="19" width="11.1796875" style="304" customWidth="1"/>
    <col min="20" max="21" width="9.1796875" style="304" customWidth="1"/>
    <col min="22" max="16384" width="8.81640625" style="304"/>
  </cols>
  <sheetData>
    <row r="2" spans="2:21" ht="14.5">
      <c r="B2" s="273" t="s">
        <v>87</v>
      </c>
      <c r="C2" s="271"/>
      <c r="D2" s="271"/>
      <c r="E2" s="271"/>
      <c r="F2" s="271"/>
      <c r="G2" s="271"/>
      <c r="H2" s="271"/>
      <c r="I2" s="271"/>
      <c r="J2" s="271"/>
      <c r="K2" s="271"/>
      <c r="L2" s="271"/>
      <c r="M2" s="271"/>
      <c r="N2" s="271"/>
      <c r="O2" s="271"/>
      <c r="P2" s="271"/>
      <c r="Q2" s="271"/>
      <c r="R2" s="271"/>
      <c r="S2" s="271"/>
      <c r="T2" s="271"/>
      <c r="U2" s="371" t="s">
        <v>92</v>
      </c>
    </row>
    <row r="3" spans="2:21" ht="13.5" customHeight="1"/>
    <row r="4" spans="2:21" ht="28.9" customHeight="1">
      <c r="B4" s="657"/>
      <c r="C4" s="659"/>
      <c r="D4" s="662">
        <v>45473</v>
      </c>
      <c r="E4" s="663"/>
      <c r="F4" s="663"/>
      <c r="G4" s="663"/>
      <c r="H4" s="663"/>
      <c r="I4" s="663"/>
      <c r="J4" s="663"/>
      <c r="K4" s="663"/>
      <c r="L4" s="663"/>
      <c r="M4" s="663"/>
      <c r="N4" s="663"/>
      <c r="O4" s="663"/>
      <c r="P4" s="663"/>
      <c r="Q4" s="663"/>
      <c r="R4" s="663"/>
      <c r="S4" s="664"/>
    </row>
    <row r="5" spans="2:21" ht="14.5" customHeight="1">
      <c r="B5" s="660"/>
      <c r="C5" s="661"/>
      <c r="D5" s="639" t="s">
        <v>1029</v>
      </c>
      <c r="E5" s="558" t="s">
        <v>1030</v>
      </c>
      <c r="F5" s="559"/>
      <c r="G5" s="559"/>
      <c r="H5" s="559"/>
      <c r="I5" s="560"/>
      <c r="J5" s="558" t="s">
        <v>1031</v>
      </c>
      <c r="K5" s="559"/>
      <c r="L5" s="559"/>
      <c r="M5" s="559"/>
      <c r="N5" s="560"/>
      <c r="O5" s="558" t="s">
        <v>1032</v>
      </c>
      <c r="P5" s="559"/>
      <c r="Q5" s="559"/>
      <c r="R5" s="559"/>
      <c r="S5" s="560"/>
    </row>
    <row r="6" spans="2:21" ht="33.65" customHeight="1">
      <c r="B6" s="660"/>
      <c r="C6" s="661"/>
      <c r="D6" s="639"/>
      <c r="E6" s="657" t="s">
        <v>1033</v>
      </c>
      <c r="F6" s="658"/>
      <c r="G6" s="658"/>
      <c r="H6" s="658"/>
      <c r="I6" s="659"/>
      <c r="J6" s="657" t="s">
        <v>1033</v>
      </c>
      <c r="K6" s="658"/>
      <c r="L6" s="658"/>
      <c r="M6" s="658"/>
      <c r="N6" s="659"/>
      <c r="O6" s="657" t="s">
        <v>1033</v>
      </c>
      <c r="P6" s="658"/>
      <c r="Q6" s="658"/>
      <c r="R6" s="658"/>
      <c r="S6" s="659"/>
    </row>
    <row r="7" spans="2:21" ht="33.65" customHeight="1">
      <c r="B7" s="660"/>
      <c r="C7" s="661"/>
      <c r="D7" s="639"/>
      <c r="E7" s="372"/>
      <c r="F7" s="657" t="s">
        <v>1034</v>
      </c>
      <c r="G7" s="658"/>
      <c r="H7" s="658"/>
      <c r="I7" s="659"/>
      <c r="J7" s="372"/>
      <c r="K7" s="657" t="s">
        <v>1034</v>
      </c>
      <c r="L7" s="658"/>
      <c r="M7" s="658"/>
      <c r="N7" s="659"/>
      <c r="O7" s="372"/>
      <c r="P7" s="657" t="s">
        <v>1034</v>
      </c>
      <c r="Q7" s="658"/>
      <c r="R7" s="658"/>
      <c r="S7" s="659"/>
    </row>
    <row r="8" spans="2:21" ht="30">
      <c r="B8" s="660"/>
      <c r="C8" s="661"/>
      <c r="D8" s="639"/>
      <c r="E8" s="365"/>
      <c r="F8" s="365"/>
      <c r="G8" s="373" t="s">
        <v>1035</v>
      </c>
      <c r="H8" s="373" t="s">
        <v>1036</v>
      </c>
      <c r="I8" s="373" t="s">
        <v>1037</v>
      </c>
      <c r="J8" s="365"/>
      <c r="K8" s="365"/>
      <c r="L8" s="373" t="s">
        <v>1035</v>
      </c>
      <c r="M8" s="373" t="s">
        <v>1038</v>
      </c>
      <c r="N8" s="373" t="s">
        <v>1037</v>
      </c>
      <c r="O8" s="365"/>
      <c r="P8" s="365"/>
      <c r="Q8" s="373" t="s">
        <v>1035</v>
      </c>
      <c r="R8" s="373" t="s">
        <v>1039</v>
      </c>
      <c r="S8" s="373" t="s">
        <v>1037</v>
      </c>
    </row>
    <row r="9" spans="2:21" s="172" customFormat="1" ht="10.5">
      <c r="B9" s="374"/>
      <c r="C9" s="375" t="s">
        <v>1040</v>
      </c>
      <c r="D9" s="376"/>
      <c r="E9" s="377"/>
      <c r="F9" s="377"/>
      <c r="G9" s="377"/>
      <c r="H9" s="377"/>
      <c r="I9" s="377"/>
      <c r="J9" s="377"/>
      <c r="K9" s="377"/>
      <c r="L9" s="377"/>
      <c r="M9" s="377"/>
      <c r="N9" s="377"/>
      <c r="O9" s="377"/>
      <c r="P9" s="377"/>
      <c r="Q9" s="377"/>
      <c r="R9" s="377"/>
      <c r="S9" s="378"/>
    </row>
    <row r="10" spans="2:21" ht="20">
      <c r="B10" s="201">
        <v>1</v>
      </c>
      <c r="C10" s="379" t="s">
        <v>1041</v>
      </c>
      <c r="D10" s="453">
        <v>1146610.8136820237</v>
      </c>
      <c r="E10" s="453">
        <v>833213.1202995975</v>
      </c>
      <c r="F10" s="453">
        <v>1104.2428493905356</v>
      </c>
      <c r="G10" s="454">
        <v>0</v>
      </c>
      <c r="H10" s="453">
        <v>14.401621955423339</v>
      </c>
      <c r="I10" s="453">
        <v>507.26284457252098</v>
      </c>
      <c r="J10" s="453">
        <v>0</v>
      </c>
      <c r="K10" s="453">
        <v>0</v>
      </c>
      <c r="L10" s="453">
        <v>0</v>
      </c>
      <c r="M10" s="453">
        <v>0</v>
      </c>
      <c r="N10" s="453">
        <v>0</v>
      </c>
      <c r="O10" s="453">
        <v>833213.1202995975</v>
      </c>
      <c r="P10" s="453">
        <v>1104.2428493905356</v>
      </c>
      <c r="Q10" s="453">
        <v>0</v>
      </c>
      <c r="R10" s="453">
        <v>14.401621955423339</v>
      </c>
      <c r="S10" s="453">
        <v>507.26284457252098</v>
      </c>
    </row>
    <row r="11" spans="2:21" ht="10.5">
      <c r="B11" s="201">
        <v>2</v>
      </c>
      <c r="C11" s="380" t="s">
        <v>1042</v>
      </c>
      <c r="D11" s="455">
        <v>12153.618520297323</v>
      </c>
      <c r="E11" s="455">
        <v>6.3363911294859099</v>
      </c>
      <c r="F11" s="455">
        <v>0</v>
      </c>
      <c r="G11" s="456">
        <v>0</v>
      </c>
      <c r="H11" s="455">
        <v>0</v>
      </c>
      <c r="I11" s="455">
        <v>0</v>
      </c>
      <c r="J11" s="455">
        <v>0</v>
      </c>
      <c r="K11" s="455">
        <v>0</v>
      </c>
      <c r="L11" s="455">
        <v>0</v>
      </c>
      <c r="M11" s="455">
        <v>0</v>
      </c>
      <c r="N11" s="455">
        <v>0</v>
      </c>
      <c r="O11" s="455">
        <v>6.3363911294859099</v>
      </c>
      <c r="P11" s="455">
        <v>0</v>
      </c>
      <c r="Q11" s="455">
        <v>0</v>
      </c>
      <c r="R11" s="455">
        <v>0</v>
      </c>
      <c r="S11" s="455">
        <v>0</v>
      </c>
    </row>
    <row r="12" spans="2:21">
      <c r="B12" s="201">
        <v>3</v>
      </c>
      <c r="C12" s="382" t="s">
        <v>672</v>
      </c>
      <c r="D12" s="457">
        <v>278.12288745367619</v>
      </c>
      <c r="E12" s="457">
        <v>6.3363911294859099</v>
      </c>
      <c r="F12" s="457">
        <v>0</v>
      </c>
      <c r="G12" s="456">
        <v>0</v>
      </c>
      <c r="H12" s="457">
        <v>0</v>
      </c>
      <c r="I12" s="457">
        <v>0</v>
      </c>
      <c r="J12" s="457">
        <v>0</v>
      </c>
      <c r="K12" s="457">
        <v>0</v>
      </c>
      <c r="L12" s="457">
        <v>0</v>
      </c>
      <c r="M12" s="457">
        <v>0</v>
      </c>
      <c r="N12" s="457">
        <v>0</v>
      </c>
      <c r="O12" s="457">
        <v>6.3363911294859099</v>
      </c>
      <c r="P12" s="457">
        <v>0</v>
      </c>
      <c r="Q12" s="457">
        <v>0</v>
      </c>
      <c r="R12" s="457">
        <v>0</v>
      </c>
      <c r="S12" s="457">
        <v>0</v>
      </c>
    </row>
    <row r="13" spans="2:21">
      <c r="B13" s="201">
        <v>4</v>
      </c>
      <c r="C13" s="383" t="s">
        <v>667</v>
      </c>
      <c r="D13" s="457">
        <v>0.17643020367619794</v>
      </c>
      <c r="E13" s="457">
        <v>0</v>
      </c>
      <c r="F13" s="457">
        <v>0</v>
      </c>
      <c r="G13" s="456">
        <v>0</v>
      </c>
      <c r="H13" s="457">
        <v>0</v>
      </c>
      <c r="I13" s="457">
        <v>0</v>
      </c>
      <c r="J13" s="457">
        <v>0</v>
      </c>
      <c r="K13" s="457">
        <v>0</v>
      </c>
      <c r="L13" s="457">
        <v>0</v>
      </c>
      <c r="M13" s="457">
        <v>0</v>
      </c>
      <c r="N13" s="457">
        <v>0</v>
      </c>
      <c r="O13" s="457">
        <v>0</v>
      </c>
      <c r="P13" s="457">
        <v>0</v>
      </c>
      <c r="Q13" s="457">
        <v>0</v>
      </c>
      <c r="R13" s="457">
        <v>0</v>
      </c>
      <c r="S13" s="457">
        <v>0</v>
      </c>
    </row>
    <row r="14" spans="2:21">
      <c r="B14" s="201">
        <v>5</v>
      </c>
      <c r="C14" s="383" t="s">
        <v>1043</v>
      </c>
      <c r="D14" s="457">
        <v>109.74222399999999</v>
      </c>
      <c r="E14" s="457">
        <v>1.2285207817247601</v>
      </c>
      <c r="F14" s="457">
        <v>0</v>
      </c>
      <c r="G14" s="458">
        <v>0</v>
      </c>
      <c r="H14" s="457">
        <v>0</v>
      </c>
      <c r="I14" s="457">
        <v>0</v>
      </c>
      <c r="J14" s="457">
        <v>0</v>
      </c>
      <c r="K14" s="457">
        <v>0</v>
      </c>
      <c r="L14" s="457">
        <v>0</v>
      </c>
      <c r="M14" s="457">
        <v>0</v>
      </c>
      <c r="N14" s="457">
        <v>0</v>
      </c>
      <c r="O14" s="457">
        <v>1.2285207817247601</v>
      </c>
      <c r="P14" s="457">
        <v>0</v>
      </c>
      <c r="Q14" s="457">
        <v>0</v>
      </c>
      <c r="R14" s="457">
        <v>0</v>
      </c>
      <c r="S14" s="457">
        <v>0</v>
      </c>
    </row>
    <row r="15" spans="2:21">
      <c r="B15" s="201">
        <v>6</v>
      </c>
      <c r="C15" s="383" t="s">
        <v>1044</v>
      </c>
      <c r="D15" s="457">
        <v>168.20423324999999</v>
      </c>
      <c r="E15" s="457">
        <v>5.1078703477611498</v>
      </c>
      <c r="F15" s="457">
        <v>0</v>
      </c>
      <c r="G15" s="459"/>
      <c r="H15" s="457">
        <v>0</v>
      </c>
      <c r="I15" s="457">
        <v>0</v>
      </c>
      <c r="J15" s="457">
        <v>0</v>
      </c>
      <c r="K15" s="457">
        <v>0</v>
      </c>
      <c r="L15" s="459"/>
      <c r="M15" s="457">
        <v>0</v>
      </c>
      <c r="N15" s="457">
        <v>0</v>
      </c>
      <c r="O15" s="457">
        <v>5.1078703477611498</v>
      </c>
      <c r="P15" s="457">
        <v>0</v>
      </c>
      <c r="Q15" s="459"/>
      <c r="R15" s="457">
        <v>0</v>
      </c>
      <c r="S15" s="457">
        <v>0</v>
      </c>
    </row>
    <row r="16" spans="2:21">
      <c r="B16" s="201">
        <v>7</v>
      </c>
      <c r="C16" s="382" t="s">
        <v>674</v>
      </c>
      <c r="D16" s="457">
        <v>11875.495632843647</v>
      </c>
      <c r="E16" s="457">
        <v>0</v>
      </c>
      <c r="F16" s="457">
        <v>0</v>
      </c>
      <c r="G16" s="456">
        <v>0</v>
      </c>
      <c r="H16" s="457">
        <v>0</v>
      </c>
      <c r="I16" s="457">
        <v>0</v>
      </c>
      <c r="J16" s="457">
        <v>0</v>
      </c>
      <c r="K16" s="457">
        <v>0</v>
      </c>
      <c r="L16" s="456">
        <v>0</v>
      </c>
      <c r="M16" s="457">
        <v>0</v>
      </c>
      <c r="N16" s="457">
        <v>0</v>
      </c>
      <c r="O16" s="457">
        <v>0</v>
      </c>
      <c r="P16" s="457">
        <v>0</v>
      </c>
      <c r="Q16" s="456">
        <v>0</v>
      </c>
      <c r="R16" s="457">
        <v>0</v>
      </c>
      <c r="S16" s="457">
        <v>0</v>
      </c>
    </row>
    <row r="17" spans="2:19">
      <c r="B17" s="201">
        <v>8</v>
      </c>
      <c r="C17" s="383" t="s">
        <v>1045</v>
      </c>
      <c r="D17" s="457">
        <v>0</v>
      </c>
      <c r="E17" s="457">
        <v>0</v>
      </c>
      <c r="F17" s="457">
        <v>0</v>
      </c>
      <c r="G17" s="456">
        <v>0</v>
      </c>
      <c r="H17" s="457">
        <v>0</v>
      </c>
      <c r="I17" s="457">
        <v>0</v>
      </c>
      <c r="J17" s="457">
        <v>0</v>
      </c>
      <c r="K17" s="457">
        <v>0</v>
      </c>
      <c r="L17" s="456">
        <v>0</v>
      </c>
      <c r="M17" s="457">
        <v>0</v>
      </c>
      <c r="N17" s="457">
        <v>0</v>
      </c>
      <c r="O17" s="457">
        <v>0</v>
      </c>
      <c r="P17" s="457">
        <v>0</v>
      </c>
      <c r="Q17" s="456">
        <v>0</v>
      </c>
      <c r="R17" s="457">
        <v>0</v>
      </c>
      <c r="S17" s="457">
        <v>0</v>
      </c>
    </row>
    <row r="18" spans="2:19">
      <c r="B18" s="201">
        <v>9</v>
      </c>
      <c r="C18" s="384" t="s">
        <v>667</v>
      </c>
      <c r="D18" s="457">
        <v>0</v>
      </c>
      <c r="E18" s="457">
        <v>0</v>
      </c>
      <c r="F18" s="457">
        <v>0</v>
      </c>
      <c r="G18" s="456">
        <v>0</v>
      </c>
      <c r="H18" s="457">
        <v>0</v>
      </c>
      <c r="I18" s="457">
        <v>0</v>
      </c>
      <c r="J18" s="457">
        <v>0</v>
      </c>
      <c r="K18" s="457">
        <v>0</v>
      </c>
      <c r="L18" s="456">
        <v>0</v>
      </c>
      <c r="M18" s="457">
        <v>0</v>
      </c>
      <c r="N18" s="457">
        <v>0</v>
      </c>
      <c r="O18" s="457">
        <v>0</v>
      </c>
      <c r="P18" s="457">
        <v>0</v>
      </c>
      <c r="Q18" s="456">
        <v>0</v>
      </c>
      <c r="R18" s="457">
        <v>0</v>
      </c>
      <c r="S18" s="457">
        <v>0</v>
      </c>
    </row>
    <row r="19" spans="2:19" s="172" customFormat="1">
      <c r="B19" s="201">
        <v>10</v>
      </c>
      <c r="C19" s="385" t="s">
        <v>1043</v>
      </c>
      <c r="D19" s="460">
        <v>0</v>
      </c>
      <c r="E19" s="460">
        <v>0</v>
      </c>
      <c r="F19" s="460">
        <v>0</v>
      </c>
      <c r="G19" s="458">
        <v>0</v>
      </c>
      <c r="H19" s="460">
        <v>0</v>
      </c>
      <c r="I19" s="460">
        <v>0</v>
      </c>
      <c r="J19" s="460">
        <v>0</v>
      </c>
      <c r="K19" s="460">
        <v>0</v>
      </c>
      <c r="L19" s="458">
        <v>0</v>
      </c>
      <c r="M19" s="460">
        <v>0</v>
      </c>
      <c r="N19" s="460">
        <v>0</v>
      </c>
      <c r="O19" s="460">
        <v>0</v>
      </c>
      <c r="P19" s="460">
        <v>0</v>
      </c>
      <c r="Q19" s="458">
        <v>0</v>
      </c>
      <c r="R19" s="460">
        <v>0</v>
      </c>
      <c r="S19" s="460">
        <v>0</v>
      </c>
    </row>
    <row r="20" spans="2:19">
      <c r="B20" s="201">
        <v>11</v>
      </c>
      <c r="C20" s="384" t="s">
        <v>1044</v>
      </c>
      <c r="D20" s="457">
        <v>0</v>
      </c>
      <c r="E20" s="457">
        <v>0</v>
      </c>
      <c r="F20" s="457">
        <v>0</v>
      </c>
      <c r="G20" s="459"/>
      <c r="H20" s="457">
        <v>0</v>
      </c>
      <c r="I20" s="457">
        <v>0</v>
      </c>
      <c r="J20" s="457">
        <v>0</v>
      </c>
      <c r="K20" s="457">
        <v>0</v>
      </c>
      <c r="L20" s="459"/>
      <c r="M20" s="457">
        <v>0</v>
      </c>
      <c r="N20" s="457">
        <v>0</v>
      </c>
      <c r="O20" s="457">
        <v>0</v>
      </c>
      <c r="P20" s="457">
        <v>0</v>
      </c>
      <c r="Q20" s="459"/>
      <c r="R20" s="457">
        <v>0</v>
      </c>
      <c r="S20" s="457">
        <v>0</v>
      </c>
    </row>
    <row r="21" spans="2:19">
      <c r="B21" s="201">
        <v>12</v>
      </c>
      <c r="C21" s="383" t="s">
        <v>1046</v>
      </c>
      <c r="D21" s="457">
        <v>0</v>
      </c>
      <c r="E21" s="457">
        <v>0</v>
      </c>
      <c r="F21" s="457">
        <v>0</v>
      </c>
      <c r="G21" s="456">
        <v>0</v>
      </c>
      <c r="H21" s="457">
        <v>0</v>
      </c>
      <c r="I21" s="457">
        <v>0</v>
      </c>
      <c r="J21" s="457">
        <v>0</v>
      </c>
      <c r="K21" s="457">
        <v>0</v>
      </c>
      <c r="L21" s="456">
        <v>0</v>
      </c>
      <c r="M21" s="457">
        <v>0</v>
      </c>
      <c r="N21" s="457">
        <v>0</v>
      </c>
      <c r="O21" s="457">
        <v>0</v>
      </c>
      <c r="P21" s="457">
        <v>0</v>
      </c>
      <c r="Q21" s="456">
        <v>0</v>
      </c>
      <c r="R21" s="457">
        <v>0</v>
      </c>
      <c r="S21" s="457">
        <v>0</v>
      </c>
    </row>
    <row r="22" spans="2:19">
      <c r="B22" s="201">
        <v>13</v>
      </c>
      <c r="C22" s="384" t="s">
        <v>667</v>
      </c>
      <c r="D22" s="457">
        <v>0</v>
      </c>
      <c r="E22" s="457">
        <v>0</v>
      </c>
      <c r="F22" s="457">
        <v>0</v>
      </c>
      <c r="G22" s="456">
        <v>0</v>
      </c>
      <c r="H22" s="457">
        <v>0</v>
      </c>
      <c r="I22" s="457">
        <v>0</v>
      </c>
      <c r="J22" s="457">
        <v>0</v>
      </c>
      <c r="K22" s="457">
        <v>0</v>
      </c>
      <c r="L22" s="456">
        <v>0</v>
      </c>
      <c r="M22" s="457">
        <v>0</v>
      </c>
      <c r="N22" s="457">
        <v>0</v>
      </c>
      <c r="O22" s="457">
        <v>0</v>
      </c>
      <c r="P22" s="457">
        <v>0</v>
      </c>
      <c r="Q22" s="456">
        <v>0</v>
      </c>
      <c r="R22" s="457">
        <v>0</v>
      </c>
      <c r="S22" s="457">
        <v>0</v>
      </c>
    </row>
    <row r="23" spans="2:19" s="172" customFormat="1">
      <c r="B23" s="201">
        <v>14</v>
      </c>
      <c r="C23" s="385" t="s">
        <v>1043</v>
      </c>
      <c r="D23" s="460">
        <v>0</v>
      </c>
      <c r="E23" s="460">
        <v>0</v>
      </c>
      <c r="F23" s="460">
        <v>0</v>
      </c>
      <c r="G23" s="458">
        <v>0</v>
      </c>
      <c r="H23" s="460">
        <v>0</v>
      </c>
      <c r="I23" s="460">
        <v>0</v>
      </c>
      <c r="J23" s="460">
        <v>0</v>
      </c>
      <c r="K23" s="460">
        <v>0</v>
      </c>
      <c r="L23" s="458">
        <v>0</v>
      </c>
      <c r="M23" s="460">
        <v>0</v>
      </c>
      <c r="N23" s="460">
        <v>0</v>
      </c>
      <c r="O23" s="460">
        <v>0</v>
      </c>
      <c r="P23" s="460">
        <v>0</v>
      </c>
      <c r="Q23" s="458">
        <v>0</v>
      </c>
      <c r="R23" s="460">
        <v>0</v>
      </c>
      <c r="S23" s="460">
        <v>0</v>
      </c>
    </row>
    <row r="24" spans="2:19">
      <c r="B24" s="201">
        <v>15</v>
      </c>
      <c r="C24" s="384" t="s">
        <v>1044</v>
      </c>
      <c r="D24" s="457">
        <v>0</v>
      </c>
      <c r="E24" s="457">
        <v>0</v>
      </c>
      <c r="F24" s="457">
        <v>0</v>
      </c>
      <c r="G24" s="459"/>
      <c r="H24" s="457">
        <v>0</v>
      </c>
      <c r="I24" s="457">
        <v>0</v>
      </c>
      <c r="J24" s="457">
        <v>0</v>
      </c>
      <c r="K24" s="457">
        <v>0</v>
      </c>
      <c r="L24" s="459"/>
      <c r="M24" s="457">
        <v>0</v>
      </c>
      <c r="N24" s="457">
        <v>0</v>
      </c>
      <c r="O24" s="457">
        <v>0</v>
      </c>
      <c r="P24" s="457">
        <v>0</v>
      </c>
      <c r="Q24" s="459"/>
      <c r="R24" s="457">
        <v>0</v>
      </c>
      <c r="S24" s="457">
        <v>0</v>
      </c>
    </row>
    <row r="25" spans="2:19">
      <c r="B25" s="201">
        <v>16</v>
      </c>
      <c r="C25" s="383" t="s">
        <v>1047</v>
      </c>
      <c r="D25" s="457">
        <v>0</v>
      </c>
      <c r="E25" s="457">
        <v>0</v>
      </c>
      <c r="F25" s="457">
        <v>0</v>
      </c>
      <c r="G25" s="456">
        <v>0</v>
      </c>
      <c r="H25" s="457">
        <v>0</v>
      </c>
      <c r="I25" s="457">
        <v>0</v>
      </c>
      <c r="J25" s="457">
        <v>0</v>
      </c>
      <c r="K25" s="457">
        <v>0</v>
      </c>
      <c r="L25" s="456">
        <v>0</v>
      </c>
      <c r="M25" s="457">
        <v>0</v>
      </c>
      <c r="N25" s="457">
        <v>0</v>
      </c>
      <c r="O25" s="457">
        <v>0</v>
      </c>
      <c r="P25" s="457">
        <v>0</v>
      </c>
      <c r="Q25" s="456">
        <v>0</v>
      </c>
      <c r="R25" s="457">
        <v>0</v>
      </c>
      <c r="S25" s="457">
        <v>0</v>
      </c>
    </row>
    <row r="26" spans="2:19">
      <c r="B26" s="201">
        <v>17</v>
      </c>
      <c r="C26" s="384" t="s">
        <v>667</v>
      </c>
      <c r="D26" s="457">
        <v>0</v>
      </c>
      <c r="E26" s="457">
        <v>0</v>
      </c>
      <c r="F26" s="457">
        <v>0</v>
      </c>
      <c r="G26" s="456">
        <v>0</v>
      </c>
      <c r="H26" s="457">
        <v>0</v>
      </c>
      <c r="I26" s="457">
        <v>0</v>
      </c>
      <c r="J26" s="457">
        <v>0</v>
      </c>
      <c r="K26" s="457">
        <v>0</v>
      </c>
      <c r="L26" s="456">
        <v>0</v>
      </c>
      <c r="M26" s="457">
        <v>0</v>
      </c>
      <c r="N26" s="457">
        <v>0</v>
      </c>
      <c r="O26" s="457">
        <v>0</v>
      </c>
      <c r="P26" s="457">
        <v>0</v>
      </c>
      <c r="Q26" s="456">
        <v>0</v>
      </c>
      <c r="R26" s="457">
        <v>0</v>
      </c>
      <c r="S26" s="457">
        <v>0</v>
      </c>
    </row>
    <row r="27" spans="2:19" s="172" customFormat="1">
      <c r="B27" s="201">
        <v>18</v>
      </c>
      <c r="C27" s="385" t="s">
        <v>1043</v>
      </c>
      <c r="D27" s="460">
        <v>0</v>
      </c>
      <c r="E27" s="460">
        <v>0</v>
      </c>
      <c r="F27" s="460">
        <v>0</v>
      </c>
      <c r="G27" s="458">
        <v>0</v>
      </c>
      <c r="H27" s="460">
        <v>0</v>
      </c>
      <c r="I27" s="460">
        <v>0</v>
      </c>
      <c r="J27" s="460">
        <v>0</v>
      </c>
      <c r="K27" s="460">
        <v>0</v>
      </c>
      <c r="L27" s="458">
        <v>0</v>
      </c>
      <c r="M27" s="460">
        <v>0</v>
      </c>
      <c r="N27" s="460">
        <v>0</v>
      </c>
      <c r="O27" s="460">
        <v>0</v>
      </c>
      <c r="P27" s="460">
        <v>0</v>
      </c>
      <c r="Q27" s="458">
        <v>0</v>
      </c>
      <c r="R27" s="460">
        <v>0</v>
      </c>
      <c r="S27" s="460">
        <v>0</v>
      </c>
    </row>
    <row r="28" spans="2:19">
      <c r="B28" s="201">
        <v>19</v>
      </c>
      <c r="C28" s="384" t="s">
        <v>1044</v>
      </c>
      <c r="D28" s="457">
        <v>0</v>
      </c>
      <c r="E28" s="457">
        <v>0</v>
      </c>
      <c r="F28" s="457">
        <v>0</v>
      </c>
      <c r="G28" s="459"/>
      <c r="H28" s="457">
        <v>0</v>
      </c>
      <c r="I28" s="457">
        <v>0</v>
      </c>
      <c r="J28" s="457">
        <v>0</v>
      </c>
      <c r="K28" s="457">
        <v>0</v>
      </c>
      <c r="L28" s="459"/>
      <c r="M28" s="457">
        <v>0</v>
      </c>
      <c r="N28" s="457">
        <v>0</v>
      </c>
      <c r="O28" s="457">
        <v>0</v>
      </c>
      <c r="P28" s="457">
        <v>0</v>
      </c>
      <c r="Q28" s="459"/>
      <c r="R28" s="457">
        <v>0</v>
      </c>
      <c r="S28" s="457">
        <v>0</v>
      </c>
    </row>
    <row r="29" spans="2:19" ht="10.5">
      <c r="B29" s="201">
        <v>20</v>
      </c>
      <c r="C29" s="380" t="s">
        <v>1048</v>
      </c>
      <c r="D29" s="455">
        <v>289598.10243740084</v>
      </c>
      <c r="E29" s="455">
        <v>69129.070184340264</v>
      </c>
      <c r="F29" s="455">
        <v>1104.2428493905356</v>
      </c>
      <c r="G29" s="456">
        <v>0</v>
      </c>
      <c r="H29" s="455">
        <v>14.401621955423339</v>
      </c>
      <c r="I29" s="455">
        <v>507.26284457252098</v>
      </c>
      <c r="J29" s="455">
        <v>0</v>
      </c>
      <c r="K29" s="455">
        <v>0</v>
      </c>
      <c r="L29" s="455">
        <v>0</v>
      </c>
      <c r="M29" s="455">
        <v>0</v>
      </c>
      <c r="N29" s="455">
        <v>0</v>
      </c>
      <c r="O29" s="455">
        <v>69129.070184340264</v>
      </c>
      <c r="P29" s="455">
        <v>1104.2428493905356</v>
      </c>
      <c r="Q29" s="455">
        <v>0</v>
      </c>
      <c r="R29" s="455">
        <v>14.401621955423339</v>
      </c>
      <c r="S29" s="455">
        <v>507.26284457252098</v>
      </c>
    </row>
    <row r="30" spans="2:19">
      <c r="B30" s="201">
        <v>21</v>
      </c>
      <c r="C30" s="383" t="s">
        <v>667</v>
      </c>
      <c r="D30" s="457">
        <v>288038.5461779008</v>
      </c>
      <c r="E30" s="457">
        <v>68966.587214082712</v>
      </c>
      <c r="F30" s="457">
        <v>1091.4476539359321</v>
      </c>
      <c r="G30" s="456">
        <v>0</v>
      </c>
      <c r="H30" s="457">
        <v>14.401621955423339</v>
      </c>
      <c r="I30" s="457">
        <v>507.26284457252098</v>
      </c>
      <c r="J30" s="457">
        <v>0</v>
      </c>
      <c r="K30" s="457">
        <v>0</v>
      </c>
      <c r="L30" s="456">
        <v>0</v>
      </c>
      <c r="M30" s="457">
        <v>0</v>
      </c>
      <c r="N30" s="457">
        <v>0</v>
      </c>
      <c r="O30" s="457">
        <v>68966.587214082712</v>
      </c>
      <c r="P30" s="457">
        <v>1091.4476539359321</v>
      </c>
      <c r="Q30" s="456">
        <v>0</v>
      </c>
      <c r="R30" s="457">
        <v>14.401621955423339</v>
      </c>
      <c r="S30" s="457">
        <v>507.26284457252098</v>
      </c>
    </row>
    <row r="31" spans="2:19" s="172" customFormat="1">
      <c r="B31" s="201">
        <v>22</v>
      </c>
      <c r="C31" s="385" t="s">
        <v>1043</v>
      </c>
      <c r="D31" s="457">
        <v>17.529164999999999</v>
      </c>
      <c r="E31" s="457">
        <v>12.923615915882984</v>
      </c>
      <c r="F31" s="457">
        <v>12.795195454603586</v>
      </c>
      <c r="G31" s="458">
        <v>0</v>
      </c>
      <c r="H31" s="457">
        <v>0</v>
      </c>
      <c r="I31" s="457">
        <v>0</v>
      </c>
      <c r="J31" s="457">
        <v>0</v>
      </c>
      <c r="K31" s="457">
        <v>0</v>
      </c>
      <c r="L31" s="458">
        <v>0</v>
      </c>
      <c r="M31" s="457">
        <v>0</v>
      </c>
      <c r="N31" s="457">
        <v>0</v>
      </c>
      <c r="O31" s="457">
        <v>12.923615915882984</v>
      </c>
      <c r="P31" s="457">
        <v>12.795195454603586</v>
      </c>
      <c r="Q31" s="458">
        <v>0</v>
      </c>
      <c r="R31" s="457">
        <v>0</v>
      </c>
      <c r="S31" s="457">
        <v>0</v>
      </c>
    </row>
    <row r="32" spans="2:19">
      <c r="B32" s="201">
        <v>23</v>
      </c>
      <c r="C32" s="383" t="s">
        <v>1044</v>
      </c>
      <c r="D32" s="457">
        <v>1542.0270945</v>
      </c>
      <c r="E32" s="457">
        <v>149.55935434166514</v>
      </c>
      <c r="F32" s="457">
        <v>0</v>
      </c>
      <c r="G32" s="459"/>
      <c r="H32" s="457">
        <v>0</v>
      </c>
      <c r="I32" s="457">
        <v>0</v>
      </c>
      <c r="J32" s="457">
        <v>0</v>
      </c>
      <c r="K32" s="457">
        <v>0</v>
      </c>
      <c r="L32" s="459"/>
      <c r="M32" s="457">
        <v>0</v>
      </c>
      <c r="N32" s="457">
        <v>0</v>
      </c>
      <c r="O32" s="457">
        <v>149.55935434166514</v>
      </c>
      <c r="P32" s="457">
        <v>0</v>
      </c>
      <c r="Q32" s="459"/>
      <c r="R32" s="457">
        <v>0</v>
      </c>
      <c r="S32" s="457">
        <v>0</v>
      </c>
    </row>
    <row r="33" spans="2:19" ht="10.5">
      <c r="B33" s="201">
        <v>24</v>
      </c>
      <c r="C33" s="380" t="s">
        <v>680</v>
      </c>
      <c r="D33" s="455">
        <v>844779.25073732529</v>
      </c>
      <c r="E33" s="455">
        <v>764066.23372412776</v>
      </c>
      <c r="F33" s="455">
        <v>0</v>
      </c>
      <c r="G33" s="456">
        <v>0</v>
      </c>
      <c r="H33" s="455">
        <v>0</v>
      </c>
      <c r="I33" s="455">
        <v>0</v>
      </c>
      <c r="J33" s="459"/>
      <c r="K33" s="459"/>
      <c r="L33" s="459"/>
      <c r="M33" s="459"/>
      <c r="N33" s="459"/>
      <c r="O33" s="455">
        <v>764066.23372412776</v>
      </c>
      <c r="P33" s="455">
        <v>0</v>
      </c>
      <c r="Q33" s="456">
        <v>0</v>
      </c>
      <c r="R33" s="455">
        <v>0</v>
      </c>
      <c r="S33" s="455">
        <v>0</v>
      </c>
    </row>
    <row r="34" spans="2:19">
      <c r="B34" s="201">
        <v>25</v>
      </c>
      <c r="C34" s="383" t="s">
        <v>1049</v>
      </c>
      <c r="D34" s="457">
        <v>757135.11657814635</v>
      </c>
      <c r="E34" s="457">
        <v>757135.11657814635</v>
      </c>
      <c r="F34" s="457">
        <v>0</v>
      </c>
      <c r="G34" s="456">
        <v>0</v>
      </c>
      <c r="H34" s="457">
        <v>0</v>
      </c>
      <c r="I34" s="457">
        <v>0</v>
      </c>
      <c r="J34" s="459"/>
      <c r="K34" s="459"/>
      <c r="L34" s="459"/>
      <c r="M34" s="459"/>
      <c r="N34" s="459"/>
      <c r="O34" s="457">
        <v>757135.11657814635</v>
      </c>
      <c r="P34" s="457">
        <v>0</v>
      </c>
      <c r="Q34" s="456">
        <v>0</v>
      </c>
      <c r="R34" s="457">
        <v>0</v>
      </c>
      <c r="S34" s="457">
        <v>0</v>
      </c>
    </row>
    <row r="35" spans="2:19">
      <c r="B35" s="201">
        <v>26</v>
      </c>
      <c r="C35" s="383" t="s">
        <v>1050</v>
      </c>
      <c r="D35" s="457">
        <v>0</v>
      </c>
      <c r="E35" s="457">
        <v>0</v>
      </c>
      <c r="F35" s="457">
        <v>0</v>
      </c>
      <c r="G35" s="456">
        <v>0</v>
      </c>
      <c r="H35" s="457">
        <v>0</v>
      </c>
      <c r="I35" s="457">
        <v>0</v>
      </c>
      <c r="J35" s="459"/>
      <c r="K35" s="459"/>
      <c r="L35" s="459"/>
      <c r="M35" s="459"/>
      <c r="N35" s="459"/>
      <c r="O35" s="457">
        <v>0</v>
      </c>
      <c r="P35" s="457">
        <v>0</v>
      </c>
      <c r="Q35" s="456">
        <v>0</v>
      </c>
      <c r="R35" s="457">
        <v>0</v>
      </c>
      <c r="S35" s="457">
        <v>0</v>
      </c>
    </row>
    <row r="36" spans="2:19">
      <c r="B36" s="201">
        <v>27</v>
      </c>
      <c r="C36" s="383" t="s">
        <v>1051</v>
      </c>
      <c r="D36" s="457">
        <v>6931.1171459814632</v>
      </c>
      <c r="E36" s="457">
        <v>6931.1171459814632</v>
      </c>
      <c r="F36" s="457">
        <v>0</v>
      </c>
      <c r="G36" s="456">
        <v>0</v>
      </c>
      <c r="H36" s="457">
        <v>0</v>
      </c>
      <c r="I36" s="457">
        <v>0</v>
      </c>
      <c r="J36" s="459"/>
      <c r="K36" s="459"/>
      <c r="L36" s="459"/>
      <c r="M36" s="459"/>
      <c r="N36" s="459"/>
      <c r="O36" s="457">
        <v>6931.1171459814632</v>
      </c>
      <c r="P36" s="457">
        <v>0</v>
      </c>
      <c r="Q36" s="456">
        <v>0</v>
      </c>
      <c r="R36" s="457">
        <v>0</v>
      </c>
      <c r="S36" s="457">
        <v>0</v>
      </c>
    </row>
    <row r="37" spans="2:19" ht="10.5">
      <c r="B37" s="201">
        <v>28</v>
      </c>
      <c r="C37" s="386" t="s">
        <v>1052</v>
      </c>
      <c r="D37" s="455">
        <v>0</v>
      </c>
      <c r="E37" s="455">
        <v>0</v>
      </c>
      <c r="F37" s="455">
        <v>0</v>
      </c>
      <c r="G37" s="456">
        <v>0</v>
      </c>
      <c r="H37" s="455">
        <v>0</v>
      </c>
      <c r="I37" s="455">
        <v>0</v>
      </c>
      <c r="J37" s="455">
        <v>0</v>
      </c>
      <c r="K37" s="455">
        <v>0</v>
      </c>
      <c r="L37" s="455">
        <v>0</v>
      </c>
      <c r="M37" s="455">
        <v>0</v>
      </c>
      <c r="N37" s="455">
        <v>0</v>
      </c>
      <c r="O37" s="455">
        <v>0</v>
      </c>
      <c r="P37" s="455">
        <v>0</v>
      </c>
      <c r="Q37" s="455">
        <v>0</v>
      </c>
      <c r="R37" s="455">
        <v>0</v>
      </c>
      <c r="S37" s="455">
        <v>0</v>
      </c>
    </row>
    <row r="38" spans="2:19">
      <c r="B38" s="201">
        <v>29</v>
      </c>
      <c r="C38" s="385" t="s">
        <v>1053</v>
      </c>
      <c r="D38" s="457">
        <v>0</v>
      </c>
      <c r="E38" s="457">
        <v>0</v>
      </c>
      <c r="F38" s="457">
        <v>0</v>
      </c>
      <c r="G38" s="458">
        <v>0</v>
      </c>
      <c r="H38" s="457">
        <v>0</v>
      </c>
      <c r="I38" s="457">
        <v>0</v>
      </c>
      <c r="J38" s="457">
        <v>0</v>
      </c>
      <c r="K38" s="457">
        <v>0</v>
      </c>
      <c r="L38" s="457">
        <v>0</v>
      </c>
      <c r="M38" s="457">
        <v>0</v>
      </c>
      <c r="N38" s="457">
        <v>0</v>
      </c>
      <c r="O38" s="457">
        <v>0</v>
      </c>
      <c r="P38" s="457">
        <v>0</v>
      </c>
      <c r="Q38" s="457">
        <v>0</v>
      </c>
      <c r="R38" s="457">
        <v>0</v>
      </c>
      <c r="S38" s="457">
        <v>0</v>
      </c>
    </row>
    <row r="39" spans="2:19">
      <c r="B39" s="201">
        <v>30</v>
      </c>
      <c r="C39" s="385" t="s">
        <v>1054</v>
      </c>
      <c r="D39" s="457">
        <v>0</v>
      </c>
      <c r="E39" s="457">
        <v>0</v>
      </c>
      <c r="F39" s="457">
        <v>0</v>
      </c>
      <c r="G39" s="458">
        <v>0</v>
      </c>
      <c r="H39" s="457">
        <v>0</v>
      </c>
      <c r="I39" s="457">
        <v>0</v>
      </c>
      <c r="J39" s="457">
        <v>0</v>
      </c>
      <c r="K39" s="457">
        <v>0</v>
      </c>
      <c r="L39" s="457">
        <v>0</v>
      </c>
      <c r="M39" s="457">
        <v>0</v>
      </c>
      <c r="N39" s="457">
        <v>0</v>
      </c>
      <c r="O39" s="457">
        <v>0</v>
      </c>
      <c r="P39" s="457">
        <v>0</v>
      </c>
      <c r="Q39" s="457">
        <v>0</v>
      </c>
      <c r="R39" s="457">
        <v>0</v>
      </c>
      <c r="S39" s="457">
        <v>0</v>
      </c>
    </row>
    <row r="40" spans="2:19" ht="21">
      <c r="B40" s="201">
        <v>31</v>
      </c>
      <c r="C40" s="386" t="s">
        <v>1055</v>
      </c>
      <c r="D40" s="455">
        <v>79.841987000000003</v>
      </c>
      <c r="E40" s="455">
        <v>11.48</v>
      </c>
      <c r="F40" s="455"/>
      <c r="G40" s="458"/>
      <c r="H40" s="455"/>
      <c r="I40" s="455"/>
      <c r="J40" s="455"/>
      <c r="K40" s="455"/>
      <c r="L40" s="455"/>
      <c r="M40" s="455"/>
      <c r="N40" s="455"/>
      <c r="O40" s="455">
        <v>11.48</v>
      </c>
      <c r="P40" s="455">
        <v>0</v>
      </c>
      <c r="Q40" s="455">
        <v>0</v>
      </c>
      <c r="R40" s="455">
        <v>0</v>
      </c>
      <c r="S40" s="455">
        <v>0</v>
      </c>
    </row>
    <row r="41" spans="2:19" s="172" customFormat="1" ht="10.5">
      <c r="B41" s="201">
        <v>32</v>
      </c>
      <c r="C41" s="207" t="s">
        <v>1056</v>
      </c>
      <c r="D41" s="453">
        <v>1146610.8136820237</v>
      </c>
      <c r="E41" s="453">
        <v>833213.1202995975</v>
      </c>
      <c r="F41" s="453">
        <v>1104.2428493905356</v>
      </c>
      <c r="G41" s="453">
        <v>0</v>
      </c>
      <c r="H41" s="453">
        <v>14.401621955423339</v>
      </c>
      <c r="I41" s="453">
        <v>507.26284457252098</v>
      </c>
      <c r="J41" s="453">
        <v>0</v>
      </c>
      <c r="K41" s="453">
        <v>0</v>
      </c>
      <c r="L41" s="453">
        <v>0</v>
      </c>
      <c r="M41" s="453">
        <v>0</v>
      </c>
      <c r="N41" s="453">
        <v>0</v>
      </c>
      <c r="O41" s="453">
        <v>833213.1202995975</v>
      </c>
      <c r="P41" s="453">
        <v>1104.2428493905356</v>
      </c>
      <c r="Q41" s="453">
        <v>0</v>
      </c>
      <c r="R41" s="453">
        <v>14.401621955423339</v>
      </c>
      <c r="S41" s="453">
        <v>507.26284457252098</v>
      </c>
    </row>
    <row r="42" spans="2:19" s="172" customFormat="1" ht="21">
      <c r="B42" s="374"/>
      <c r="C42" s="375" t="s">
        <v>1057</v>
      </c>
      <c r="D42" s="461"/>
      <c r="E42" s="462"/>
      <c r="F42" s="462"/>
      <c r="G42" s="462"/>
      <c r="H42" s="462"/>
      <c r="I42" s="462"/>
      <c r="J42" s="462"/>
      <c r="K42" s="462"/>
      <c r="L42" s="462"/>
      <c r="M42" s="462"/>
      <c r="N42" s="462"/>
      <c r="O42" s="462"/>
      <c r="P42" s="462"/>
      <c r="Q42" s="462"/>
      <c r="R42" s="462"/>
      <c r="S42" s="463"/>
    </row>
    <row r="43" spans="2:19" ht="10.5">
      <c r="B43" s="358">
        <v>33</v>
      </c>
      <c r="C43" s="387" t="s">
        <v>1058</v>
      </c>
      <c r="D43" s="455">
        <v>592002.23558626906</v>
      </c>
      <c r="E43" s="459"/>
      <c r="F43" s="459"/>
      <c r="G43" s="459"/>
      <c r="H43" s="459"/>
      <c r="I43" s="459"/>
      <c r="J43" s="459"/>
      <c r="K43" s="459"/>
      <c r="L43" s="459"/>
      <c r="M43" s="459"/>
      <c r="N43" s="459"/>
      <c r="O43" s="459"/>
      <c r="P43" s="459"/>
      <c r="Q43" s="459"/>
      <c r="R43" s="459"/>
      <c r="S43" s="459"/>
    </row>
    <row r="44" spans="2:19">
      <c r="B44" s="358">
        <v>34</v>
      </c>
      <c r="C44" s="307" t="s">
        <v>667</v>
      </c>
      <c r="D44" s="457">
        <v>591987.21808226907</v>
      </c>
      <c r="E44" s="459"/>
      <c r="F44" s="459"/>
      <c r="G44" s="459"/>
      <c r="H44" s="459"/>
      <c r="I44" s="459"/>
      <c r="J44" s="459"/>
      <c r="K44" s="459"/>
      <c r="L44" s="459"/>
      <c r="M44" s="459"/>
      <c r="N44" s="459"/>
      <c r="O44" s="459"/>
      <c r="P44" s="459"/>
      <c r="Q44" s="459"/>
      <c r="R44" s="459"/>
      <c r="S44" s="459"/>
    </row>
    <row r="45" spans="2:19">
      <c r="B45" s="358">
        <v>35</v>
      </c>
      <c r="C45" s="307" t="s">
        <v>682</v>
      </c>
      <c r="D45" s="457">
        <v>0</v>
      </c>
      <c r="E45" s="459"/>
      <c r="F45" s="459"/>
      <c r="G45" s="459"/>
      <c r="H45" s="459"/>
      <c r="I45" s="459"/>
      <c r="J45" s="459"/>
      <c r="K45" s="459"/>
      <c r="L45" s="459"/>
      <c r="M45" s="459"/>
      <c r="N45" s="459"/>
      <c r="O45" s="459"/>
      <c r="P45" s="459"/>
      <c r="Q45" s="459"/>
      <c r="R45" s="459"/>
      <c r="S45" s="459"/>
    </row>
    <row r="46" spans="2:19">
      <c r="B46" s="358">
        <v>36</v>
      </c>
      <c r="C46" s="307" t="s">
        <v>1044</v>
      </c>
      <c r="D46" s="457">
        <v>15.017504000000001</v>
      </c>
      <c r="E46" s="459"/>
      <c r="F46" s="459"/>
      <c r="G46" s="459"/>
      <c r="H46" s="459"/>
      <c r="I46" s="459"/>
      <c r="J46" s="459"/>
      <c r="K46" s="459"/>
      <c r="L46" s="459"/>
      <c r="M46" s="459"/>
      <c r="N46" s="459"/>
      <c r="O46" s="459"/>
      <c r="P46" s="459"/>
      <c r="Q46" s="459"/>
      <c r="R46" s="459"/>
      <c r="S46" s="459"/>
    </row>
    <row r="47" spans="2:19" ht="10.5">
      <c r="B47" s="358">
        <v>37</v>
      </c>
      <c r="C47" s="387" t="s">
        <v>1059</v>
      </c>
      <c r="D47" s="455">
        <v>12681.444686418088</v>
      </c>
      <c r="E47" s="459"/>
      <c r="F47" s="459"/>
      <c r="G47" s="459"/>
      <c r="H47" s="459"/>
      <c r="I47" s="459"/>
      <c r="J47" s="459"/>
      <c r="K47" s="459"/>
      <c r="L47" s="459"/>
      <c r="M47" s="459"/>
      <c r="N47" s="459"/>
      <c r="O47" s="459"/>
      <c r="P47" s="459"/>
      <c r="Q47" s="459"/>
      <c r="R47" s="459"/>
      <c r="S47" s="459"/>
    </row>
    <row r="48" spans="2:19">
      <c r="B48" s="358">
        <v>38</v>
      </c>
      <c r="C48" s="307" t="s">
        <v>667</v>
      </c>
      <c r="D48" s="457">
        <v>12625.031589418088</v>
      </c>
      <c r="E48" s="459"/>
      <c r="F48" s="459"/>
      <c r="G48" s="459"/>
      <c r="H48" s="459"/>
      <c r="I48" s="459"/>
      <c r="J48" s="459"/>
      <c r="K48" s="459"/>
      <c r="L48" s="459"/>
      <c r="M48" s="459"/>
      <c r="N48" s="459"/>
      <c r="O48" s="459"/>
      <c r="P48" s="459"/>
      <c r="Q48" s="459"/>
      <c r="R48" s="459"/>
      <c r="S48" s="459"/>
    </row>
    <row r="49" spans="1:19">
      <c r="B49" s="358">
        <v>39</v>
      </c>
      <c r="C49" s="307" t="s">
        <v>682</v>
      </c>
      <c r="D49" s="457">
        <v>0</v>
      </c>
      <c r="E49" s="459"/>
      <c r="F49" s="459"/>
      <c r="G49" s="459"/>
      <c r="H49" s="459"/>
      <c r="I49" s="459"/>
      <c r="J49" s="459"/>
      <c r="K49" s="459"/>
      <c r="L49" s="459"/>
      <c r="M49" s="459"/>
      <c r="N49" s="459"/>
      <c r="O49" s="459"/>
      <c r="P49" s="459"/>
      <c r="Q49" s="459"/>
      <c r="R49" s="459"/>
      <c r="S49" s="459"/>
    </row>
    <row r="50" spans="1:19">
      <c r="B50" s="358">
        <v>40</v>
      </c>
      <c r="C50" s="307" t="s">
        <v>1044</v>
      </c>
      <c r="D50" s="457">
        <v>56.413097</v>
      </c>
      <c r="E50" s="459"/>
      <c r="F50" s="459"/>
      <c r="G50" s="459"/>
      <c r="H50" s="459"/>
      <c r="I50" s="459"/>
      <c r="J50" s="459"/>
      <c r="K50" s="459"/>
      <c r="L50" s="459"/>
      <c r="M50" s="459"/>
      <c r="N50" s="459"/>
      <c r="O50" s="459"/>
      <c r="P50" s="459"/>
      <c r="Q50" s="459"/>
      <c r="R50" s="459"/>
      <c r="S50" s="459"/>
    </row>
    <row r="51" spans="1:19">
      <c r="B51" s="351">
        <v>41</v>
      </c>
      <c r="C51" s="336" t="s">
        <v>1060</v>
      </c>
      <c r="D51" s="457">
        <v>3346.201</v>
      </c>
      <c r="E51" s="459"/>
      <c r="F51" s="459"/>
      <c r="G51" s="459"/>
      <c r="H51" s="459"/>
      <c r="I51" s="459"/>
      <c r="J51" s="459"/>
      <c r="K51" s="459"/>
      <c r="L51" s="459"/>
      <c r="M51" s="459"/>
      <c r="N51" s="459"/>
      <c r="O51" s="459"/>
      <c r="P51" s="459"/>
      <c r="Q51" s="459"/>
      <c r="R51" s="459"/>
      <c r="S51" s="459"/>
    </row>
    <row r="52" spans="1:19">
      <c r="B52" s="351">
        <v>42</v>
      </c>
      <c r="C52" s="336" t="s">
        <v>1061</v>
      </c>
      <c r="D52" s="457">
        <v>32511.379762404929</v>
      </c>
      <c r="E52" s="459"/>
      <c r="F52" s="459"/>
      <c r="G52" s="459"/>
      <c r="H52" s="459"/>
      <c r="I52" s="459"/>
      <c r="J52" s="459"/>
      <c r="K52" s="459"/>
      <c r="L52" s="459"/>
      <c r="M52" s="459"/>
      <c r="N52" s="459"/>
      <c r="O52" s="459"/>
      <c r="P52" s="459"/>
      <c r="Q52" s="459"/>
      <c r="R52" s="459"/>
      <c r="S52" s="459"/>
    </row>
    <row r="53" spans="1:19">
      <c r="B53" s="351">
        <v>43</v>
      </c>
      <c r="C53" s="336" t="s">
        <v>1062</v>
      </c>
      <c r="D53" s="457">
        <v>12759.568965999992</v>
      </c>
      <c r="E53" s="459"/>
      <c r="F53" s="459"/>
      <c r="G53" s="459"/>
      <c r="H53" s="459"/>
      <c r="I53" s="459"/>
      <c r="J53" s="459"/>
      <c r="K53" s="459"/>
      <c r="L53" s="459"/>
      <c r="M53" s="459"/>
      <c r="N53" s="459"/>
      <c r="O53" s="459"/>
      <c r="P53" s="459"/>
      <c r="Q53" s="459"/>
      <c r="R53" s="459"/>
      <c r="S53" s="459"/>
    </row>
    <row r="54" spans="1:19">
      <c r="B54" s="351">
        <v>44</v>
      </c>
      <c r="C54" s="336" t="s">
        <v>1063</v>
      </c>
      <c r="D54" s="457">
        <v>26667.74452477552</v>
      </c>
      <c r="E54" s="459"/>
      <c r="F54" s="459"/>
      <c r="G54" s="459"/>
      <c r="H54" s="459"/>
      <c r="I54" s="459"/>
      <c r="J54" s="459"/>
      <c r="K54" s="459"/>
      <c r="L54" s="459"/>
      <c r="M54" s="459"/>
      <c r="N54" s="459"/>
      <c r="O54" s="459"/>
      <c r="P54" s="459"/>
      <c r="Q54" s="459"/>
      <c r="R54" s="459"/>
      <c r="S54" s="459"/>
    </row>
    <row r="55" spans="1:19" ht="10.5">
      <c r="B55" s="351">
        <v>45</v>
      </c>
      <c r="C55" s="207" t="s">
        <v>1064</v>
      </c>
      <c r="D55" s="455">
        <v>1826579.3882078913</v>
      </c>
      <c r="E55" s="459"/>
      <c r="F55" s="459"/>
      <c r="G55" s="459"/>
      <c r="H55" s="459"/>
      <c r="I55" s="459"/>
      <c r="J55" s="459"/>
      <c r="K55" s="459"/>
      <c r="L55" s="459"/>
      <c r="M55" s="459"/>
      <c r="N55" s="459"/>
      <c r="O55" s="459"/>
      <c r="P55" s="459"/>
      <c r="Q55" s="459"/>
      <c r="R55" s="459"/>
      <c r="S55" s="459"/>
    </row>
    <row r="56" spans="1:19" s="172" customFormat="1" ht="10.5">
      <c r="A56" s="172" t="s">
        <v>1065</v>
      </c>
      <c r="B56" s="388"/>
      <c r="C56" s="375" t="s">
        <v>1066</v>
      </c>
      <c r="D56" s="461"/>
      <c r="E56" s="464"/>
      <c r="F56" s="464"/>
      <c r="G56" s="464"/>
      <c r="H56" s="464"/>
      <c r="I56" s="464"/>
      <c r="J56" s="464"/>
      <c r="K56" s="464"/>
      <c r="L56" s="464"/>
      <c r="M56" s="464"/>
      <c r="N56" s="464"/>
      <c r="O56" s="464"/>
      <c r="P56" s="464"/>
      <c r="Q56" s="464"/>
      <c r="R56" s="464"/>
      <c r="S56" s="465"/>
    </row>
    <row r="57" spans="1:19">
      <c r="B57" s="351">
        <v>46</v>
      </c>
      <c r="C57" s="336" t="s">
        <v>1067</v>
      </c>
      <c r="D57" s="457">
        <v>133129.54706740536</v>
      </c>
      <c r="E57" s="459"/>
      <c r="F57" s="459"/>
      <c r="G57" s="459"/>
      <c r="H57" s="459"/>
      <c r="I57" s="459"/>
      <c r="J57" s="459"/>
      <c r="K57" s="459"/>
      <c r="L57" s="459"/>
      <c r="M57" s="459"/>
      <c r="N57" s="459"/>
      <c r="O57" s="459"/>
      <c r="P57" s="459"/>
      <c r="Q57" s="459"/>
      <c r="R57" s="459"/>
      <c r="S57" s="459"/>
    </row>
    <row r="58" spans="1:19">
      <c r="B58" s="351">
        <v>47</v>
      </c>
      <c r="C58" s="336" t="s">
        <v>1068</v>
      </c>
      <c r="D58" s="457">
        <v>98464.087104000006</v>
      </c>
      <c r="E58" s="459"/>
      <c r="F58" s="459"/>
      <c r="G58" s="459"/>
      <c r="H58" s="459"/>
      <c r="I58" s="459"/>
      <c r="J58" s="459"/>
      <c r="K58" s="459"/>
      <c r="L58" s="459"/>
      <c r="M58" s="459"/>
      <c r="N58" s="459"/>
      <c r="O58" s="459"/>
      <c r="P58" s="459"/>
      <c r="Q58" s="459"/>
      <c r="R58" s="459"/>
      <c r="S58" s="459"/>
    </row>
    <row r="59" spans="1:19">
      <c r="B59" s="351">
        <v>48</v>
      </c>
      <c r="C59" s="336" t="s">
        <v>1069</v>
      </c>
      <c r="D59" s="457">
        <v>29516.392485</v>
      </c>
      <c r="E59" s="459"/>
      <c r="F59" s="459"/>
      <c r="G59" s="459"/>
      <c r="H59" s="459"/>
      <c r="I59" s="459"/>
      <c r="J59" s="459"/>
      <c r="K59" s="459"/>
      <c r="L59" s="459"/>
      <c r="M59" s="459"/>
      <c r="N59" s="459"/>
      <c r="O59" s="459"/>
      <c r="P59" s="459"/>
      <c r="Q59" s="459"/>
      <c r="R59" s="459"/>
      <c r="S59" s="459"/>
    </row>
    <row r="60" spans="1:19" ht="38.25" customHeight="1">
      <c r="B60" s="351">
        <v>49</v>
      </c>
      <c r="C60" s="335" t="s">
        <v>1070</v>
      </c>
      <c r="D60" s="455">
        <v>261110.02665640536</v>
      </c>
      <c r="E60" s="459"/>
      <c r="F60" s="459"/>
      <c r="G60" s="459"/>
      <c r="H60" s="459"/>
      <c r="I60" s="459"/>
      <c r="J60" s="459"/>
      <c r="K60" s="459"/>
      <c r="L60" s="459"/>
      <c r="M60" s="459"/>
      <c r="N60" s="459"/>
      <c r="O60" s="459"/>
      <c r="P60" s="459"/>
      <c r="Q60" s="459"/>
      <c r="R60" s="459"/>
      <c r="S60" s="459"/>
    </row>
    <row r="61" spans="1:19" s="172" customFormat="1" ht="10.5">
      <c r="B61" s="351">
        <v>50</v>
      </c>
      <c r="C61" s="207" t="s">
        <v>1071</v>
      </c>
      <c r="D61" s="455">
        <v>2087689.4148642966</v>
      </c>
      <c r="E61" s="459"/>
      <c r="F61" s="459"/>
      <c r="G61" s="459"/>
      <c r="H61" s="459"/>
      <c r="I61" s="459"/>
      <c r="J61" s="459"/>
      <c r="K61" s="459"/>
      <c r="L61" s="459"/>
      <c r="M61" s="459"/>
      <c r="N61" s="459"/>
      <c r="O61" s="459"/>
      <c r="P61" s="459"/>
      <c r="Q61" s="459"/>
      <c r="R61" s="459"/>
      <c r="S61" s="459"/>
    </row>
    <row r="62" spans="1:19">
      <c r="B62" s="304"/>
    </row>
    <row r="63" spans="1:19">
      <c r="B63" s="304"/>
    </row>
    <row r="64" spans="1:19">
      <c r="B64" s="304"/>
    </row>
    <row r="65" spans="2:2">
      <c r="B65" s="304"/>
    </row>
    <row r="66" spans="2:2">
      <c r="B66" s="304"/>
    </row>
    <row r="67" spans="2:2">
      <c r="B67" s="304"/>
    </row>
    <row r="68" spans="2:2">
      <c r="B68" s="304"/>
    </row>
    <row r="69" spans="2:2">
      <c r="B69" s="304"/>
    </row>
    <row r="70" spans="2:2">
      <c r="B70" s="304"/>
    </row>
    <row r="71" spans="2:2">
      <c r="B71" s="304"/>
    </row>
    <row r="72" spans="2:2">
      <c r="B72" s="304"/>
    </row>
    <row r="73" spans="2:2">
      <c r="B73" s="304"/>
    </row>
    <row r="74" spans="2:2">
      <c r="B74" s="304"/>
    </row>
    <row r="75" spans="2:2">
      <c r="B75" s="304"/>
    </row>
    <row r="76" spans="2:2">
      <c r="B76" s="304"/>
    </row>
    <row r="77" spans="2:2">
      <c r="B77" s="304"/>
    </row>
    <row r="78" spans="2:2">
      <c r="B78" s="304"/>
    </row>
    <row r="79" spans="2:2">
      <c r="B79" s="304"/>
    </row>
    <row r="80" spans="2:2">
      <c r="B80" s="304"/>
    </row>
    <row r="81" spans="2:2">
      <c r="B81" s="304"/>
    </row>
    <row r="82" spans="2:2">
      <c r="B82" s="304"/>
    </row>
    <row r="83" spans="2:2">
      <c r="B83" s="304"/>
    </row>
    <row r="84" spans="2:2">
      <c r="B84" s="304"/>
    </row>
    <row r="85" spans="2:2">
      <c r="B85" s="304"/>
    </row>
    <row r="86" spans="2:2">
      <c r="B86" s="304"/>
    </row>
    <row r="87" spans="2:2">
      <c r="B87" s="304"/>
    </row>
    <row r="88" spans="2:2">
      <c r="B88" s="304"/>
    </row>
    <row r="89" spans="2:2">
      <c r="B89" s="304"/>
    </row>
    <row r="90" spans="2:2">
      <c r="B90" s="304"/>
    </row>
    <row r="91" spans="2:2">
      <c r="B91" s="304"/>
    </row>
    <row r="92" spans="2:2">
      <c r="B92" s="304"/>
    </row>
    <row r="93" spans="2:2">
      <c r="B93" s="304"/>
    </row>
    <row r="94" spans="2:2">
      <c r="B94" s="304"/>
    </row>
    <row r="95" spans="2:2">
      <c r="B95" s="304"/>
    </row>
    <row r="96" spans="2:2">
      <c r="B96" s="304"/>
    </row>
    <row r="97" spans="2:2">
      <c r="B97" s="304"/>
    </row>
    <row r="98" spans="2:2">
      <c r="B98" s="304"/>
    </row>
    <row r="99" spans="2:2">
      <c r="B99" s="304"/>
    </row>
    <row r="100" spans="2:2">
      <c r="B100" s="304"/>
    </row>
    <row r="101" spans="2:2">
      <c r="B101" s="304"/>
    </row>
    <row r="102" spans="2:2">
      <c r="B102" s="304"/>
    </row>
    <row r="103" spans="2:2">
      <c r="B103" s="304"/>
    </row>
    <row r="104" spans="2:2">
      <c r="B104" s="304"/>
    </row>
    <row r="105" spans="2:2">
      <c r="B105" s="304"/>
    </row>
    <row r="106" spans="2:2">
      <c r="B106" s="304"/>
    </row>
    <row r="107" spans="2:2">
      <c r="B107" s="304"/>
    </row>
    <row r="108" spans="2:2">
      <c r="B108" s="304"/>
    </row>
    <row r="109" spans="2:2">
      <c r="B109" s="304"/>
    </row>
    <row r="110" spans="2:2">
      <c r="B110" s="304"/>
    </row>
    <row r="111" spans="2:2">
      <c r="B111" s="304"/>
    </row>
    <row r="112" spans="2:2">
      <c r="B112" s="304"/>
    </row>
    <row r="113" spans="2:2">
      <c r="B113" s="304"/>
    </row>
    <row r="114" spans="2:2">
      <c r="B114" s="304"/>
    </row>
    <row r="115" spans="2:2">
      <c r="B115" s="304"/>
    </row>
    <row r="116" spans="2:2">
      <c r="B116" s="304"/>
    </row>
    <row r="117" spans="2:2">
      <c r="B117" s="304"/>
    </row>
    <row r="118" spans="2:2">
      <c r="B118" s="304"/>
    </row>
    <row r="119" spans="2:2">
      <c r="B119" s="304"/>
    </row>
    <row r="120" spans="2:2">
      <c r="B120" s="304"/>
    </row>
    <row r="121" spans="2:2">
      <c r="B121" s="304"/>
    </row>
    <row r="122" spans="2:2">
      <c r="B122" s="304"/>
    </row>
    <row r="123" spans="2:2">
      <c r="B123" s="304"/>
    </row>
    <row r="124" spans="2:2">
      <c r="B124" s="304"/>
    </row>
    <row r="125" spans="2:2">
      <c r="B125" s="304"/>
    </row>
    <row r="126" spans="2:2">
      <c r="B126" s="304"/>
    </row>
    <row r="127" spans="2:2">
      <c r="B127" s="304"/>
    </row>
    <row r="128" spans="2:2">
      <c r="B128" s="304"/>
    </row>
    <row r="129" spans="2:2">
      <c r="B129" s="304"/>
    </row>
    <row r="130" spans="2:2">
      <c r="B130" s="304"/>
    </row>
    <row r="131" spans="2:2">
      <c r="B131" s="304"/>
    </row>
    <row r="132" spans="2:2">
      <c r="B132" s="304"/>
    </row>
    <row r="133" spans="2:2">
      <c r="B133" s="304"/>
    </row>
    <row r="134" spans="2:2">
      <c r="B134" s="304"/>
    </row>
    <row r="135" spans="2:2">
      <c r="B135" s="304"/>
    </row>
    <row r="136" spans="2:2">
      <c r="B136" s="304"/>
    </row>
    <row r="137" spans="2:2">
      <c r="B137" s="304"/>
    </row>
    <row r="138" spans="2:2">
      <c r="B138" s="304"/>
    </row>
    <row r="139" spans="2:2">
      <c r="B139" s="304"/>
    </row>
    <row r="140" spans="2:2">
      <c r="B140" s="304"/>
    </row>
    <row r="141" spans="2:2">
      <c r="B141" s="304"/>
    </row>
    <row r="142" spans="2:2">
      <c r="B142" s="304"/>
    </row>
    <row r="143" spans="2:2">
      <c r="B143" s="304"/>
    </row>
    <row r="144" spans="2:2">
      <c r="B144" s="304"/>
    </row>
    <row r="145" spans="2:2">
      <c r="B145" s="304"/>
    </row>
    <row r="146" spans="2:2">
      <c r="B146" s="304"/>
    </row>
    <row r="147" spans="2:2">
      <c r="B147" s="304"/>
    </row>
    <row r="148" spans="2:2">
      <c r="B148" s="304"/>
    </row>
    <row r="149" spans="2:2">
      <c r="B149" s="304"/>
    </row>
    <row r="150" spans="2:2">
      <c r="B150" s="304"/>
    </row>
    <row r="151" spans="2:2">
      <c r="B151" s="304"/>
    </row>
    <row r="152" spans="2:2">
      <c r="B152" s="304"/>
    </row>
    <row r="153" spans="2:2">
      <c r="B153" s="304"/>
    </row>
    <row r="154" spans="2:2">
      <c r="B154" s="304"/>
    </row>
    <row r="155" spans="2:2">
      <c r="B155" s="304"/>
    </row>
    <row r="156" spans="2:2">
      <c r="B156" s="304"/>
    </row>
    <row r="157" spans="2:2">
      <c r="B157" s="304"/>
    </row>
    <row r="158" spans="2:2">
      <c r="B158" s="304"/>
    </row>
    <row r="159" spans="2:2">
      <c r="B159" s="304"/>
    </row>
    <row r="160" spans="2:2">
      <c r="B160" s="304"/>
    </row>
    <row r="161" spans="2:2">
      <c r="B161" s="304"/>
    </row>
    <row r="162" spans="2:2">
      <c r="B162" s="304"/>
    </row>
    <row r="163" spans="2:2">
      <c r="B163" s="304"/>
    </row>
    <row r="164" spans="2:2">
      <c r="B164" s="304"/>
    </row>
    <row r="165" spans="2:2">
      <c r="B165" s="304"/>
    </row>
    <row r="166" spans="2:2">
      <c r="B166" s="304"/>
    </row>
    <row r="167" spans="2:2">
      <c r="B167" s="304"/>
    </row>
    <row r="168" spans="2:2">
      <c r="B168" s="304"/>
    </row>
    <row r="169" spans="2:2">
      <c r="B169" s="304"/>
    </row>
    <row r="170" spans="2:2">
      <c r="B170" s="304"/>
    </row>
    <row r="171" spans="2:2">
      <c r="B171" s="304"/>
    </row>
    <row r="172" spans="2:2">
      <c r="B172" s="304"/>
    </row>
    <row r="173" spans="2:2">
      <c r="B173" s="304"/>
    </row>
    <row r="174" spans="2:2">
      <c r="B174" s="304"/>
    </row>
    <row r="175" spans="2:2">
      <c r="B175" s="304"/>
    </row>
    <row r="176" spans="2:2">
      <c r="B176" s="304"/>
    </row>
    <row r="177" spans="2:2">
      <c r="B177" s="304"/>
    </row>
    <row r="178" spans="2:2">
      <c r="B178" s="304"/>
    </row>
    <row r="179" spans="2:2">
      <c r="B179" s="304"/>
    </row>
    <row r="180" spans="2:2">
      <c r="B180" s="304"/>
    </row>
    <row r="181" spans="2:2">
      <c r="B181" s="304"/>
    </row>
    <row r="182" spans="2:2">
      <c r="B182" s="304"/>
    </row>
    <row r="183" spans="2:2">
      <c r="B183" s="304"/>
    </row>
    <row r="184" spans="2:2">
      <c r="B184" s="304"/>
    </row>
    <row r="185" spans="2:2">
      <c r="B185" s="304"/>
    </row>
    <row r="186" spans="2:2">
      <c r="B186" s="304"/>
    </row>
    <row r="187" spans="2:2">
      <c r="B187" s="304"/>
    </row>
    <row r="188" spans="2:2">
      <c r="B188" s="304"/>
    </row>
    <row r="189" spans="2:2">
      <c r="B189" s="304"/>
    </row>
    <row r="190" spans="2:2">
      <c r="B190" s="304"/>
    </row>
    <row r="191" spans="2:2">
      <c r="B191" s="304"/>
    </row>
    <row r="192" spans="2:2">
      <c r="B192" s="304"/>
    </row>
    <row r="193" spans="2:2">
      <c r="B193" s="304"/>
    </row>
    <row r="194" spans="2:2">
      <c r="B194" s="304"/>
    </row>
    <row r="195" spans="2:2">
      <c r="B195" s="304"/>
    </row>
    <row r="196" spans="2:2">
      <c r="B196" s="304"/>
    </row>
    <row r="197" spans="2:2">
      <c r="B197" s="304"/>
    </row>
    <row r="198" spans="2:2">
      <c r="B198" s="304"/>
    </row>
    <row r="199" spans="2:2">
      <c r="B199" s="304"/>
    </row>
    <row r="200" spans="2:2">
      <c r="B200" s="304"/>
    </row>
    <row r="201" spans="2:2">
      <c r="B201" s="304"/>
    </row>
    <row r="202" spans="2:2">
      <c r="B202" s="304"/>
    </row>
    <row r="203" spans="2:2">
      <c r="B203" s="304"/>
    </row>
    <row r="204" spans="2:2">
      <c r="B204" s="304"/>
    </row>
    <row r="205" spans="2:2">
      <c r="B205" s="304"/>
    </row>
    <row r="206" spans="2:2">
      <c r="B206" s="304"/>
    </row>
    <row r="207" spans="2:2">
      <c r="B207" s="304"/>
    </row>
    <row r="208" spans="2:2">
      <c r="B208" s="304"/>
    </row>
    <row r="209" spans="2:2">
      <c r="B209" s="304"/>
    </row>
    <row r="210" spans="2:2">
      <c r="B210" s="304"/>
    </row>
    <row r="211" spans="2:2">
      <c r="B211" s="304"/>
    </row>
    <row r="212" spans="2:2">
      <c r="B212" s="304"/>
    </row>
    <row r="213" spans="2:2">
      <c r="B213" s="304"/>
    </row>
    <row r="214" spans="2:2">
      <c r="B214" s="304"/>
    </row>
    <row r="215" spans="2:2">
      <c r="B215" s="304"/>
    </row>
    <row r="216" spans="2:2">
      <c r="B216" s="304"/>
    </row>
    <row r="217" spans="2:2">
      <c r="B217" s="304"/>
    </row>
    <row r="218" spans="2:2">
      <c r="B218" s="304"/>
    </row>
    <row r="219" spans="2:2">
      <c r="B219" s="304"/>
    </row>
    <row r="220" spans="2:2">
      <c r="B220" s="304"/>
    </row>
    <row r="221" spans="2:2">
      <c r="B221" s="304"/>
    </row>
    <row r="222" spans="2:2">
      <c r="B222" s="304"/>
    </row>
    <row r="223" spans="2:2">
      <c r="B223" s="304"/>
    </row>
    <row r="224" spans="2:2">
      <c r="B224" s="304"/>
    </row>
    <row r="225" spans="2:2">
      <c r="B225" s="304"/>
    </row>
    <row r="226" spans="2:2">
      <c r="B226" s="304"/>
    </row>
    <row r="227" spans="2:2">
      <c r="B227" s="304"/>
    </row>
    <row r="228" spans="2:2">
      <c r="B228" s="304"/>
    </row>
    <row r="229" spans="2:2">
      <c r="B229" s="304"/>
    </row>
    <row r="230" spans="2:2">
      <c r="B230" s="304"/>
    </row>
    <row r="231" spans="2:2">
      <c r="B231" s="304"/>
    </row>
    <row r="232" spans="2:2">
      <c r="B232" s="304"/>
    </row>
    <row r="233" spans="2:2">
      <c r="B233" s="304"/>
    </row>
    <row r="234" spans="2:2">
      <c r="B234" s="304"/>
    </row>
    <row r="235" spans="2:2">
      <c r="B235" s="304"/>
    </row>
    <row r="236" spans="2:2">
      <c r="B236" s="304"/>
    </row>
    <row r="237" spans="2:2">
      <c r="B237" s="304"/>
    </row>
    <row r="238" spans="2:2">
      <c r="B238" s="304"/>
    </row>
    <row r="239" spans="2:2">
      <c r="B239" s="304"/>
    </row>
    <row r="240" spans="2:2">
      <c r="B240" s="304"/>
    </row>
    <row r="241" spans="2:2">
      <c r="B241" s="304"/>
    </row>
    <row r="242" spans="2:2">
      <c r="B242" s="304"/>
    </row>
    <row r="243" spans="2:2">
      <c r="B243" s="304"/>
    </row>
    <row r="244" spans="2:2">
      <c r="B244" s="304"/>
    </row>
    <row r="245" spans="2:2">
      <c r="B245" s="304"/>
    </row>
    <row r="246" spans="2:2">
      <c r="B246" s="304"/>
    </row>
    <row r="247" spans="2:2">
      <c r="B247" s="304"/>
    </row>
    <row r="248" spans="2:2">
      <c r="B248" s="304"/>
    </row>
    <row r="249" spans="2:2">
      <c r="B249" s="304"/>
    </row>
    <row r="250" spans="2:2">
      <c r="B250" s="304"/>
    </row>
    <row r="251" spans="2:2">
      <c r="B251" s="304"/>
    </row>
    <row r="252" spans="2:2">
      <c r="B252" s="304"/>
    </row>
    <row r="253" spans="2:2">
      <c r="B253" s="304"/>
    </row>
    <row r="254" spans="2:2">
      <c r="B254" s="304"/>
    </row>
    <row r="255" spans="2:2">
      <c r="B255" s="304"/>
    </row>
    <row r="256" spans="2:2">
      <c r="B256" s="304"/>
    </row>
    <row r="257" spans="2:2">
      <c r="B257" s="304"/>
    </row>
    <row r="258" spans="2:2">
      <c r="B258" s="304"/>
    </row>
    <row r="259" spans="2:2">
      <c r="B259" s="304"/>
    </row>
    <row r="260" spans="2:2">
      <c r="B260" s="304"/>
    </row>
    <row r="261" spans="2:2">
      <c r="B261" s="304"/>
    </row>
    <row r="262" spans="2:2">
      <c r="B262" s="304"/>
    </row>
    <row r="263" spans="2:2">
      <c r="B263" s="304"/>
    </row>
    <row r="264" spans="2:2">
      <c r="B264" s="304"/>
    </row>
    <row r="265" spans="2:2">
      <c r="B265" s="304"/>
    </row>
    <row r="266" spans="2:2">
      <c r="B266" s="304"/>
    </row>
    <row r="267" spans="2:2">
      <c r="B267" s="304"/>
    </row>
    <row r="268" spans="2:2">
      <c r="B268" s="304"/>
    </row>
    <row r="269" spans="2:2">
      <c r="B269" s="304"/>
    </row>
    <row r="270" spans="2:2">
      <c r="B270" s="304"/>
    </row>
    <row r="271" spans="2:2">
      <c r="B271" s="304"/>
    </row>
    <row r="272" spans="2:2">
      <c r="B272" s="304"/>
    </row>
    <row r="273" spans="2:2">
      <c r="B273" s="304"/>
    </row>
    <row r="274" spans="2:2">
      <c r="B274" s="304"/>
    </row>
    <row r="275" spans="2:2">
      <c r="B275" s="304"/>
    </row>
    <row r="276" spans="2:2">
      <c r="B276" s="304"/>
    </row>
    <row r="277" spans="2:2">
      <c r="B277" s="304"/>
    </row>
    <row r="278" spans="2:2">
      <c r="B278" s="304"/>
    </row>
    <row r="279" spans="2:2">
      <c r="B279" s="304"/>
    </row>
    <row r="280" spans="2:2">
      <c r="B280" s="304"/>
    </row>
    <row r="281" spans="2:2">
      <c r="B281" s="304"/>
    </row>
    <row r="282" spans="2:2">
      <c r="B282" s="304"/>
    </row>
    <row r="283" spans="2:2">
      <c r="B283" s="304"/>
    </row>
    <row r="284" spans="2:2">
      <c r="B284" s="304"/>
    </row>
    <row r="285" spans="2:2">
      <c r="B285" s="304"/>
    </row>
    <row r="286" spans="2:2">
      <c r="B286" s="304"/>
    </row>
    <row r="287" spans="2:2">
      <c r="B287" s="304"/>
    </row>
    <row r="288" spans="2:2">
      <c r="B288" s="304"/>
    </row>
    <row r="289" spans="2:2">
      <c r="B289" s="304"/>
    </row>
    <row r="290" spans="2:2">
      <c r="B290" s="304"/>
    </row>
    <row r="291" spans="2:2">
      <c r="B291" s="304"/>
    </row>
    <row r="292" spans="2:2">
      <c r="B292" s="304"/>
    </row>
    <row r="293" spans="2:2">
      <c r="B293" s="304"/>
    </row>
    <row r="294" spans="2:2">
      <c r="B294" s="304"/>
    </row>
    <row r="295" spans="2:2">
      <c r="B295" s="304"/>
    </row>
    <row r="296" spans="2:2">
      <c r="B296" s="304"/>
    </row>
    <row r="297" spans="2:2">
      <c r="B297" s="304"/>
    </row>
    <row r="298" spans="2:2">
      <c r="B298" s="304"/>
    </row>
    <row r="299" spans="2:2">
      <c r="B299" s="304"/>
    </row>
    <row r="300" spans="2:2">
      <c r="B300" s="304"/>
    </row>
    <row r="301" spans="2:2">
      <c r="B301" s="304"/>
    </row>
    <row r="302" spans="2:2">
      <c r="B302" s="304"/>
    </row>
    <row r="303" spans="2:2">
      <c r="B303" s="304"/>
    </row>
    <row r="304" spans="2:2">
      <c r="B304" s="304"/>
    </row>
    <row r="305" spans="2:2">
      <c r="B305" s="304"/>
    </row>
    <row r="306" spans="2:2">
      <c r="B306" s="304"/>
    </row>
    <row r="307" spans="2:2">
      <c r="B307" s="304"/>
    </row>
    <row r="308" spans="2:2">
      <c r="B308" s="304"/>
    </row>
  </sheetData>
  <mergeCells count="12">
    <mergeCell ref="K7:N7"/>
    <mergeCell ref="P7:S7"/>
    <mergeCell ref="B4:C8"/>
    <mergeCell ref="D4:S4"/>
    <mergeCell ref="D5:D8"/>
    <mergeCell ref="E5:I5"/>
    <mergeCell ref="J5:N5"/>
    <mergeCell ref="O5:S5"/>
    <mergeCell ref="E6:I6"/>
    <mergeCell ref="J6:N6"/>
    <mergeCell ref="O6:S6"/>
    <mergeCell ref="F7:I7"/>
  </mergeCells>
  <hyperlinks>
    <hyperlink ref="U2" location="Index!A1" display="Index" xr:uid="{211CD983-8D54-47F5-80EB-3125E90687D9}"/>
  </hyperlinks>
  <pageMargins left="0.7" right="0.7" top="0.75" bottom="0.75" header="0.3" footer="0.3"/>
  <pageSetup orientation="portrait" r:id="rId1"/>
  <headerFooter>
    <oddHeader>&amp;L&amp;"Calibri"&amp;12&amp;K000000EBA Regular Use&amp;1#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50"/>
  <dimension ref="B2:I50"/>
  <sheetViews>
    <sheetView showGridLines="0" workbookViewId="0">
      <selection activeCell="G56" sqref="G56"/>
    </sheetView>
  </sheetViews>
  <sheetFormatPr defaultColWidth="9.1796875" defaultRowHeight="10"/>
  <cols>
    <col min="1" max="2" width="9.1796875" style="5"/>
    <col min="3" max="3" width="56.81640625" style="5" bestFit="1" customWidth="1"/>
    <col min="4" max="16384" width="9.1796875" style="5"/>
  </cols>
  <sheetData>
    <row r="2" spans="2:9" ht="10.5">
      <c r="B2" s="268" t="s">
        <v>6</v>
      </c>
      <c r="C2" s="269"/>
      <c r="D2" s="269"/>
      <c r="E2" s="269"/>
      <c r="F2" s="269"/>
      <c r="G2" s="269"/>
      <c r="H2" s="269"/>
      <c r="I2" s="16" t="s">
        <v>92</v>
      </c>
    </row>
    <row r="4" spans="2:9" ht="10.5">
      <c r="B4" s="129"/>
      <c r="C4" s="130"/>
      <c r="D4" s="15" t="s">
        <v>95</v>
      </c>
      <c r="E4" s="15" t="s">
        <v>96</v>
      </c>
      <c r="F4" s="15" t="s">
        <v>97</v>
      </c>
      <c r="G4" s="15" t="s">
        <v>132</v>
      </c>
      <c r="H4" s="15" t="s">
        <v>133</v>
      </c>
    </row>
    <row r="5" spans="2:9" ht="10.5">
      <c r="B5" s="131"/>
      <c r="C5" s="132"/>
      <c r="D5" s="246">
        <v>45473</v>
      </c>
      <c r="E5" s="246">
        <v>45382</v>
      </c>
      <c r="F5" s="246">
        <v>45291</v>
      </c>
      <c r="G5" s="246">
        <v>45199</v>
      </c>
      <c r="H5" s="246">
        <v>45107</v>
      </c>
    </row>
    <row r="6" spans="2:9" ht="10.5">
      <c r="B6" s="133"/>
      <c r="C6" s="506" t="s">
        <v>134</v>
      </c>
      <c r="D6" s="507"/>
      <c r="E6" s="507"/>
      <c r="F6" s="507"/>
      <c r="G6" s="507"/>
      <c r="H6" s="508"/>
    </row>
    <row r="7" spans="2:9">
      <c r="B7" s="134">
        <v>1</v>
      </c>
      <c r="C7" s="135" t="s">
        <v>135</v>
      </c>
      <c r="D7" s="247">
        <v>293151.74260350002</v>
      </c>
      <c r="E7" s="241">
        <v>290105.67324049998</v>
      </c>
      <c r="F7" s="241">
        <v>281799</v>
      </c>
      <c r="G7" s="247">
        <v>282123</v>
      </c>
      <c r="H7" s="247">
        <v>278087.59700900002</v>
      </c>
    </row>
    <row r="8" spans="2:9">
      <c r="B8" s="134">
        <v>2</v>
      </c>
      <c r="C8" s="135" t="s">
        <v>136</v>
      </c>
      <c r="D8" s="247">
        <v>293151.74260350002</v>
      </c>
      <c r="E8" s="241">
        <v>290105.67324049998</v>
      </c>
      <c r="F8" s="241">
        <v>281799</v>
      </c>
      <c r="G8" s="247">
        <v>282123</v>
      </c>
      <c r="H8" s="247">
        <v>278087.59700900002</v>
      </c>
    </row>
    <row r="9" spans="2:9">
      <c r="B9" s="134">
        <v>3</v>
      </c>
      <c r="C9" s="135" t="s">
        <v>137</v>
      </c>
      <c r="D9" s="247">
        <v>329514.58098750003</v>
      </c>
      <c r="E9" s="241">
        <v>325355.23585350002</v>
      </c>
      <c r="F9" s="241">
        <v>301975</v>
      </c>
      <c r="G9" s="247">
        <v>302078</v>
      </c>
      <c r="H9" s="247">
        <v>311381.42700999998</v>
      </c>
    </row>
    <row r="10" spans="2:9" ht="10.5">
      <c r="B10" s="136"/>
      <c r="C10" s="503" t="s">
        <v>138</v>
      </c>
      <c r="D10" s="504"/>
      <c r="E10" s="504"/>
      <c r="F10" s="504"/>
      <c r="G10" s="504"/>
      <c r="H10" s="505"/>
    </row>
    <row r="11" spans="2:9">
      <c r="B11" s="134">
        <v>4</v>
      </c>
      <c r="C11" s="135" t="s">
        <v>139</v>
      </c>
      <c r="D11" s="491">
        <v>1349419</v>
      </c>
      <c r="E11" s="241">
        <v>1308607.5272779374</v>
      </c>
      <c r="F11" s="241">
        <v>1279436</v>
      </c>
      <c r="G11" s="247">
        <v>1272481</v>
      </c>
      <c r="H11" s="247">
        <v>1233104.8148565136</v>
      </c>
    </row>
    <row r="12" spans="2:9" ht="15" customHeight="1">
      <c r="B12" s="136"/>
      <c r="C12" s="509" t="s">
        <v>140</v>
      </c>
      <c r="D12" s="510"/>
      <c r="E12" s="510"/>
      <c r="F12" s="510"/>
      <c r="G12" s="510"/>
      <c r="H12" s="511"/>
    </row>
    <row r="13" spans="2:9">
      <c r="B13" s="134">
        <v>5</v>
      </c>
      <c r="C13" s="135" t="s">
        <v>141</v>
      </c>
      <c r="D13" s="407">
        <v>0.21722533007457223</v>
      </c>
      <c r="E13" s="407">
        <v>0.22169035955643249</v>
      </c>
      <c r="F13" s="407">
        <v>0.220252</v>
      </c>
      <c r="G13" s="407">
        <v>0.222</v>
      </c>
      <c r="H13" s="407">
        <v>0.22551821520651413</v>
      </c>
    </row>
    <row r="14" spans="2:9">
      <c r="B14" s="134">
        <v>6</v>
      </c>
      <c r="C14" s="135" t="s">
        <v>142</v>
      </c>
      <c r="D14" s="407">
        <v>0.21722533007457223</v>
      </c>
      <c r="E14" s="407">
        <v>0.22169035955643249</v>
      </c>
      <c r="F14" s="407">
        <v>0.220252</v>
      </c>
      <c r="G14" s="407">
        <v>0.222</v>
      </c>
      <c r="H14" s="407">
        <v>0.22551821520651413</v>
      </c>
    </row>
    <row r="15" spans="2:9">
      <c r="B15" s="134">
        <v>7</v>
      </c>
      <c r="C15" s="135" t="s">
        <v>143</v>
      </c>
      <c r="D15" s="407">
        <v>0.24417017952442305</v>
      </c>
      <c r="E15" s="407">
        <v>0.24862705514943689</v>
      </c>
      <c r="F15" s="407">
        <v>0.23602200000000001</v>
      </c>
      <c r="G15" s="407">
        <v>0.23699999999999999</v>
      </c>
      <c r="H15" s="407">
        <v>0.25251821520641204</v>
      </c>
    </row>
    <row r="16" spans="2:9" ht="10.5" customHeight="1">
      <c r="B16" s="136"/>
      <c r="C16" s="500" t="s">
        <v>144</v>
      </c>
      <c r="D16" s="501"/>
      <c r="E16" s="501"/>
      <c r="F16" s="501"/>
      <c r="G16" s="501"/>
      <c r="H16" s="502"/>
    </row>
    <row r="17" spans="2:8" ht="20">
      <c r="B17" s="134" t="s">
        <v>145</v>
      </c>
      <c r="C17" s="125" t="s">
        <v>146</v>
      </c>
      <c r="D17" s="407">
        <v>2.5000000000000008E-2</v>
      </c>
      <c r="E17" s="407">
        <v>2.7999999999999997E-2</v>
      </c>
      <c r="F17" s="407">
        <v>2.8000000000000001E-2</v>
      </c>
      <c r="G17" s="407">
        <v>2.7999999999999997E-2</v>
      </c>
      <c r="H17" s="407">
        <v>2.7999999999999997E-2</v>
      </c>
    </row>
    <row r="18" spans="2:8">
      <c r="B18" s="134" t="s">
        <v>147</v>
      </c>
      <c r="C18" s="125" t="s">
        <v>148</v>
      </c>
      <c r="D18" s="408">
        <v>1.6E-2</v>
      </c>
      <c r="E18" s="407">
        <v>1.6E-2</v>
      </c>
      <c r="F18" s="407">
        <v>1.6E-2</v>
      </c>
      <c r="G18" s="408">
        <v>1.6E-2</v>
      </c>
      <c r="H18" s="408">
        <v>1.6E-2</v>
      </c>
    </row>
    <row r="19" spans="2:8">
      <c r="B19" s="134" t="s">
        <v>149</v>
      </c>
      <c r="C19" s="125" t="s">
        <v>150</v>
      </c>
      <c r="D19" s="408">
        <v>2.1000000000000005E-2</v>
      </c>
      <c r="E19" s="407">
        <v>2.1000000000000005E-2</v>
      </c>
      <c r="F19" s="408">
        <v>2.1000000000000005E-2</v>
      </c>
      <c r="G19" s="408">
        <v>2.1000000000000005E-2</v>
      </c>
      <c r="H19" s="408">
        <v>2.1000000000000005E-2</v>
      </c>
    </row>
    <row r="20" spans="2:8">
      <c r="B20" s="134" t="s">
        <v>151</v>
      </c>
      <c r="C20" s="125" t="s">
        <v>152</v>
      </c>
      <c r="D20" s="408">
        <v>0.10500000000000001</v>
      </c>
      <c r="E20" s="407">
        <v>0.108</v>
      </c>
      <c r="F20" s="408">
        <v>0.108</v>
      </c>
      <c r="G20" s="408">
        <v>0.108</v>
      </c>
      <c r="H20" s="408">
        <v>0.108</v>
      </c>
    </row>
    <row r="21" spans="2:8" ht="15" customHeight="1">
      <c r="B21" s="136"/>
      <c r="C21" s="500" t="s">
        <v>153</v>
      </c>
      <c r="D21" s="501"/>
      <c r="E21" s="501"/>
      <c r="F21" s="501"/>
      <c r="G21" s="501"/>
      <c r="H21" s="502"/>
    </row>
    <row r="22" spans="2:8">
      <c r="B22" s="134">
        <v>8</v>
      </c>
      <c r="C22" s="135" t="s">
        <v>154</v>
      </c>
      <c r="D22" s="407">
        <v>2.5000000000000001E-2</v>
      </c>
      <c r="E22" s="409">
        <v>2.5000000000000001E-2</v>
      </c>
      <c r="F22" s="409">
        <v>2.5000000000000001E-2</v>
      </c>
      <c r="G22" s="409">
        <v>2.5000000000000001E-2</v>
      </c>
      <c r="H22" s="409">
        <v>2.5000000000000001E-2</v>
      </c>
    </row>
    <row r="23" spans="2:8" ht="20">
      <c r="B23" s="134" t="s">
        <v>107</v>
      </c>
      <c r="C23" s="135" t="s">
        <v>155</v>
      </c>
      <c r="D23" s="407"/>
      <c r="E23" s="407"/>
      <c r="F23" s="407"/>
      <c r="G23" s="409"/>
      <c r="H23" s="409"/>
    </row>
    <row r="24" spans="2:8">
      <c r="B24" s="134">
        <v>9</v>
      </c>
      <c r="C24" s="135" t="s">
        <v>156</v>
      </c>
      <c r="D24" s="407">
        <v>2.4649999999999998E-2</v>
      </c>
      <c r="E24" s="409">
        <v>2.46E-2</v>
      </c>
      <c r="F24" s="409">
        <v>1.968E-2</v>
      </c>
      <c r="G24" s="409">
        <v>1.958E-2</v>
      </c>
      <c r="H24" s="409">
        <v>1.96074071673982E-2</v>
      </c>
    </row>
    <row r="25" spans="2:8">
      <c r="B25" s="134" t="s">
        <v>157</v>
      </c>
      <c r="C25" s="135" t="s">
        <v>158</v>
      </c>
      <c r="D25" s="407">
        <v>2.912E-2</v>
      </c>
      <c r="E25" s="409">
        <v>2.8819999999999995E-2</v>
      </c>
      <c r="F25" s="409">
        <v>2.8840000000000001E-2</v>
      </c>
      <c r="G25" s="409">
        <v>2.862E-2</v>
      </c>
      <c r="H25" s="409">
        <v>2.8894830268019901E-2</v>
      </c>
    </row>
    <row r="26" spans="2:8">
      <c r="B26" s="134">
        <v>10</v>
      </c>
      <c r="C26" s="135" t="s">
        <v>159</v>
      </c>
      <c r="D26" s="407"/>
      <c r="E26" s="409"/>
      <c r="F26" s="409"/>
      <c r="G26" s="409"/>
      <c r="H26" s="409"/>
    </row>
    <row r="27" spans="2:8">
      <c r="B27" s="134" t="s">
        <v>160</v>
      </c>
      <c r="C27" s="125" t="s">
        <v>161</v>
      </c>
      <c r="D27" s="407">
        <v>0.02</v>
      </c>
      <c r="E27" s="409">
        <v>0.02</v>
      </c>
      <c r="F27" s="409">
        <v>0.02</v>
      </c>
      <c r="G27" s="409">
        <v>0.02</v>
      </c>
      <c r="H27" s="409">
        <v>0.02</v>
      </c>
    </row>
    <row r="28" spans="2:8">
      <c r="B28" s="134">
        <v>11</v>
      </c>
      <c r="C28" s="135" t="s">
        <v>162</v>
      </c>
      <c r="D28" s="407">
        <v>9.8769999999999997E-2</v>
      </c>
      <c r="E28" s="409">
        <v>9.8420000000000007E-2</v>
      </c>
      <c r="F28" s="409">
        <v>9.3520000000000006E-2</v>
      </c>
      <c r="G28" s="410">
        <v>9.3200000000000005E-2</v>
      </c>
      <c r="H28" s="410">
        <v>9.350223743541812E-2</v>
      </c>
    </row>
    <row r="29" spans="2:8">
      <c r="B29" s="134" t="s">
        <v>163</v>
      </c>
      <c r="C29" s="135" t="s">
        <v>164</v>
      </c>
      <c r="D29" s="407">
        <v>0.20377000000000001</v>
      </c>
      <c r="E29" s="409">
        <v>0.20641999999999999</v>
      </c>
      <c r="F29" s="409">
        <v>0.20152</v>
      </c>
      <c r="G29" s="409">
        <v>0.20119999999999999</v>
      </c>
      <c r="H29" s="409">
        <v>0.20150223743541812</v>
      </c>
    </row>
    <row r="30" spans="2:8">
      <c r="B30" s="134">
        <v>12</v>
      </c>
      <c r="C30" s="135" t="s">
        <v>165</v>
      </c>
      <c r="D30" s="407">
        <v>0.13917017952442304</v>
      </c>
      <c r="E30" s="409">
        <v>0.14062705514943688</v>
      </c>
      <c r="F30" s="409">
        <v>0.1122524</v>
      </c>
      <c r="G30" s="409">
        <v>0.11371102226123694</v>
      </c>
      <c r="H30" s="409">
        <v>0.11751821520651412</v>
      </c>
    </row>
    <row r="31" spans="2:8" ht="10.5">
      <c r="B31" s="136"/>
      <c r="C31" s="503" t="s">
        <v>166</v>
      </c>
      <c r="D31" s="504"/>
      <c r="E31" s="504"/>
      <c r="F31" s="504"/>
      <c r="G31" s="504"/>
      <c r="H31" s="505"/>
    </row>
    <row r="32" spans="2:8">
      <c r="B32" s="134">
        <v>13</v>
      </c>
      <c r="C32" s="137" t="s">
        <v>167</v>
      </c>
      <c r="D32" s="241">
        <v>2185145.0342330001</v>
      </c>
      <c r="E32" s="241">
        <v>2133394.0635674</v>
      </c>
      <c r="F32" s="241">
        <v>2073511</v>
      </c>
      <c r="G32" s="241">
        <v>2093244.9730483</v>
      </c>
      <c r="H32" s="241">
        <v>2000717.9215091001</v>
      </c>
    </row>
    <row r="33" spans="2:8">
      <c r="B33" s="121">
        <v>14</v>
      </c>
      <c r="C33" s="138" t="s">
        <v>168</v>
      </c>
      <c r="D33" s="407">
        <v>0.13415665230930457</v>
      </c>
      <c r="E33" s="407">
        <v>0.13598316325812479</v>
      </c>
      <c r="F33" s="407">
        <v>0.13631285099215212</v>
      </c>
      <c r="G33" s="407">
        <v>0.13477788103136185</v>
      </c>
      <c r="H33" s="407">
        <v>0.13899390514793025</v>
      </c>
    </row>
    <row r="34" spans="2:8" ht="15" customHeight="1">
      <c r="B34" s="136"/>
      <c r="C34" s="500" t="s">
        <v>169</v>
      </c>
      <c r="D34" s="501"/>
      <c r="E34" s="501"/>
      <c r="F34" s="501"/>
      <c r="G34" s="501"/>
      <c r="H34" s="502"/>
    </row>
    <row r="35" spans="2:8">
      <c r="B35" s="121" t="s">
        <v>170</v>
      </c>
      <c r="C35" s="125" t="s">
        <v>171</v>
      </c>
      <c r="D35" s="445">
        <v>0</v>
      </c>
      <c r="E35" s="407">
        <v>0</v>
      </c>
      <c r="F35" s="407">
        <v>0</v>
      </c>
      <c r="G35" s="407">
        <v>0</v>
      </c>
      <c r="H35" s="407">
        <v>0</v>
      </c>
    </row>
    <row r="36" spans="2:8">
      <c r="B36" s="121" t="s">
        <v>172</v>
      </c>
      <c r="C36" s="125" t="s">
        <v>148</v>
      </c>
      <c r="D36" s="446">
        <v>0</v>
      </c>
      <c r="E36" s="407">
        <v>0</v>
      </c>
      <c r="F36" s="407">
        <v>0</v>
      </c>
      <c r="G36" s="407">
        <v>0</v>
      </c>
      <c r="H36" s="407">
        <v>0</v>
      </c>
    </row>
    <row r="37" spans="2:8">
      <c r="B37" s="121" t="s">
        <v>173</v>
      </c>
      <c r="C37" s="125" t="s">
        <v>174</v>
      </c>
      <c r="D37" s="446">
        <v>0.03</v>
      </c>
      <c r="E37" s="407">
        <v>0.03</v>
      </c>
      <c r="F37" s="407">
        <v>0.03</v>
      </c>
      <c r="G37" s="407">
        <v>0.03</v>
      </c>
      <c r="H37" s="407">
        <v>0.03</v>
      </c>
    </row>
    <row r="38" spans="2:8" ht="15" customHeight="1">
      <c r="B38" s="136"/>
      <c r="C38" s="500" t="s">
        <v>175</v>
      </c>
      <c r="D38" s="501"/>
      <c r="E38" s="501"/>
      <c r="F38" s="501"/>
      <c r="G38" s="501"/>
      <c r="H38" s="502"/>
    </row>
    <row r="39" spans="2:8">
      <c r="B39" s="121" t="s">
        <v>176</v>
      </c>
      <c r="C39" s="139" t="s">
        <v>177</v>
      </c>
      <c r="D39" s="447">
        <v>0</v>
      </c>
      <c r="E39" s="407">
        <v>0</v>
      </c>
      <c r="F39" s="407">
        <v>0</v>
      </c>
      <c r="G39" s="407">
        <v>0</v>
      </c>
      <c r="H39" s="407">
        <v>0</v>
      </c>
    </row>
    <row r="40" spans="2:8">
      <c r="B40" s="121" t="s">
        <v>178</v>
      </c>
      <c r="C40" s="139" t="s">
        <v>179</v>
      </c>
      <c r="D40" s="447">
        <v>0.03</v>
      </c>
      <c r="E40" s="407">
        <v>0.03</v>
      </c>
      <c r="F40" s="407">
        <v>0.03</v>
      </c>
      <c r="G40" s="407">
        <v>0.03</v>
      </c>
      <c r="H40" s="407">
        <v>0.03</v>
      </c>
    </row>
    <row r="41" spans="2:8" ht="10.5">
      <c r="B41" s="136"/>
      <c r="C41" s="503" t="s">
        <v>180</v>
      </c>
      <c r="D41" s="504"/>
      <c r="E41" s="504"/>
      <c r="F41" s="504"/>
      <c r="G41" s="504"/>
      <c r="H41" s="505"/>
    </row>
    <row r="42" spans="2:8">
      <c r="B42" s="134">
        <v>15</v>
      </c>
      <c r="C42" s="137" t="s">
        <v>181</v>
      </c>
      <c r="D42" s="241">
        <v>226691.26605986801</v>
      </c>
      <c r="E42" s="241">
        <v>219053</v>
      </c>
      <c r="F42" s="241">
        <v>210710</v>
      </c>
      <c r="G42" s="241">
        <v>197063</v>
      </c>
      <c r="H42" s="241">
        <v>183304</v>
      </c>
    </row>
    <row r="43" spans="2:8">
      <c r="B43" s="121" t="s">
        <v>182</v>
      </c>
      <c r="C43" s="138" t="s">
        <v>183</v>
      </c>
      <c r="D43" s="241">
        <v>215211.714710225</v>
      </c>
      <c r="E43" s="241">
        <v>213180</v>
      </c>
      <c r="F43" s="241">
        <v>211107</v>
      </c>
      <c r="G43" s="241">
        <v>202435</v>
      </c>
      <c r="H43" s="241">
        <v>196038</v>
      </c>
    </row>
    <row r="44" spans="2:8">
      <c r="B44" s="121" t="s">
        <v>184</v>
      </c>
      <c r="C44" s="138" t="s">
        <v>185</v>
      </c>
      <c r="D44" s="241">
        <v>94524.539147468793</v>
      </c>
      <c r="E44" s="241">
        <v>93399</v>
      </c>
      <c r="F44" s="241">
        <v>88653</v>
      </c>
      <c r="G44" s="241">
        <v>84579</v>
      </c>
      <c r="H44" s="241">
        <v>74699</v>
      </c>
    </row>
    <row r="45" spans="2:8">
      <c r="B45" s="134">
        <v>16</v>
      </c>
      <c r="C45" s="137" t="s">
        <v>186</v>
      </c>
      <c r="D45" s="241">
        <v>120687.17556275621</v>
      </c>
      <c r="E45" s="241">
        <v>119781</v>
      </c>
      <c r="F45" s="241">
        <v>122454</v>
      </c>
      <c r="G45" s="241">
        <v>117856</v>
      </c>
      <c r="H45" s="241">
        <v>121339</v>
      </c>
    </row>
    <row r="46" spans="2:8">
      <c r="B46" s="134">
        <v>17</v>
      </c>
      <c r="C46" s="137" t="s">
        <v>187</v>
      </c>
      <c r="D46" s="407">
        <v>1.8783376527192872</v>
      </c>
      <c r="E46" s="407">
        <v>1.8287791886860187</v>
      </c>
      <c r="F46" s="407">
        <v>1.7207277834942101</v>
      </c>
      <c r="G46" s="411">
        <v>1.6720659109421667</v>
      </c>
      <c r="H46" s="411">
        <v>1.5106766991651488</v>
      </c>
    </row>
    <row r="47" spans="2:8" ht="10.5">
      <c r="B47" s="136"/>
      <c r="C47" s="503" t="s">
        <v>188</v>
      </c>
      <c r="D47" s="504"/>
      <c r="E47" s="504"/>
      <c r="F47" s="504"/>
      <c r="G47" s="504"/>
      <c r="H47" s="505"/>
    </row>
    <row r="48" spans="2:8">
      <c r="B48" s="134">
        <v>18</v>
      </c>
      <c r="C48" s="137" t="s">
        <v>189</v>
      </c>
      <c r="D48" s="241">
        <v>1675848.2904463462</v>
      </c>
      <c r="E48" s="241">
        <v>1672535.84204851</v>
      </c>
      <c r="F48" s="241">
        <v>1592286.3895372804</v>
      </c>
      <c r="G48" s="241">
        <v>1577593.2161773501</v>
      </c>
      <c r="H48" s="241">
        <v>1509538.5432204739</v>
      </c>
    </row>
    <row r="49" spans="2:8">
      <c r="B49" s="134">
        <v>19</v>
      </c>
      <c r="C49" s="13" t="s">
        <v>190</v>
      </c>
      <c r="D49" s="241">
        <v>1377243.3117381074</v>
      </c>
      <c r="E49" s="241">
        <v>1319400.93777044</v>
      </c>
      <c r="F49" s="241">
        <v>1294700.3201858792</v>
      </c>
      <c r="G49" s="241">
        <v>1280685.9454111001</v>
      </c>
      <c r="H49" s="241">
        <v>1261611.4197513273</v>
      </c>
    </row>
    <row r="50" spans="2:8">
      <c r="B50" s="134">
        <v>20</v>
      </c>
      <c r="C50" s="137" t="s">
        <v>191</v>
      </c>
      <c r="D50" s="412">
        <v>1.2168135260946693</v>
      </c>
      <c r="E50" s="412">
        <v>1.2676479106304148</v>
      </c>
      <c r="F50" s="412">
        <v>1.229849382680833</v>
      </c>
      <c r="G50" s="407">
        <v>1.2318345663354202</v>
      </c>
      <c r="H50" s="407">
        <v>1.1965162328017092</v>
      </c>
    </row>
  </sheetData>
  <mergeCells count="10">
    <mergeCell ref="C34:H34"/>
    <mergeCell ref="C38:H38"/>
    <mergeCell ref="C41:H41"/>
    <mergeCell ref="C47:H47"/>
    <mergeCell ref="C6:H6"/>
    <mergeCell ref="C10:H10"/>
    <mergeCell ref="C12:H12"/>
    <mergeCell ref="C16:H16"/>
    <mergeCell ref="C21:H21"/>
    <mergeCell ref="C31:H31"/>
  </mergeCells>
  <hyperlinks>
    <hyperlink ref="I2" location="Index!A1" display="Index" xr:uid="{00000000-0004-0000-2E00-000000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C25E5-9D4B-4531-BD37-1998B8DCFA6E}">
  <dimension ref="B2:AK25"/>
  <sheetViews>
    <sheetView showGridLines="0" zoomScaleNormal="100" workbookViewId="0">
      <selection activeCell="G56" sqref="G56"/>
    </sheetView>
  </sheetViews>
  <sheetFormatPr defaultColWidth="8.81640625" defaultRowHeight="10"/>
  <cols>
    <col min="1" max="1" width="9.1796875" style="341" customWidth="1"/>
    <col min="2" max="2" width="4.1796875" style="390" customWidth="1"/>
    <col min="3" max="3" width="63" style="341" bestFit="1" customWidth="1"/>
    <col min="4" max="4" width="8.81640625" style="341"/>
    <col min="5" max="5" width="11.26953125" style="341" customWidth="1"/>
    <col min="6" max="6" width="8.1796875" style="341" bestFit="1" customWidth="1"/>
    <col min="7" max="7" width="7.54296875" style="341" bestFit="1" customWidth="1"/>
    <col min="8" max="8" width="11.81640625" style="341" bestFit="1" customWidth="1"/>
    <col min="9" max="9" width="8.81640625" style="341"/>
    <col min="10" max="10" width="9.7265625" style="341" customWidth="1"/>
    <col min="11" max="11" width="8.1796875" style="341" bestFit="1" customWidth="1"/>
    <col min="12" max="12" width="7.54296875" style="341" bestFit="1" customWidth="1"/>
    <col min="13" max="13" width="11.81640625" style="341" bestFit="1" customWidth="1"/>
    <col min="14" max="14" width="8.81640625" style="341"/>
    <col min="15" max="15" width="11" style="341" customWidth="1"/>
    <col min="16" max="16" width="8.1796875" style="341" bestFit="1" customWidth="1"/>
    <col min="17" max="17" width="12.453125" style="341" bestFit="1" customWidth="1"/>
    <col min="18" max="18" width="11.81640625" style="341" bestFit="1" customWidth="1"/>
    <col min="19" max="19" width="12" style="341" bestFit="1" customWidth="1"/>
    <col min="20" max="20" width="8.81640625" style="341"/>
    <col min="21" max="21" width="11.26953125" style="341" customWidth="1"/>
    <col min="22" max="22" width="8.1796875" style="341" bestFit="1" customWidth="1"/>
    <col min="23" max="23" width="13.453125" style="341" bestFit="1" customWidth="1"/>
    <col min="24" max="24" width="11.81640625" style="341" bestFit="1" customWidth="1"/>
    <col min="25" max="25" width="8.81640625" style="341"/>
    <col min="26" max="26" width="9.7265625" style="341" customWidth="1"/>
    <col min="27" max="27" width="13.1796875" style="341" bestFit="1" customWidth="1"/>
    <col min="28" max="28" width="13.453125" style="341" bestFit="1" customWidth="1"/>
    <col min="29" max="29" width="11.81640625" style="341" bestFit="1" customWidth="1"/>
    <col min="30" max="30" width="8.81640625" style="341"/>
    <col min="31" max="31" width="11" style="341" customWidth="1"/>
    <col min="32" max="32" width="8.1796875" style="341" bestFit="1" customWidth="1"/>
    <col min="33" max="33" width="12.81640625" style="341" bestFit="1" customWidth="1"/>
    <col min="34" max="34" width="11.81640625" style="341" bestFit="1" customWidth="1"/>
    <col min="35" max="35" width="15" style="341" bestFit="1" customWidth="1"/>
    <col min="36" max="37" width="9.1796875" style="341" customWidth="1"/>
    <col min="38" max="16384" width="8.81640625" style="341"/>
  </cols>
  <sheetData>
    <row r="2" spans="2:37" ht="10.5">
      <c r="B2" s="273" t="s">
        <v>89</v>
      </c>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389" t="s">
        <v>92</v>
      </c>
    </row>
    <row r="3" spans="2:37" ht="13.5" customHeight="1" thickBot="1">
      <c r="AF3" s="73"/>
      <c r="AG3" s="73"/>
      <c r="AH3" s="73"/>
      <c r="AI3" s="73"/>
    </row>
    <row r="4" spans="2:37" ht="28.9" customHeight="1">
      <c r="B4" s="391"/>
      <c r="C4" s="392"/>
      <c r="D4" s="555" t="s">
        <v>1100</v>
      </c>
      <c r="E4" s="556"/>
      <c r="F4" s="556"/>
      <c r="G4" s="556"/>
      <c r="H4" s="556"/>
      <c r="I4" s="556"/>
      <c r="J4" s="556"/>
      <c r="K4" s="556"/>
      <c r="L4" s="556"/>
      <c r="M4" s="556"/>
      <c r="N4" s="556"/>
      <c r="O4" s="556"/>
      <c r="P4" s="556"/>
      <c r="Q4" s="556"/>
      <c r="R4" s="556"/>
      <c r="S4" s="556"/>
      <c r="T4" s="555" t="s">
        <v>1101</v>
      </c>
      <c r="U4" s="556"/>
      <c r="V4" s="556"/>
      <c r="W4" s="556"/>
      <c r="X4" s="556"/>
      <c r="Y4" s="556"/>
      <c r="Z4" s="556"/>
      <c r="AA4" s="556"/>
      <c r="AB4" s="556"/>
      <c r="AC4" s="556"/>
      <c r="AD4" s="556"/>
      <c r="AE4" s="556"/>
      <c r="AF4" s="556"/>
      <c r="AG4" s="556"/>
      <c r="AH4" s="556"/>
      <c r="AI4" s="557"/>
    </row>
    <row r="5" spans="2:37" ht="14.25" customHeight="1">
      <c r="B5" s="393"/>
      <c r="C5" s="394"/>
      <c r="D5" s="555" t="s">
        <v>1030</v>
      </c>
      <c r="E5" s="556"/>
      <c r="F5" s="556"/>
      <c r="G5" s="556"/>
      <c r="H5" s="557"/>
      <c r="I5" s="555" t="s">
        <v>1031</v>
      </c>
      <c r="J5" s="556"/>
      <c r="K5" s="556"/>
      <c r="L5" s="556"/>
      <c r="M5" s="557"/>
      <c r="N5" s="555" t="s">
        <v>1032</v>
      </c>
      <c r="O5" s="556"/>
      <c r="P5" s="556"/>
      <c r="Q5" s="556"/>
      <c r="R5" s="556"/>
      <c r="S5" s="395"/>
      <c r="T5" s="555" t="s">
        <v>1030</v>
      </c>
      <c r="U5" s="556"/>
      <c r="V5" s="556"/>
      <c r="W5" s="556"/>
      <c r="X5" s="557"/>
      <c r="Y5" s="555" t="s">
        <v>1031</v>
      </c>
      <c r="Z5" s="556"/>
      <c r="AA5" s="556"/>
      <c r="AB5" s="556"/>
      <c r="AC5" s="557"/>
      <c r="AD5" s="555" t="s">
        <v>1032</v>
      </c>
      <c r="AE5" s="556"/>
      <c r="AF5" s="556"/>
      <c r="AG5" s="556"/>
      <c r="AH5" s="556"/>
      <c r="AI5" s="557"/>
    </row>
    <row r="6" spans="2:37" ht="33.75" customHeight="1">
      <c r="B6" s="393"/>
      <c r="C6" s="394"/>
      <c r="D6" s="627" t="s">
        <v>1072</v>
      </c>
      <c r="E6" s="628"/>
      <c r="F6" s="628"/>
      <c r="G6" s="628"/>
      <c r="H6" s="629"/>
      <c r="I6" s="627" t="s">
        <v>1072</v>
      </c>
      <c r="J6" s="628"/>
      <c r="K6" s="628"/>
      <c r="L6" s="628"/>
      <c r="M6" s="629"/>
      <c r="N6" s="627" t="s">
        <v>1072</v>
      </c>
      <c r="O6" s="628"/>
      <c r="P6" s="628"/>
      <c r="Q6" s="628"/>
      <c r="R6" s="629"/>
      <c r="S6" s="622" t="s">
        <v>1073</v>
      </c>
      <c r="T6" s="627" t="s">
        <v>1074</v>
      </c>
      <c r="U6" s="628"/>
      <c r="V6" s="628"/>
      <c r="W6" s="628"/>
      <c r="X6" s="629"/>
      <c r="Y6" s="627" t="s">
        <v>1074</v>
      </c>
      <c r="Z6" s="628"/>
      <c r="AA6" s="628"/>
      <c r="AB6" s="628"/>
      <c r="AC6" s="629"/>
      <c r="AD6" s="627" t="s">
        <v>1074</v>
      </c>
      <c r="AE6" s="628"/>
      <c r="AF6" s="628"/>
      <c r="AG6" s="628"/>
      <c r="AH6" s="629"/>
      <c r="AI6" s="622" t="s">
        <v>1075</v>
      </c>
    </row>
    <row r="7" spans="2:37">
      <c r="B7" s="393"/>
      <c r="C7" s="394"/>
      <c r="D7" s="396"/>
      <c r="E7" s="627" t="s">
        <v>1076</v>
      </c>
      <c r="F7" s="628"/>
      <c r="G7" s="628"/>
      <c r="H7" s="629"/>
      <c r="I7" s="396"/>
      <c r="J7" s="627" t="s">
        <v>1076</v>
      </c>
      <c r="K7" s="628"/>
      <c r="L7" s="628"/>
      <c r="M7" s="629"/>
      <c r="N7" s="396"/>
      <c r="O7" s="627" t="s">
        <v>1076</v>
      </c>
      <c r="P7" s="628"/>
      <c r="Q7" s="628"/>
      <c r="R7" s="629"/>
      <c r="S7" s="665"/>
      <c r="T7" s="396"/>
      <c r="U7" s="627" t="s">
        <v>1076</v>
      </c>
      <c r="V7" s="628"/>
      <c r="W7" s="628"/>
      <c r="X7" s="629"/>
      <c r="Y7" s="396"/>
      <c r="Z7" s="627" t="s">
        <v>1076</v>
      </c>
      <c r="AA7" s="628"/>
      <c r="AB7" s="628"/>
      <c r="AC7" s="629"/>
      <c r="AD7" s="396"/>
      <c r="AE7" s="627" t="s">
        <v>1076</v>
      </c>
      <c r="AF7" s="628"/>
      <c r="AG7" s="628"/>
      <c r="AH7" s="629"/>
      <c r="AI7" s="665"/>
    </row>
    <row r="8" spans="2:37" ht="30">
      <c r="B8" s="393"/>
      <c r="C8" s="397" t="s">
        <v>1077</v>
      </c>
      <c r="D8" s="350"/>
      <c r="E8" s="350"/>
      <c r="F8" s="398" t="s">
        <v>1035</v>
      </c>
      <c r="G8" s="381" t="s">
        <v>1036</v>
      </c>
      <c r="H8" s="381" t="s">
        <v>1037</v>
      </c>
      <c r="I8" s="350"/>
      <c r="J8" s="350"/>
      <c r="K8" s="398" t="s">
        <v>1035</v>
      </c>
      <c r="L8" s="381" t="s">
        <v>1038</v>
      </c>
      <c r="M8" s="381" t="s">
        <v>1037</v>
      </c>
      <c r="N8" s="350"/>
      <c r="O8" s="350"/>
      <c r="P8" s="398" t="s">
        <v>1035</v>
      </c>
      <c r="Q8" s="381" t="s">
        <v>1039</v>
      </c>
      <c r="R8" s="381" t="s">
        <v>1037</v>
      </c>
      <c r="S8" s="623"/>
      <c r="T8" s="350"/>
      <c r="U8" s="350"/>
      <c r="V8" s="398" t="s">
        <v>1035</v>
      </c>
      <c r="W8" s="381" t="s">
        <v>1036</v>
      </c>
      <c r="X8" s="381" t="s">
        <v>1037</v>
      </c>
      <c r="Y8" s="350"/>
      <c r="Z8" s="350"/>
      <c r="AA8" s="398" t="s">
        <v>1035</v>
      </c>
      <c r="AB8" s="381" t="s">
        <v>1038</v>
      </c>
      <c r="AC8" s="381" t="s">
        <v>1037</v>
      </c>
      <c r="AD8" s="350"/>
      <c r="AE8" s="350"/>
      <c r="AF8" s="398" t="s">
        <v>1035</v>
      </c>
      <c r="AG8" s="381" t="s">
        <v>1039</v>
      </c>
      <c r="AH8" s="381" t="s">
        <v>1037</v>
      </c>
      <c r="AI8" s="623"/>
    </row>
    <row r="9" spans="2:37" ht="10.5">
      <c r="B9" s="351">
        <v>1</v>
      </c>
      <c r="C9" s="399" t="s">
        <v>1078</v>
      </c>
      <c r="D9" s="488">
        <v>45.616036493058566</v>
      </c>
      <c r="E9" s="488">
        <v>6.0454139388594529E-2</v>
      </c>
      <c r="F9" s="488">
        <v>0</v>
      </c>
      <c r="G9" s="488">
        <v>7.8844763323170845E-4</v>
      </c>
      <c r="H9" s="488">
        <v>2.777119066640793E-2</v>
      </c>
      <c r="I9" s="488">
        <v>0</v>
      </c>
      <c r="J9" s="488">
        <v>0</v>
      </c>
      <c r="K9" s="488">
        <v>0</v>
      </c>
      <c r="L9" s="488">
        <v>0</v>
      </c>
      <c r="M9" s="488">
        <v>0</v>
      </c>
      <c r="N9" s="488">
        <v>45.616036493058566</v>
      </c>
      <c r="O9" s="488">
        <v>6.0454139388594529E-2</v>
      </c>
      <c r="P9" s="488">
        <v>0</v>
      </c>
      <c r="Q9" s="488">
        <v>7.8844763323170845E-4</v>
      </c>
      <c r="R9" s="488">
        <v>2.777119066640793E-2</v>
      </c>
      <c r="S9" s="488">
        <v>87.492870117685683</v>
      </c>
      <c r="T9" s="488">
        <v>27.336926211726087</v>
      </c>
      <c r="U9" s="488">
        <v>1.5777131882131689E-3</v>
      </c>
      <c r="V9" s="488">
        <v>0</v>
      </c>
      <c r="W9" s="488">
        <v>1.1130900319218358E-3</v>
      </c>
      <c r="X9" s="488">
        <v>3.8979877232233853E-4</v>
      </c>
      <c r="Y9" s="488">
        <v>0</v>
      </c>
      <c r="Z9" s="488">
        <v>0</v>
      </c>
      <c r="AA9" s="488">
        <v>0</v>
      </c>
      <c r="AB9" s="488">
        <v>0</v>
      </c>
      <c r="AC9" s="488">
        <v>0</v>
      </c>
      <c r="AD9" s="488">
        <v>27.336926211726087</v>
      </c>
      <c r="AE9" s="488">
        <v>1.5777131882131689E-3</v>
      </c>
      <c r="AF9" s="488">
        <v>0</v>
      </c>
      <c r="AG9" s="488">
        <v>1.1130900319218358E-3</v>
      </c>
      <c r="AH9" s="488">
        <v>3.8979877232233853E-4</v>
      </c>
      <c r="AI9" s="488">
        <v>79.158897489925209</v>
      </c>
      <c r="AJ9" s="400"/>
    </row>
    <row r="10" spans="2:37">
      <c r="B10" s="351">
        <v>2</v>
      </c>
      <c r="C10" s="401" t="s">
        <v>1041</v>
      </c>
      <c r="D10" s="485">
        <v>72.667474469734316</v>
      </c>
      <c r="E10" s="485">
        <v>9.6304939410484458E-2</v>
      </c>
      <c r="F10" s="485">
        <v>0</v>
      </c>
      <c r="G10" s="485">
        <v>1.2560165823987401E-3</v>
      </c>
      <c r="H10" s="485">
        <v>4.4240193666374605E-2</v>
      </c>
      <c r="I10" s="485">
        <v>0</v>
      </c>
      <c r="J10" s="485">
        <v>0</v>
      </c>
      <c r="K10" s="485">
        <v>0</v>
      </c>
      <c r="L10" s="485">
        <v>0</v>
      </c>
      <c r="M10" s="485">
        <v>0</v>
      </c>
      <c r="N10" s="485">
        <v>72.667474469734316</v>
      </c>
      <c r="O10" s="485">
        <v>9.6304939410484458E-2</v>
      </c>
      <c r="P10" s="485">
        <v>0</v>
      </c>
      <c r="Q10" s="485">
        <v>1.2560165823987401E-3</v>
      </c>
      <c r="R10" s="485">
        <v>4.4240193666374605E-2</v>
      </c>
      <c r="S10" s="485">
        <v>39.910779561707834</v>
      </c>
      <c r="T10" s="485">
        <v>58.712672896225989</v>
      </c>
      <c r="U10" s="485">
        <v>3.3885213584798541E-3</v>
      </c>
      <c r="V10" s="485">
        <v>0</v>
      </c>
      <c r="W10" s="485">
        <v>2.3906305501254104E-3</v>
      </c>
      <c r="X10" s="485">
        <v>8.3718731350619071E-4</v>
      </c>
      <c r="Y10" s="485">
        <v>0</v>
      </c>
      <c r="Z10" s="485">
        <v>0</v>
      </c>
      <c r="AA10" s="485">
        <v>0</v>
      </c>
      <c r="AB10" s="485">
        <v>0</v>
      </c>
      <c r="AC10" s="485">
        <v>0</v>
      </c>
      <c r="AD10" s="485">
        <v>58.712672896225989</v>
      </c>
      <c r="AE10" s="485">
        <v>3.3885213584798541E-3</v>
      </c>
      <c r="AF10" s="485">
        <v>0</v>
      </c>
      <c r="AG10" s="485">
        <v>2.3906305501254104E-3</v>
      </c>
      <c r="AH10" s="485">
        <v>8.3718731350619071E-4</v>
      </c>
      <c r="AI10" s="485">
        <v>21.63960939683675</v>
      </c>
    </row>
    <row r="11" spans="2:37">
      <c r="B11" s="351">
        <v>3</v>
      </c>
      <c r="C11" s="402" t="s">
        <v>1079</v>
      </c>
      <c r="D11" s="485">
        <v>5.2135840193632293E-2</v>
      </c>
      <c r="E11" s="485">
        <v>0</v>
      </c>
      <c r="F11" s="485">
        <v>0</v>
      </c>
      <c r="G11" s="485">
        <v>0</v>
      </c>
      <c r="H11" s="485">
        <v>0</v>
      </c>
      <c r="I11" s="485">
        <v>0</v>
      </c>
      <c r="J11" s="485">
        <v>0</v>
      </c>
      <c r="K11" s="485">
        <v>0</v>
      </c>
      <c r="L11" s="485">
        <v>0</v>
      </c>
      <c r="M11" s="485">
        <v>0</v>
      </c>
      <c r="N11" s="485">
        <v>5.2135840193632293E-2</v>
      </c>
      <c r="O11" s="485">
        <v>0</v>
      </c>
      <c r="P11" s="485">
        <v>0</v>
      </c>
      <c r="Q11" s="485">
        <v>0</v>
      </c>
      <c r="R11" s="485">
        <v>0</v>
      </c>
      <c r="S11" s="485">
        <v>3.0351215484309893E-4</v>
      </c>
      <c r="T11" s="485">
        <v>0</v>
      </c>
      <c r="U11" s="485">
        <v>0</v>
      </c>
      <c r="V11" s="485">
        <v>0</v>
      </c>
      <c r="W11" s="485">
        <v>0</v>
      </c>
      <c r="X11" s="485">
        <v>0</v>
      </c>
      <c r="Y11" s="485">
        <v>0</v>
      </c>
      <c r="Z11" s="485">
        <v>0</v>
      </c>
      <c r="AA11" s="485">
        <v>0</v>
      </c>
      <c r="AB11" s="485">
        <v>0</v>
      </c>
      <c r="AC11" s="485">
        <v>0</v>
      </c>
      <c r="AD11" s="485">
        <v>0</v>
      </c>
      <c r="AE11" s="485">
        <v>0</v>
      </c>
      <c r="AF11" s="485">
        <v>0</v>
      </c>
      <c r="AG11" s="485">
        <v>0</v>
      </c>
      <c r="AH11" s="485">
        <v>0</v>
      </c>
      <c r="AI11" s="485">
        <v>0</v>
      </c>
    </row>
    <row r="12" spans="2:37">
      <c r="B12" s="351">
        <v>4</v>
      </c>
      <c r="C12" s="403" t="s">
        <v>672</v>
      </c>
      <c r="D12" s="485">
        <v>2.278270295371247</v>
      </c>
      <c r="E12" s="485">
        <v>0</v>
      </c>
      <c r="F12" s="485">
        <v>0</v>
      </c>
      <c r="G12" s="485">
        <v>0</v>
      </c>
      <c r="H12" s="485">
        <v>0</v>
      </c>
      <c r="I12" s="485">
        <v>0</v>
      </c>
      <c r="J12" s="485">
        <v>0</v>
      </c>
      <c r="K12" s="485">
        <v>0</v>
      </c>
      <c r="L12" s="485">
        <v>0</v>
      </c>
      <c r="M12" s="485">
        <v>0</v>
      </c>
      <c r="N12" s="485">
        <v>2.278270295371247</v>
      </c>
      <c r="O12" s="485">
        <v>0</v>
      </c>
      <c r="P12" s="485">
        <v>0</v>
      </c>
      <c r="Q12" s="485">
        <v>0</v>
      </c>
      <c r="R12" s="485">
        <v>0</v>
      </c>
      <c r="S12" s="485">
        <v>3.0351215484309893E-4</v>
      </c>
      <c r="T12" s="485">
        <v>0</v>
      </c>
      <c r="U12" s="485">
        <v>0</v>
      </c>
      <c r="V12" s="485">
        <v>0</v>
      </c>
      <c r="W12" s="485">
        <v>0</v>
      </c>
      <c r="X12" s="485">
        <v>0</v>
      </c>
      <c r="Y12" s="485">
        <v>0</v>
      </c>
      <c r="Z12" s="485">
        <v>0</v>
      </c>
      <c r="AA12" s="485">
        <v>0</v>
      </c>
      <c r="AB12" s="485">
        <v>0</v>
      </c>
      <c r="AC12" s="485">
        <v>0</v>
      </c>
      <c r="AD12" s="485">
        <v>0</v>
      </c>
      <c r="AE12" s="485">
        <v>0</v>
      </c>
      <c r="AF12" s="485">
        <v>0</v>
      </c>
      <c r="AG12" s="485">
        <v>0</v>
      </c>
      <c r="AH12" s="485">
        <v>0</v>
      </c>
      <c r="AI12" s="485">
        <v>0</v>
      </c>
    </row>
    <row r="13" spans="2:37">
      <c r="B13" s="351">
        <v>5</v>
      </c>
      <c r="C13" s="403" t="s">
        <v>674</v>
      </c>
      <c r="D13" s="485">
        <v>0</v>
      </c>
      <c r="E13" s="485">
        <v>0</v>
      </c>
      <c r="F13" s="485">
        <v>0</v>
      </c>
      <c r="G13" s="485">
        <v>0</v>
      </c>
      <c r="H13" s="485">
        <v>0</v>
      </c>
      <c r="I13" s="485">
        <v>0</v>
      </c>
      <c r="J13" s="485">
        <v>0</v>
      </c>
      <c r="K13" s="485">
        <v>0</v>
      </c>
      <c r="L13" s="485">
        <v>0</v>
      </c>
      <c r="M13" s="485">
        <v>0</v>
      </c>
      <c r="N13" s="485">
        <v>0</v>
      </c>
      <c r="O13" s="485">
        <v>0</v>
      </c>
      <c r="P13" s="485">
        <v>0</v>
      </c>
      <c r="Q13" s="485">
        <v>0</v>
      </c>
      <c r="R13" s="485">
        <v>0</v>
      </c>
      <c r="S13" s="485">
        <v>0</v>
      </c>
      <c r="T13" s="485">
        <v>0</v>
      </c>
      <c r="U13" s="485">
        <v>0</v>
      </c>
      <c r="V13" s="485">
        <v>0</v>
      </c>
      <c r="W13" s="485">
        <v>0</v>
      </c>
      <c r="X13" s="485">
        <v>0</v>
      </c>
      <c r="Y13" s="485">
        <v>0</v>
      </c>
      <c r="Z13" s="485">
        <v>0</v>
      </c>
      <c r="AA13" s="485">
        <v>0</v>
      </c>
      <c r="AB13" s="485">
        <v>0</v>
      </c>
      <c r="AC13" s="485">
        <v>0</v>
      </c>
      <c r="AD13" s="485">
        <v>0</v>
      </c>
      <c r="AE13" s="485">
        <v>0</v>
      </c>
      <c r="AF13" s="485">
        <v>0</v>
      </c>
      <c r="AG13" s="485">
        <v>0</v>
      </c>
      <c r="AH13" s="485">
        <v>0</v>
      </c>
      <c r="AI13" s="485">
        <v>0</v>
      </c>
    </row>
    <row r="14" spans="2:37">
      <c r="B14" s="351">
        <v>6</v>
      </c>
      <c r="C14" s="404" t="s">
        <v>1045</v>
      </c>
      <c r="D14" s="485">
        <v>0</v>
      </c>
      <c r="E14" s="485">
        <v>0</v>
      </c>
      <c r="F14" s="485">
        <v>0</v>
      </c>
      <c r="G14" s="485">
        <v>0</v>
      </c>
      <c r="H14" s="485">
        <v>0</v>
      </c>
      <c r="I14" s="485">
        <v>0</v>
      </c>
      <c r="J14" s="485">
        <v>0</v>
      </c>
      <c r="K14" s="485">
        <v>0</v>
      </c>
      <c r="L14" s="485">
        <v>0</v>
      </c>
      <c r="M14" s="485">
        <v>0</v>
      </c>
      <c r="N14" s="485">
        <v>0</v>
      </c>
      <c r="O14" s="485">
        <v>0</v>
      </c>
      <c r="P14" s="485">
        <v>0</v>
      </c>
      <c r="Q14" s="485">
        <v>0</v>
      </c>
      <c r="R14" s="485">
        <v>0</v>
      </c>
      <c r="S14" s="485">
        <v>0</v>
      </c>
      <c r="T14" s="485">
        <v>0</v>
      </c>
      <c r="U14" s="485">
        <v>0</v>
      </c>
      <c r="V14" s="485">
        <v>0</v>
      </c>
      <c r="W14" s="485">
        <v>0</v>
      </c>
      <c r="X14" s="485">
        <v>0</v>
      </c>
      <c r="Y14" s="485">
        <v>0</v>
      </c>
      <c r="Z14" s="485">
        <v>0</v>
      </c>
      <c r="AA14" s="485">
        <v>0</v>
      </c>
      <c r="AB14" s="485">
        <v>0</v>
      </c>
      <c r="AC14" s="485">
        <v>0</v>
      </c>
      <c r="AD14" s="485">
        <v>0</v>
      </c>
      <c r="AE14" s="485">
        <v>0</v>
      </c>
      <c r="AF14" s="485">
        <v>0</v>
      </c>
      <c r="AG14" s="485">
        <v>0</v>
      </c>
      <c r="AH14" s="485">
        <v>0</v>
      </c>
      <c r="AI14" s="485">
        <v>0</v>
      </c>
    </row>
    <row r="15" spans="2:37">
      <c r="B15" s="351">
        <v>7</v>
      </c>
      <c r="C15" s="404" t="s">
        <v>1080</v>
      </c>
      <c r="D15" s="485">
        <v>0</v>
      </c>
      <c r="E15" s="485">
        <v>0</v>
      </c>
      <c r="F15" s="485">
        <v>0</v>
      </c>
      <c r="G15" s="485">
        <v>0</v>
      </c>
      <c r="H15" s="485">
        <v>0</v>
      </c>
      <c r="I15" s="485">
        <v>0</v>
      </c>
      <c r="J15" s="485">
        <v>0</v>
      </c>
      <c r="K15" s="485">
        <v>0</v>
      </c>
      <c r="L15" s="485">
        <v>0</v>
      </c>
      <c r="M15" s="485">
        <v>0</v>
      </c>
      <c r="N15" s="485">
        <v>0</v>
      </c>
      <c r="O15" s="485">
        <v>0</v>
      </c>
      <c r="P15" s="485">
        <v>0</v>
      </c>
      <c r="Q15" s="485">
        <v>0</v>
      </c>
      <c r="R15" s="485">
        <v>0</v>
      </c>
      <c r="S15" s="485">
        <v>0</v>
      </c>
      <c r="T15" s="485">
        <v>0</v>
      </c>
      <c r="U15" s="485">
        <v>0</v>
      </c>
      <c r="V15" s="485">
        <v>0</v>
      </c>
      <c r="W15" s="485">
        <v>0</v>
      </c>
      <c r="X15" s="485">
        <v>0</v>
      </c>
      <c r="Y15" s="485">
        <v>0</v>
      </c>
      <c r="Z15" s="485">
        <v>0</v>
      </c>
      <c r="AA15" s="485">
        <v>0</v>
      </c>
      <c r="AB15" s="485">
        <v>0</v>
      </c>
      <c r="AC15" s="485">
        <v>0</v>
      </c>
      <c r="AD15" s="485">
        <v>0</v>
      </c>
      <c r="AE15" s="485">
        <v>0</v>
      </c>
      <c r="AF15" s="485">
        <v>0</v>
      </c>
      <c r="AG15" s="485">
        <v>0</v>
      </c>
      <c r="AH15" s="485">
        <v>0</v>
      </c>
      <c r="AI15" s="485">
        <v>0</v>
      </c>
    </row>
    <row r="16" spans="2:37">
      <c r="B16" s="351">
        <v>8</v>
      </c>
      <c r="C16" s="404" t="s">
        <v>1047</v>
      </c>
      <c r="D16" s="485">
        <v>0</v>
      </c>
      <c r="E16" s="485">
        <v>0</v>
      </c>
      <c r="F16" s="485">
        <v>0</v>
      </c>
      <c r="G16" s="485">
        <v>0</v>
      </c>
      <c r="H16" s="485">
        <v>0</v>
      </c>
      <c r="I16" s="485">
        <v>0</v>
      </c>
      <c r="J16" s="485">
        <v>0</v>
      </c>
      <c r="K16" s="485">
        <v>0</v>
      </c>
      <c r="L16" s="485">
        <v>0</v>
      </c>
      <c r="M16" s="485">
        <v>0</v>
      </c>
      <c r="N16" s="485">
        <v>0</v>
      </c>
      <c r="O16" s="485">
        <v>0</v>
      </c>
      <c r="P16" s="485">
        <v>0</v>
      </c>
      <c r="Q16" s="485">
        <v>0</v>
      </c>
      <c r="R16" s="485">
        <v>0</v>
      </c>
      <c r="S16" s="485">
        <v>0</v>
      </c>
      <c r="T16" s="485">
        <v>0</v>
      </c>
      <c r="U16" s="485">
        <v>0</v>
      </c>
      <c r="V16" s="485">
        <v>0</v>
      </c>
      <c r="W16" s="485">
        <v>0</v>
      </c>
      <c r="X16" s="485">
        <v>0</v>
      </c>
      <c r="Y16" s="485">
        <v>0</v>
      </c>
      <c r="Z16" s="485">
        <v>0</v>
      </c>
      <c r="AA16" s="485">
        <v>0</v>
      </c>
      <c r="AB16" s="485">
        <v>0</v>
      </c>
      <c r="AC16" s="485">
        <v>0</v>
      </c>
      <c r="AD16" s="485">
        <v>0</v>
      </c>
      <c r="AE16" s="485">
        <v>0</v>
      </c>
      <c r="AF16" s="485">
        <v>0</v>
      </c>
      <c r="AG16" s="485">
        <v>0</v>
      </c>
      <c r="AH16" s="485">
        <v>0</v>
      </c>
      <c r="AI16" s="485">
        <v>0</v>
      </c>
    </row>
    <row r="17" spans="2:35">
      <c r="B17" s="351">
        <v>9</v>
      </c>
      <c r="C17" s="402" t="s">
        <v>1081</v>
      </c>
      <c r="D17" s="485">
        <v>23.870691693942682</v>
      </c>
      <c r="E17" s="485">
        <v>0.38130182487270525</v>
      </c>
      <c r="F17" s="485">
        <v>0</v>
      </c>
      <c r="G17" s="485">
        <v>4.9729683427523061E-3</v>
      </c>
      <c r="H17" s="485">
        <v>0.17516096973811154</v>
      </c>
      <c r="I17" s="485">
        <v>0</v>
      </c>
      <c r="J17" s="485">
        <v>0</v>
      </c>
      <c r="K17" s="485">
        <v>0</v>
      </c>
      <c r="L17" s="485">
        <v>0</v>
      </c>
      <c r="M17" s="485">
        <v>0</v>
      </c>
      <c r="N17" s="485">
        <v>23.870691693942682</v>
      </c>
      <c r="O17" s="485">
        <v>0.38130182487270525</v>
      </c>
      <c r="P17" s="485">
        <v>0</v>
      </c>
      <c r="Q17" s="485">
        <v>4.9729683427523061E-3</v>
      </c>
      <c r="R17" s="485">
        <v>0.17516096973811154</v>
      </c>
      <c r="S17" s="485">
        <v>3.3112717673492527</v>
      </c>
      <c r="T17" s="485">
        <v>21.329179522981864</v>
      </c>
      <c r="U17" s="485">
        <v>7.4976936088806609E-3</v>
      </c>
      <c r="V17" s="485">
        <v>0</v>
      </c>
      <c r="W17" s="485">
        <v>5.2896864149946637E-3</v>
      </c>
      <c r="X17" s="485">
        <v>1.8524227253881879E-3</v>
      </c>
      <c r="Y17" s="485">
        <v>0</v>
      </c>
      <c r="Z17" s="485">
        <v>0</v>
      </c>
      <c r="AA17" s="485">
        <v>0</v>
      </c>
      <c r="AB17" s="485">
        <v>0</v>
      </c>
      <c r="AC17" s="485">
        <v>0</v>
      </c>
      <c r="AD17" s="485">
        <v>21.329179522981864</v>
      </c>
      <c r="AE17" s="485">
        <v>7.4976936088806609E-3</v>
      </c>
      <c r="AF17" s="485">
        <v>0</v>
      </c>
      <c r="AG17" s="485">
        <v>5.2896864149946637E-3</v>
      </c>
      <c r="AH17" s="485">
        <v>1.8524227253881879E-3</v>
      </c>
      <c r="AI17" s="485">
        <v>3.5528285747980521</v>
      </c>
    </row>
    <row r="18" spans="2:35">
      <c r="B18" s="351">
        <v>10</v>
      </c>
      <c r="C18" s="402" t="s">
        <v>680</v>
      </c>
      <c r="D18" s="485">
        <v>90.445667676762767</v>
      </c>
      <c r="E18" s="485">
        <v>0</v>
      </c>
      <c r="F18" s="485">
        <v>0</v>
      </c>
      <c r="G18" s="485">
        <v>0</v>
      </c>
      <c r="H18" s="485">
        <v>0</v>
      </c>
      <c r="I18" s="405"/>
      <c r="J18" s="405"/>
      <c r="K18" s="405"/>
      <c r="L18" s="405"/>
      <c r="M18" s="405"/>
      <c r="N18" s="485">
        <v>90.445667676762767</v>
      </c>
      <c r="O18" s="485">
        <v>0</v>
      </c>
      <c r="P18" s="485">
        <v>0</v>
      </c>
      <c r="Q18" s="485">
        <v>0</v>
      </c>
      <c r="R18" s="485">
        <v>0</v>
      </c>
      <c r="S18" s="485">
        <v>36.598654391979728</v>
      </c>
      <c r="T18" s="485">
        <v>89.634295305782416</v>
      </c>
      <c r="U18" s="485">
        <v>0</v>
      </c>
      <c r="V18" s="485">
        <v>0</v>
      </c>
      <c r="W18" s="485">
        <v>0</v>
      </c>
      <c r="X18" s="485">
        <v>0</v>
      </c>
      <c r="Y18" s="405"/>
      <c r="Z18" s="405"/>
      <c r="AA18" s="405"/>
      <c r="AB18" s="405"/>
      <c r="AC18" s="405"/>
      <c r="AD18" s="485">
        <v>89.634295305782416</v>
      </c>
      <c r="AE18" s="485">
        <v>0</v>
      </c>
      <c r="AF18" s="485">
        <v>0</v>
      </c>
      <c r="AG18" s="485">
        <v>0</v>
      </c>
      <c r="AH18" s="485">
        <v>0</v>
      </c>
      <c r="AI18" s="485">
        <v>18.086780822038698</v>
      </c>
    </row>
    <row r="19" spans="2:35">
      <c r="B19" s="351">
        <v>11</v>
      </c>
      <c r="C19" s="404" t="s">
        <v>1049</v>
      </c>
      <c r="D19" s="485">
        <v>100</v>
      </c>
      <c r="E19" s="485">
        <v>0</v>
      </c>
      <c r="F19" s="485">
        <v>0</v>
      </c>
      <c r="G19" s="485">
        <v>0</v>
      </c>
      <c r="H19" s="485">
        <v>0</v>
      </c>
      <c r="I19" s="405"/>
      <c r="J19" s="405"/>
      <c r="K19" s="405"/>
      <c r="L19" s="405"/>
      <c r="M19" s="405"/>
      <c r="N19" s="485">
        <v>100</v>
      </c>
      <c r="O19" s="485">
        <v>0</v>
      </c>
      <c r="P19" s="485">
        <v>0</v>
      </c>
      <c r="Q19" s="485">
        <v>0</v>
      </c>
      <c r="R19" s="485">
        <v>0</v>
      </c>
      <c r="S19" s="485">
        <v>36.26665495295245</v>
      </c>
      <c r="T19" s="485">
        <v>100</v>
      </c>
      <c r="U19" s="485">
        <v>0</v>
      </c>
      <c r="V19" s="485">
        <v>0</v>
      </c>
      <c r="W19" s="485">
        <v>0</v>
      </c>
      <c r="X19" s="485">
        <v>0</v>
      </c>
      <c r="Y19" s="405"/>
      <c r="Z19" s="405"/>
      <c r="AA19" s="405"/>
      <c r="AB19" s="405"/>
      <c r="AC19" s="405"/>
      <c r="AD19" s="485">
        <v>100</v>
      </c>
      <c r="AE19" s="485">
        <v>0</v>
      </c>
      <c r="AF19" s="485">
        <v>0</v>
      </c>
      <c r="AG19" s="485">
        <v>0</v>
      </c>
      <c r="AH19" s="485">
        <v>0</v>
      </c>
      <c r="AI19" s="485">
        <v>17.382374978755735</v>
      </c>
    </row>
    <row r="20" spans="2:35">
      <c r="B20" s="351">
        <v>12</v>
      </c>
      <c r="C20" s="404" t="s">
        <v>1050</v>
      </c>
      <c r="D20" s="485">
        <v>0</v>
      </c>
      <c r="E20" s="485">
        <v>0</v>
      </c>
      <c r="F20" s="485">
        <v>0</v>
      </c>
      <c r="G20" s="485">
        <v>0</v>
      </c>
      <c r="H20" s="485">
        <v>0</v>
      </c>
      <c r="I20" s="405"/>
      <c r="J20" s="405"/>
      <c r="K20" s="405"/>
      <c r="L20" s="405"/>
      <c r="M20" s="405"/>
      <c r="N20" s="485">
        <v>0</v>
      </c>
      <c r="O20" s="485">
        <v>0</v>
      </c>
      <c r="P20" s="485">
        <v>0</v>
      </c>
      <c r="Q20" s="485">
        <v>0</v>
      </c>
      <c r="R20" s="485">
        <v>0</v>
      </c>
      <c r="S20" s="485">
        <v>0</v>
      </c>
      <c r="T20" s="485">
        <v>0</v>
      </c>
      <c r="U20" s="485">
        <v>0</v>
      </c>
      <c r="V20" s="485">
        <v>0</v>
      </c>
      <c r="W20" s="485">
        <v>0</v>
      </c>
      <c r="X20" s="485">
        <v>0</v>
      </c>
      <c r="Y20" s="405"/>
      <c r="Z20" s="405"/>
      <c r="AA20" s="405"/>
      <c r="AB20" s="405"/>
      <c r="AC20" s="405"/>
      <c r="AD20" s="485">
        <v>0</v>
      </c>
      <c r="AE20" s="485">
        <v>0</v>
      </c>
      <c r="AF20" s="485">
        <v>0</v>
      </c>
      <c r="AG20" s="485">
        <v>0</v>
      </c>
      <c r="AH20" s="485">
        <v>0</v>
      </c>
      <c r="AI20" s="485">
        <v>0</v>
      </c>
    </row>
    <row r="21" spans="2:35">
      <c r="B21" s="351">
        <v>13</v>
      </c>
      <c r="C21" s="404" t="s">
        <v>1051</v>
      </c>
      <c r="D21" s="485">
        <v>99.999999999999986</v>
      </c>
      <c r="E21" s="485">
        <v>0</v>
      </c>
      <c r="F21" s="485">
        <v>0</v>
      </c>
      <c r="G21" s="485">
        <v>0</v>
      </c>
      <c r="H21" s="485">
        <v>0</v>
      </c>
      <c r="I21" s="405"/>
      <c r="J21" s="405"/>
      <c r="K21" s="405"/>
      <c r="L21" s="405"/>
      <c r="M21" s="405"/>
      <c r="N21" s="485">
        <v>99.999999999999986</v>
      </c>
      <c r="O21" s="485">
        <v>0</v>
      </c>
      <c r="P21" s="485">
        <v>0</v>
      </c>
      <c r="Q21" s="485">
        <v>0</v>
      </c>
      <c r="R21" s="485">
        <v>0</v>
      </c>
      <c r="S21" s="485">
        <v>0.33199943902728452</v>
      </c>
      <c r="T21" s="485">
        <v>99.999999999999986</v>
      </c>
      <c r="U21" s="485">
        <v>0</v>
      </c>
      <c r="V21" s="485">
        <v>0</v>
      </c>
      <c r="W21" s="485">
        <v>0</v>
      </c>
      <c r="X21" s="485">
        <v>0</v>
      </c>
      <c r="Y21" s="405"/>
      <c r="Z21" s="405"/>
      <c r="AA21" s="405"/>
      <c r="AB21" s="405"/>
      <c r="AC21" s="405"/>
      <c r="AD21" s="485">
        <v>99.999999999999986</v>
      </c>
      <c r="AE21" s="485">
        <v>0</v>
      </c>
      <c r="AF21" s="485">
        <v>0</v>
      </c>
      <c r="AG21" s="485">
        <v>0</v>
      </c>
      <c r="AH21" s="485">
        <v>0</v>
      </c>
      <c r="AI21" s="485">
        <v>0.70440584328296341</v>
      </c>
    </row>
    <row r="22" spans="2:35">
      <c r="B22" s="351">
        <v>14</v>
      </c>
      <c r="C22" s="403" t="s">
        <v>1082</v>
      </c>
      <c r="D22" s="485">
        <v>0</v>
      </c>
      <c r="E22" s="485">
        <v>0</v>
      </c>
      <c r="F22" s="485">
        <v>0</v>
      </c>
      <c r="G22" s="485">
        <v>0</v>
      </c>
      <c r="H22" s="485">
        <v>0</v>
      </c>
      <c r="I22" s="405"/>
      <c r="J22" s="405"/>
      <c r="K22" s="405"/>
      <c r="L22" s="405"/>
      <c r="M22" s="405"/>
      <c r="N22" s="485">
        <v>0</v>
      </c>
      <c r="O22" s="485">
        <v>0</v>
      </c>
      <c r="P22" s="485">
        <v>0</v>
      </c>
      <c r="Q22" s="485">
        <v>0</v>
      </c>
      <c r="R22" s="485">
        <v>0</v>
      </c>
      <c r="S22" s="485">
        <v>0</v>
      </c>
      <c r="T22" s="485">
        <v>0</v>
      </c>
      <c r="U22" s="485">
        <v>0</v>
      </c>
      <c r="V22" s="485">
        <v>0</v>
      </c>
      <c r="W22" s="485">
        <v>0</v>
      </c>
      <c r="X22" s="485">
        <v>0</v>
      </c>
      <c r="Y22" s="405"/>
      <c r="Z22" s="405"/>
      <c r="AA22" s="405"/>
      <c r="AB22" s="405"/>
      <c r="AC22" s="405"/>
      <c r="AD22" s="485">
        <v>0</v>
      </c>
      <c r="AE22" s="485">
        <v>0</v>
      </c>
      <c r="AF22" s="485">
        <v>0</v>
      </c>
      <c r="AG22" s="485">
        <v>0</v>
      </c>
      <c r="AH22" s="485">
        <v>0</v>
      </c>
      <c r="AI22" s="485">
        <v>0</v>
      </c>
    </row>
    <row r="23" spans="2:35">
      <c r="B23" s="351">
        <v>15</v>
      </c>
      <c r="C23" s="383" t="s">
        <v>1053</v>
      </c>
      <c r="D23" s="485">
        <v>0</v>
      </c>
      <c r="E23" s="485">
        <v>0</v>
      </c>
      <c r="F23" s="485">
        <v>0</v>
      </c>
      <c r="G23" s="485">
        <v>0</v>
      </c>
      <c r="H23" s="485">
        <v>0</v>
      </c>
      <c r="I23" s="405"/>
      <c r="J23" s="405"/>
      <c r="K23" s="405"/>
      <c r="L23" s="405"/>
      <c r="M23" s="405"/>
      <c r="N23" s="485">
        <v>0</v>
      </c>
      <c r="O23" s="485">
        <v>0</v>
      </c>
      <c r="P23" s="485">
        <v>0</v>
      </c>
      <c r="Q23" s="485">
        <v>0</v>
      </c>
      <c r="R23" s="485">
        <v>0</v>
      </c>
      <c r="S23" s="485">
        <v>0</v>
      </c>
      <c r="T23" s="485">
        <v>0</v>
      </c>
      <c r="U23" s="485">
        <v>0</v>
      </c>
      <c r="V23" s="485">
        <v>0</v>
      </c>
      <c r="W23" s="485">
        <v>0</v>
      </c>
      <c r="X23" s="485">
        <v>0</v>
      </c>
      <c r="Y23" s="405"/>
      <c r="Z23" s="405"/>
      <c r="AA23" s="405"/>
      <c r="AB23" s="405"/>
      <c r="AC23" s="405"/>
      <c r="AD23" s="485">
        <v>0</v>
      </c>
      <c r="AE23" s="485">
        <v>0</v>
      </c>
      <c r="AF23" s="485">
        <v>0</v>
      </c>
      <c r="AG23" s="485">
        <v>0</v>
      </c>
      <c r="AH23" s="485">
        <v>0</v>
      </c>
      <c r="AI23" s="485">
        <v>0</v>
      </c>
    </row>
    <row r="24" spans="2:35">
      <c r="B24" s="351">
        <v>16</v>
      </c>
      <c r="C24" s="383" t="s">
        <v>1054</v>
      </c>
      <c r="D24" s="485">
        <v>0</v>
      </c>
      <c r="E24" s="485">
        <v>0</v>
      </c>
      <c r="F24" s="485">
        <v>0</v>
      </c>
      <c r="G24" s="485">
        <v>0</v>
      </c>
      <c r="H24" s="485">
        <v>0</v>
      </c>
      <c r="I24" s="485">
        <v>0</v>
      </c>
      <c r="J24" s="485">
        <v>0</v>
      </c>
      <c r="K24" s="485">
        <v>0</v>
      </c>
      <c r="L24" s="485">
        <v>0</v>
      </c>
      <c r="M24" s="485">
        <v>0</v>
      </c>
      <c r="N24" s="485">
        <v>0</v>
      </c>
      <c r="O24" s="485">
        <v>0</v>
      </c>
      <c r="P24" s="485">
        <v>0</v>
      </c>
      <c r="Q24" s="485">
        <v>0</v>
      </c>
      <c r="R24" s="485">
        <v>0</v>
      </c>
      <c r="S24" s="485">
        <v>0</v>
      </c>
      <c r="T24" s="485">
        <v>0</v>
      </c>
      <c r="U24" s="485">
        <v>0</v>
      </c>
      <c r="V24" s="485">
        <v>0</v>
      </c>
      <c r="W24" s="485">
        <v>0</v>
      </c>
      <c r="X24" s="485">
        <v>0</v>
      </c>
      <c r="Y24" s="485">
        <v>0</v>
      </c>
      <c r="Z24" s="485">
        <v>0</v>
      </c>
      <c r="AA24" s="485">
        <v>0</v>
      </c>
      <c r="AB24" s="485">
        <v>0</v>
      </c>
      <c r="AC24" s="485">
        <v>0</v>
      </c>
      <c r="AD24" s="485">
        <v>0</v>
      </c>
      <c r="AE24" s="485">
        <v>0</v>
      </c>
      <c r="AF24" s="485">
        <v>0</v>
      </c>
      <c r="AG24" s="485">
        <v>0</v>
      </c>
      <c r="AH24" s="485">
        <v>0</v>
      </c>
      <c r="AI24" s="485">
        <v>0</v>
      </c>
    </row>
    <row r="25" spans="2:35">
      <c r="B25" s="351">
        <v>17</v>
      </c>
      <c r="C25" s="406" t="s">
        <v>1055</v>
      </c>
      <c r="D25" s="485">
        <v>14.378399675849749</v>
      </c>
      <c r="E25" s="485">
        <v>0</v>
      </c>
      <c r="F25" s="485">
        <v>0</v>
      </c>
      <c r="G25" s="485">
        <v>0</v>
      </c>
      <c r="H25" s="485">
        <v>0</v>
      </c>
      <c r="I25" s="405"/>
      <c r="J25" s="405"/>
      <c r="K25" s="405"/>
      <c r="L25" s="405"/>
      <c r="M25" s="405"/>
      <c r="N25" s="485">
        <v>14.378399675849749</v>
      </c>
      <c r="O25" s="485">
        <v>0</v>
      </c>
      <c r="P25" s="485">
        <v>0</v>
      </c>
      <c r="Q25" s="485">
        <v>0</v>
      </c>
      <c r="R25" s="485">
        <v>0</v>
      </c>
      <c r="S25" s="485">
        <v>5.4989022400854677E-4</v>
      </c>
      <c r="T25" s="485">
        <v>0</v>
      </c>
      <c r="U25" s="485">
        <v>0</v>
      </c>
      <c r="V25" s="485">
        <v>0</v>
      </c>
      <c r="W25" s="485">
        <v>0</v>
      </c>
      <c r="X25" s="485">
        <v>0</v>
      </c>
      <c r="Y25" s="405"/>
      <c r="Z25" s="405"/>
      <c r="AA25" s="405"/>
      <c r="AB25" s="405"/>
      <c r="AC25" s="405"/>
      <c r="AD25" s="485">
        <v>0</v>
      </c>
      <c r="AE25" s="485">
        <v>0</v>
      </c>
      <c r="AF25" s="485">
        <v>0</v>
      </c>
      <c r="AG25" s="485">
        <v>0</v>
      </c>
      <c r="AH25" s="485">
        <v>0</v>
      </c>
      <c r="AI25" s="485">
        <v>0</v>
      </c>
    </row>
  </sheetData>
  <mergeCells count="22">
    <mergeCell ref="D4:S4"/>
    <mergeCell ref="T4:AI4"/>
    <mergeCell ref="D5:H5"/>
    <mergeCell ref="I5:M5"/>
    <mergeCell ref="N5:R5"/>
    <mergeCell ref="T5:X5"/>
    <mergeCell ref="Y5:AC5"/>
    <mergeCell ref="AD5:AI5"/>
    <mergeCell ref="AD6:AH6"/>
    <mergeCell ref="AI6:AI8"/>
    <mergeCell ref="E7:H7"/>
    <mergeCell ref="J7:M7"/>
    <mergeCell ref="O7:R7"/>
    <mergeCell ref="U7:X7"/>
    <mergeCell ref="Z7:AC7"/>
    <mergeCell ref="AE7:AH7"/>
    <mergeCell ref="D6:H6"/>
    <mergeCell ref="I6:M6"/>
    <mergeCell ref="N6:R6"/>
    <mergeCell ref="S6:S8"/>
    <mergeCell ref="T6:X6"/>
    <mergeCell ref="Y6:AC6"/>
  </mergeCells>
  <hyperlinks>
    <hyperlink ref="AK2" location="Index!A1" display="Index" xr:uid="{41674363-D96E-4559-90A1-B37C81DCBA80}"/>
  </hyperlinks>
  <pageMargins left="0.7" right="0.7" top="0.75" bottom="0.75" header="0.3" footer="0.3"/>
  <pageSetup paperSize="9" orientation="portrait" r:id="rId1"/>
  <headerFooter>
    <oddHeader>&amp;L&amp;"Calibri"&amp;12&amp;K000000EBA Regular Use&amp;1#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708FB-33FF-4231-BABF-8D95B37D25EA}">
  <dimension ref="B2:J20"/>
  <sheetViews>
    <sheetView workbookViewId="0">
      <selection activeCell="G56" sqref="G56"/>
    </sheetView>
  </sheetViews>
  <sheetFormatPr defaultRowHeight="14.5"/>
  <cols>
    <col min="1" max="1" width="8.7265625" style="466"/>
    <col min="2" max="2" width="3.453125" style="466" customWidth="1"/>
    <col min="3" max="3" width="35.90625" style="466" customWidth="1"/>
    <col min="4" max="4" width="45" style="466" bestFit="1" customWidth="1"/>
    <col min="5" max="5" width="23.1796875" style="466" bestFit="1" customWidth="1"/>
    <col min="6" max="6" width="34.81640625" style="466" bestFit="1" customWidth="1"/>
    <col min="7" max="7" width="34.1796875" style="466" bestFit="1" customWidth="1"/>
    <col min="8" max="8" width="39.1796875" style="466" bestFit="1" customWidth="1"/>
    <col min="9" max="9" width="8.81640625" style="466" customWidth="1"/>
    <col min="10" max="16384" width="8.7265625" style="466"/>
  </cols>
  <sheetData>
    <row r="2" spans="2:10">
      <c r="B2" s="468" t="s">
        <v>1096</v>
      </c>
      <c r="C2" s="469"/>
      <c r="D2" s="469"/>
      <c r="E2" s="469"/>
      <c r="F2" s="469"/>
      <c r="G2" s="469"/>
      <c r="H2" s="469"/>
      <c r="I2" s="469"/>
      <c r="J2" s="470" t="s">
        <v>92</v>
      </c>
    </row>
    <row r="4" spans="2:10">
      <c r="B4" s="308"/>
      <c r="C4" s="482" t="s">
        <v>95</v>
      </c>
      <c r="D4" s="482" t="s">
        <v>96</v>
      </c>
      <c r="E4" s="482" t="s">
        <v>97</v>
      </c>
      <c r="F4" s="482" t="s">
        <v>132</v>
      </c>
      <c r="G4" s="482" t="s">
        <v>133</v>
      </c>
      <c r="H4" s="482" t="s">
        <v>374</v>
      </c>
      <c r="I4" s="471"/>
    </row>
    <row r="5" spans="2:10">
      <c r="B5" s="308"/>
      <c r="C5" s="666" t="s">
        <v>1087</v>
      </c>
      <c r="D5" s="666" t="s">
        <v>1088</v>
      </c>
      <c r="E5" s="666" t="s">
        <v>1099</v>
      </c>
      <c r="F5" s="647" t="s">
        <v>1089</v>
      </c>
      <c r="G5" s="647" t="s">
        <v>1090</v>
      </c>
      <c r="H5" s="622" t="s">
        <v>1091</v>
      </c>
      <c r="I5" s="472"/>
    </row>
    <row r="6" spans="2:10">
      <c r="B6" s="308"/>
      <c r="C6" s="667"/>
      <c r="D6" s="667"/>
      <c r="E6" s="667"/>
      <c r="F6" s="648"/>
      <c r="G6" s="648"/>
      <c r="H6" s="623"/>
      <c r="I6" s="472"/>
    </row>
    <row r="7" spans="2:10">
      <c r="B7" s="318">
        <v>1</v>
      </c>
      <c r="C7" s="622" t="s">
        <v>1092</v>
      </c>
      <c r="D7" s="318" t="s">
        <v>1079</v>
      </c>
      <c r="E7" s="318"/>
      <c r="F7" s="483"/>
      <c r="G7" s="483"/>
      <c r="H7" s="318"/>
    </row>
    <row r="8" spans="2:10">
      <c r="B8" s="318">
        <v>2</v>
      </c>
      <c r="C8" s="665"/>
      <c r="D8" s="318" t="s">
        <v>676</v>
      </c>
      <c r="E8" s="318"/>
      <c r="F8" s="483"/>
      <c r="G8" s="483"/>
      <c r="H8" s="318"/>
    </row>
    <row r="9" spans="2:10">
      <c r="B9" s="318">
        <v>3</v>
      </c>
      <c r="C9" s="665"/>
      <c r="D9" s="484" t="s">
        <v>964</v>
      </c>
      <c r="E9" s="318"/>
      <c r="F9" s="483"/>
      <c r="G9" s="483"/>
      <c r="H9" s="318"/>
    </row>
    <row r="10" spans="2:10">
      <c r="B10" s="318">
        <v>4</v>
      </c>
      <c r="C10" s="665"/>
      <c r="D10" s="318" t="s">
        <v>680</v>
      </c>
      <c r="E10" s="318"/>
      <c r="F10" s="483"/>
      <c r="G10" s="483"/>
      <c r="H10" s="318"/>
    </row>
    <row r="11" spans="2:10">
      <c r="B11" s="318">
        <v>5</v>
      </c>
      <c r="C11" s="665"/>
      <c r="D11" s="484" t="s">
        <v>965</v>
      </c>
      <c r="E11" s="318"/>
      <c r="F11" s="483"/>
      <c r="G11" s="483"/>
      <c r="H11" s="318"/>
    </row>
    <row r="12" spans="2:10">
      <c r="B12" s="318">
        <v>6</v>
      </c>
      <c r="C12" s="665"/>
      <c r="D12" s="484" t="s">
        <v>1093</v>
      </c>
      <c r="E12" s="318"/>
      <c r="F12" s="483"/>
      <c r="G12" s="483"/>
      <c r="H12" s="318"/>
    </row>
    <row r="13" spans="2:10">
      <c r="B13" s="318">
        <v>7</v>
      </c>
      <c r="C13" s="623"/>
      <c r="D13" s="318" t="s">
        <v>1094</v>
      </c>
      <c r="E13" s="318"/>
      <c r="F13" s="483"/>
      <c r="G13" s="483"/>
      <c r="H13" s="318"/>
    </row>
    <row r="14" spans="2:10">
      <c r="B14" s="318">
        <v>8</v>
      </c>
      <c r="C14" s="622" t="s">
        <v>1095</v>
      </c>
      <c r="D14" s="318" t="s">
        <v>1079</v>
      </c>
      <c r="E14" s="318"/>
      <c r="F14" s="483"/>
      <c r="G14" s="483"/>
      <c r="H14" s="318"/>
    </row>
    <row r="15" spans="2:10">
      <c r="B15" s="318">
        <v>9</v>
      </c>
      <c r="C15" s="665"/>
      <c r="D15" s="318" t="s">
        <v>676</v>
      </c>
      <c r="E15" s="318"/>
      <c r="F15" s="483"/>
      <c r="G15" s="483"/>
      <c r="H15" s="318"/>
    </row>
    <row r="16" spans="2:10">
      <c r="B16" s="318">
        <v>10</v>
      </c>
      <c r="C16" s="665"/>
      <c r="D16" s="484" t="s">
        <v>964</v>
      </c>
      <c r="E16" s="318"/>
      <c r="F16" s="483"/>
      <c r="G16" s="483"/>
      <c r="H16" s="318"/>
    </row>
    <row r="17" spans="2:8">
      <c r="B17" s="318">
        <v>11</v>
      </c>
      <c r="C17" s="665"/>
      <c r="D17" s="318" t="s">
        <v>680</v>
      </c>
      <c r="E17" s="318"/>
      <c r="F17" s="483"/>
      <c r="G17" s="483"/>
      <c r="H17" s="318"/>
    </row>
    <row r="18" spans="2:8">
      <c r="B18" s="318">
        <v>12</v>
      </c>
      <c r="C18" s="665"/>
      <c r="D18" s="484" t="s">
        <v>965</v>
      </c>
      <c r="E18" s="318"/>
      <c r="F18" s="483"/>
      <c r="G18" s="483"/>
      <c r="H18" s="318"/>
    </row>
    <row r="19" spans="2:8">
      <c r="B19" s="318">
        <v>13</v>
      </c>
      <c r="C19" s="665"/>
      <c r="D19" s="484" t="s">
        <v>1093</v>
      </c>
      <c r="E19" s="318"/>
      <c r="F19" s="483"/>
      <c r="G19" s="483"/>
      <c r="H19" s="318"/>
    </row>
    <row r="20" spans="2:8">
      <c r="B20" s="318">
        <v>14</v>
      </c>
      <c r="C20" s="623"/>
      <c r="D20" s="318" t="s">
        <v>1094</v>
      </c>
      <c r="E20" s="318"/>
      <c r="F20" s="483"/>
      <c r="G20" s="483"/>
      <c r="H20" s="318"/>
    </row>
  </sheetData>
  <mergeCells count="8">
    <mergeCell ref="F5:F6"/>
    <mergeCell ref="G5:G6"/>
    <mergeCell ref="H5:H6"/>
    <mergeCell ref="C7:C13"/>
    <mergeCell ref="C14:C20"/>
    <mergeCell ref="C5:C6"/>
    <mergeCell ref="D5:D6"/>
    <mergeCell ref="E5:E6"/>
  </mergeCells>
  <hyperlinks>
    <hyperlink ref="J2" location="Index!A1" display="Index" xr:uid="{AC011F3E-1353-405B-B5BD-C219A77BB3C6}"/>
  </hyperlinks>
  <pageMargins left="0.7" right="0.7" top="0.75" bottom="0.75" header="0.3" footer="0.3"/>
  <pageSetup orientation="portrait" r:id="rId1"/>
  <headerFooter>
    <oddHeader>&amp;L&amp;"Calibri"&amp;12&amp;K000000EBA Regular Use&amp;1#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E125"/>
  <sheetViews>
    <sheetView showGridLines="0" workbookViewId="0">
      <selection activeCell="G56" sqref="G56"/>
    </sheetView>
  </sheetViews>
  <sheetFormatPr defaultColWidth="9.1796875" defaultRowHeight="10"/>
  <cols>
    <col min="1" max="1" width="9.1796875" style="5"/>
    <col min="2" max="2" width="6" style="5" customWidth="1"/>
    <col min="3" max="3" width="69.453125" style="5" customWidth="1"/>
    <col min="4" max="4" width="14.1796875" style="5" customWidth="1"/>
    <col min="5" max="16384" width="9.1796875" style="5"/>
  </cols>
  <sheetData>
    <row r="2" spans="2:5" ht="10.5">
      <c r="B2" s="268" t="s">
        <v>9</v>
      </c>
      <c r="C2" s="269"/>
      <c r="D2" s="269"/>
      <c r="E2" s="16" t="s">
        <v>92</v>
      </c>
    </row>
    <row r="4" spans="2:5" ht="10.5">
      <c r="D4" s="127" t="s">
        <v>192</v>
      </c>
    </row>
    <row r="5" spans="2:5" ht="90" customHeight="1">
      <c r="D5" s="127" t="s">
        <v>193</v>
      </c>
    </row>
    <row r="6" spans="2:5" ht="10.5">
      <c r="B6" s="525" t="s">
        <v>194</v>
      </c>
      <c r="C6" s="526"/>
      <c r="D6" s="526"/>
    </row>
    <row r="7" spans="2:5">
      <c r="B7" s="140">
        <v>1</v>
      </c>
      <c r="C7" s="141" t="s">
        <v>195</v>
      </c>
      <c r="D7" s="276">
        <v>144130.91097500001</v>
      </c>
    </row>
    <row r="8" spans="2:5">
      <c r="B8" s="140"/>
      <c r="C8" s="141" t="s">
        <v>196</v>
      </c>
      <c r="D8" s="142"/>
    </row>
    <row r="9" spans="2:5">
      <c r="B9" s="140"/>
      <c r="C9" s="141" t="s">
        <v>197</v>
      </c>
      <c r="D9" s="142"/>
    </row>
    <row r="10" spans="2:5">
      <c r="B10" s="140"/>
      <c r="C10" s="141" t="s">
        <v>198</v>
      </c>
      <c r="D10" s="142"/>
    </row>
    <row r="11" spans="2:5">
      <c r="B11" s="140">
        <v>2</v>
      </c>
      <c r="C11" s="141" t="s">
        <v>199</v>
      </c>
      <c r="D11" s="276">
        <v>132598.44731600001</v>
      </c>
    </row>
    <row r="12" spans="2:5">
      <c r="B12" s="140">
        <v>3</v>
      </c>
      <c r="C12" s="141" t="s">
        <v>200</v>
      </c>
      <c r="D12" s="276">
        <v>10411.773429999999</v>
      </c>
    </row>
    <row r="13" spans="2:5">
      <c r="B13" s="140" t="s">
        <v>201</v>
      </c>
      <c r="C13" s="141" t="s">
        <v>202</v>
      </c>
      <c r="D13" s="443">
        <v>0</v>
      </c>
    </row>
    <row r="14" spans="2:5" ht="20">
      <c r="B14" s="140">
        <v>4</v>
      </c>
      <c r="C14" s="141" t="s">
        <v>203</v>
      </c>
      <c r="D14" s="443">
        <v>0</v>
      </c>
    </row>
    <row r="15" spans="2:5">
      <c r="B15" s="140">
        <v>5</v>
      </c>
      <c r="C15" s="141" t="s">
        <v>204</v>
      </c>
      <c r="D15" s="443">
        <v>0</v>
      </c>
    </row>
    <row r="16" spans="2:5">
      <c r="B16" s="140" t="s">
        <v>205</v>
      </c>
      <c r="C16" s="141" t="s">
        <v>206</v>
      </c>
      <c r="D16" s="276">
        <v>8060.3416685000002</v>
      </c>
    </row>
    <row r="17" spans="2:4" ht="10.5">
      <c r="B17" s="143">
        <v>6</v>
      </c>
      <c r="C17" s="144" t="s">
        <v>207</v>
      </c>
      <c r="D17" s="277">
        <v>295201.4733895</v>
      </c>
    </row>
    <row r="18" spans="2:4" ht="10.5">
      <c r="B18" s="512" t="s">
        <v>208</v>
      </c>
      <c r="C18" s="513"/>
      <c r="D18" s="513"/>
    </row>
    <row r="19" spans="2:4">
      <c r="B19" s="140">
        <v>7</v>
      </c>
      <c r="C19" s="138" t="s">
        <v>209</v>
      </c>
      <c r="D19" s="276">
        <v>0</v>
      </c>
    </row>
    <row r="20" spans="2:4">
      <c r="B20" s="140">
        <v>8</v>
      </c>
      <c r="C20" s="138" t="s">
        <v>210</v>
      </c>
      <c r="D20" s="276">
        <v>-5.1398200000000003</v>
      </c>
    </row>
    <row r="21" spans="2:4">
      <c r="B21" s="140">
        <v>9</v>
      </c>
      <c r="C21" s="138" t="s">
        <v>211</v>
      </c>
      <c r="D21" s="276"/>
    </row>
    <row r="22" spans="2:4" ht="20">
      <c r="B22" s="140">
        <v>10</v>
      </c>
      <c r="C22" s="138" t="s">
        <v>212</v>
      </c>
      <c r="D22" s="276">
        <v>0</v>
      </c>
    </row>
    <row r="23" spans="2:4" ht="20">
      <c r="B23" s="140">
        <v>11</v>
      </c>
      <c r="C23" s="138" t="s">
        <v>213</v>
      </c>
      <c r="D23" s="443">
        <v>0</v>
      </c>
    </row>
    <row r="24" spans="2:4">
      <c r="B24" s="140">
        <v>12</v>
      </c>
      <c r="C24" s="138" t="s">
        <v>214</v>
      </c>
      <c r="D24" s="443">
        <v>0</v>
      </c>
    </row>
    <row r="25" spans="2:4">
      <c r="B25" s="140">
        <v>13</v>
      </c>
      <c r="C25" s="138" t="s">
        <v>215</v>
      </c>
      <c r="D25" s="443">
        <v>0</v>
      </c>
    </row>
    <row r="26" spans="2:4">
      <c r="B26" s="140">
        <v>14</v>
      </c>
      <c r="C26" s="138" t="s">
        <v>216</v>
      </c>
      <c r="D26" s="276">
        <v>-1060.940265</v>
      </c>
    </row>
    <row r="27" spans="2:4">
      <c r="B27" s="140">
        <v>15</v>
      </c>
      <c r="C27" s="138" t="s">
        <v>217</v>
      </c>
      <c r="D27" s="443">
        <v>0</v>
      </c>
    </row>
    <row r="28" spans="2:4">
      <c r="B28" s="140">
        <v>16</v>
      </c>
      <c r="C28" s="138" t="s">
        <v>218</v>
      </c>
      <c r="D28" s="443">
        <v>0</v>
      </c>
    </row>
    <row r="29" spans="2:4" ht="30">
      <c r="B29" s="140">
        <v>17</v>
      </c>
      <c r="C29" s="138" t="s">
        <v>219</v>
      </c>
      <c r="D29" s="443">
        <v>0</v>
      </c>
    </row>
    <row r="30" spans="2:4" ht="30">
      <c r="B30" s="140">
        <v>18</v>
      </c>
      <c r="C30" s="138" t="s">
        <v>220</v>
      </c>
      <c r="D30" s="443">
        <v>0</v>
      </c>
    </row>
    <row r="31" spans="2:4" ht="30">
      <c r="B31" s="140">
        <v>19</v>
      </c>
      <c r="C31" s="138" t="s">
        <v>221</v>
      </c>
      <c r="D31" s="443">
        <v>0</v>
      </c>
    </row>
    <row r="32" spans="2:4">
      <c r="B32" s="140">
        <v>20</v>
      </c>
      <c r="C32" s="138" t="s">
        <v>211</v>
      </c>
      <c r="D32" s="276"/>
    </row>
    <row r="33" spans="2:4" ht="20">
      <c r="B33" s="140" t="s">
        <v>222</v>
      </c>
      <c r="C33" s="138" t="s">
        <v>223</v>
      </c>
      <c r="D33" s="443">
        <v>0</v>
      </c>
    </row>
    <row r="34" spans="2:4">
      <c r="B34" s="140" t="s">
        <v>224</v>
      </c>
      <c r="C34" s="138" t="s">
        <v>225</v>
      </c>
      <c r="D34" s="443">
        <v>0</v>
      </c>
    </row>
    <row r="35" spans="2:4">
      <c r="B35" s="140" t="s">
        <v>226</v>
      </c>
      <c r="C35" s="125" t="s">
        <v>227</v>
      </c>
      <c r="D35" s="443">
        <v>0</v>
      </c>
    </row>
    <row r="36" spans="2:4">
      <c r="B36" s="140" t="s">
        <v>228</v>
      </c>
      <c r="C36" s="138" t="s">
        <v>229</v>
      </c>
      <c r="D36" s="443">
        <v>0</v>
      </c>
    </row>
    <row r="37" spans="2:4" ht="20">
      <c r="B37" s="140">
        <v>21</v>
      </c>
      <c r="C37" s="138" t="s">
        <v>230</v>
      </c>
      <c r="D37" s="443">
        <v>0</v>
      </c>
    </row>
    <row r="38" spans="2:4">
      <c r="B38" s="140">
        <v>22</v>
      </c>
      <c r="C38" s="138" t="s">
        <v>231</v>
      </c>
      <c r="D38" s="443">
        <v>0</v>
      </c>
    </row>
    <row r="39" spans="2:4" ht="20">
      <c r="B39" s="140">
        <v>23</v>
      </c>
      <c r="C39" s="138" t="s">
        <v>232</v>
      </c>
      <c r="D39" s="443">
        <v>0</v>
      </c>
    </row>
    <row r="40" spans="2:4">
      <c r="B40" s="140">
        <v>24</v>
      </c>
      <c r="C40" s="138" t="s">
        <v>211</v>
      </c>
      <c r="D40" s="276"/>
    </row>
    <row r="41" spans="2:4">
      <c r="B41" s="140">
        <v>25</v>
      </c>
      <c r="C41" s="138" t="s">
        <v>233</v>
      </c>
      <c r="D41" s="443">
        <v>0</v>
      </c>
    </row>
    <row r="42" spans="2:4">
      <c r="B42" s="140" t="s">
        <v>234</v>
      </c>
      <c r="C42" s="138" t="s">
        <v>235</v>
      </c>
      <c r="D42" s="443">
        <v>0</v>
      </c>
    </row>
    <row r="43" spans="2:4" ht="30">
      <c r="B43" s="140" t="s">
        <v>236</v>
      </c>
      <c r="C43" s="138" t="s">
        <v>237</v>
      </c>
      <c r="D43" s="443">
        <v>0</v>
      </c>
    </row>
    <row r="44" spans="2:4">
      <c r="B44" s="140">
        <v>26</v>
      </c>
      <c r="C44" s="138" t="s">
        <v>211</v>
      </c>
      <c r="D44" s="276"/>
    </row>
    <row r="45" spans="2:4">
      <c r="B45" s="140">
        <v>27</v>
      </c>
      <c r="C45" s="138" t="s">
        <v>238</v>
      </c>
      <c r="D45" s="443">
        <v>0</v>
      </c>
    </row>
    <row r="46" spans="2:4">
      <c r="B46" s="140" t="s">
        <v>239</v>
      </c>
      <c r="C46" s="138" t="s">
        <v>240</v>
      </c>
      <c r="D46" s="276">
        <v>-983.65070100000003</v>
      </c>
    </row>
    <row r="47" spans="2:4" ht="10.5">
      <c r="B47" s="140">
        <v>28</v>
      </c>
      <c r="C47" s="146" t="s">
        <v>241</v>
      </c>
      <c r="D47" s="276">
        <v>-2049.7307860000001</v>
      </c>
    </row>
    <row r="48" spans="2:4" ht="10.5">
      <c r="B48" s="140">
        <v>29</v>
      </c>
      <c r="C48" s="146" t="s">
        <v>242</v>
      </c>
      <c r="D48" s="277">
        <v>293151.74260350002</v>
      </c>
    </row>
    <row r="49" spans="2:4" ht="10.5">
      <c r="B49" s="512" t="s">
        <v>243</v>
      </c>
      <c r="C49" s="513"/>
      <c r="D49" s="513"/>
    </row>
    <row r="50" spans="2:4">
      <c r="B50" s="140">
        <v>30</v>
      </c>
      <c r="C50" s="138" t="s">
        <v>244</v>
      </c>
      <c r="D50" s="125">
        <v>0</v>
      </c>
    </row>
    <row r="51" spans="2:4">
      <c r="B51" s="140">
        <v>31</v>
      </c>
      <c r="C51" s="138" t="s">
        <v>245</v>
      </c>
      <c r="D51" s="125">
        <v>0</v>
      </c>
    </row>
    <row r="52" spans="2:4">
      <c r="B52" s="140">
        <v>32</v>
      </c>
      <c r="C52" s="138" t="s">
        <v>246</v>
      </c>
      <c r="D52" s="125">
        <v>0</v>
      </c>
    </row>
    <row r="53" spans="2:4" ht="20">
      <c r="B53" s="140">
        <v>33</v>
      </c>
      <c r="C53" s="138" t="s">
        <v>247</v>
      </c>
      <c r="D53" s="125">
        <v>0</v>
      </c>
    </row>
    <row r="54" spans="2:4">
      <c r="B54" s="140" t="s">
        <v>248</v>
      </c>
      <c r="C54" s="138" t="s">
        <v>249</v>
      </c>
      <c r="D54" s="125">
        <v>0</v>
      </c>
    </row>
    <row r="55" spans="2:4">
      <c r="B55" s="140" t="s">
        <v>250</v>
      </c>
      <c r="C55" s="138" t="s">
        <v>251</v>
      </c>
      <c r="D55" s="125">
        <v>0</v>
      </c>
    </row>
    <row r="56" spans="2:4" ht="20">
      <c r="B56" s="140">
        <v>34</v>
      </c>
      <c r="C56" s="138" t="s">
        <v>252</v>
      </c>
      <c r="D56" s="125">
        <v>0</v>
      </c>
    </row>
    <row r="57" spans="2:4">
      <c r="B57" s="140">
        <v>35</v>
      </c>
      <c r="C57" s="138" t="s">
        <v>253</v>
      </c>
      <c r="D57" s="125">
        <v>0</v>
      </c>
    </row>
    <row r="58" spans="2:4" ht="10.5">
      <c r="B58" s="143">
        <v>36</v>
      </c>
      <c r="C58" s="146" t="s">
        <v>254</v>
      </c>
      <c r="D58" s="128">
        <v>0</v>
      </c>
    </row>
    <row r="59" spans="2:4" ht="10.5">
      <c r="B59" s="512" t="s">
        <v>255</v>
      </c>
      <c r="C59" s="513"/>
      <c r="D59" s="513"/>
    </row>
    <row r="60" spans="2:4">
      <c r="B60" s="140">
        <v>37</v>
      </c>
      <c r="C60" s="138" t="s">
        <v>256</v>
      </c>
      <c r="D60" s="443">
        <v>0</v>
      </c>
    </row>
    <row r="61" spans="2:4" ht="30">
      <c r="B61" s="140">
        <v>38</v>
      </c>
      <c r="C61" s="138" t="s">
        <v>257</v>
      </c>
      <c r="D61" s="443">
        <v>0</v>
      </c>
    </row>
    <row r="62" spans="2:4" ht="30">
      <c r="B62" s="140">
        <v>39</v>
      </c>
      <c r="C62" s="138" t="s">
        <v>258</v>
      </c>
      <c r="D62" s="443">
        <v>0</v>
      </c>
    </row>
    <row r="63" spans="2:4" ht="30">
      <c r="B63" s="140">
        <v>40</v>
      </c>
      <c r="C63" s="138" t="s">
        <v>259</v>
      </c>
      <c r="D63" s="443">
        <v>0</v>
      </c>
    </row>
    <row r="64" spans="2:4">
      <c r="B64" s="140">
        <v>41</v>
      </c>
      <c r="C64" s="138" t="s">
        <v>211</v>
      </c>
      <c r="D64" s="443"/>
    </row>
    <row r="65" spans="2:4">
      <c r="B65" s="140">
        <v>42</v>
      </c>
      <c r="C65" s="138" t="s">
        <v>260</v>
      </c>
      <c r="D65" s="443">
        <v>0</v>
      </c>
    </row>
    <row r="66" spans="2:4">
      <c r="B66" s="140" t="s">
        <v>261</v>
      </c>
      <c r="C66" s="138" t="s">
        <v>262</v>
      </c>
      <c r="D66" s="443">
        <v>0</v>
      </c>
    </row>
    <row r="67" spans="2:4" ht="10.5">
      <c r="B67" s="143">
        <v>43</v>
      </c>
      <c r="C67" s="146" t="s">
        <v>263</v>
      </c>
      <c r="D67" s="444">
        <v>0</v>
      </c>
    </row>
    <row r="68" spans="2:4" ht="10.5">
      <c r="B68" s="143">
        <v>44</v>
      </c>
      <c r="C68" s="146" t="s">
        <v>264</v>
      </c>
      <c r="D68" s="444">
        <v>0</v>
      </c>
    </row>
    <row r="69" spans="2:4" ht="10.5">
      <c r="B69" s="143">
        <v>45</v>
      </c>
      <c r="C69" s="146" t="s">
        <v>265</v>
      </c>
      <c r="D69" s="277">
        <v>293151.74260350002</v>
      </c>
    </row>
    <row r="70" spans="2:4" ht="10.5">
      <c r="B70" s="512" t="s">
        <v>266</v>
      </c>
      <c r="C70" s="513"/>
      <c r="D70" s="513"/>
    </row>
    <row r="71" spans="2:4">
      <c r="B71" s="140">
        <v>46</v>
      </c>
      <c r="C71" s="138" t="s">
        <v>244</v>
      </c>
      <c r="D71" s="276">
        <v>36362.838384000002</v>
      </c>
    </row>
    <row r="72" spans="2:4" ht="20">
      <c r="B72" s="140">
        <v>47</v>
      </c>
      <c r="C72" s="138" t="s">
        <v>267</v>
      </c>
      <c r="D72" s="443">
        <v>0</v>
      </c>
    </row>
    <row r="73" spans="2:4">
      <c r="B73" s="140" t="s">
        <v>268</v>
      </c>
      <c r="C73" s="138" t="s">
        <v>269</v>
      </c>
      <c r="D73" s="443">
        <v>0</v>
      </c>
    </row>
    <row r="74" spans="2:4">
      <c r="B74" s="140" t="s">
        <v>270</v>
      </c>
      <c r="C74" s="138" t="s">
        <v>271</v>
      </c>
      <c r="D74" s="443">
        <v>0</v>
      </c>
    </row>
    <row r="75" spans="2:4" ht="20">
      <c r="B75" s="140">
        <v>48</v>
      </c>
      <c r="C75" s="138" t="s">
        <v>272</v>
      </c>
      <c r="D75" s="443">
        <v>0</v>
      </c>
    </row>
    <row r="76" spans="2:4">
      <c r="B76" s="140">
        <v>49</v>
      </c>
      <c r="C76" s="138" t="s">
        <v>273</v>
      </c>
      <c r="D76" s="443">
        <v>0</v>
      </c>
    </row>
    <row r="77" spans="2:4">
      <c r="B77" s="140">
        <v>50</v>
      </c>
      <c r="C77" s="138" t="s">
        <v>274</v>
      </c>
      <c r="D77" s="443">
        <v>0</v>
      </c>
    </row>
    <row r="78" spans="2:4" ht="10.5">
      <c r="B78" s="143">
        <v>51</v>
      </c>
      <c r="C78" s="146" t="s">
        <v>275</v>
      </c>
      <c r="D78" s="277">
        <v>36362.838384000002</v>
      </c>
    </row>
    <row r="79" spans="2:4" ht="10.5">
      <c r="B79" s="512" t="s">
        <v>276</v>
      </c>
      <c r="C79" s="513"/>
      <c r="D79" s="513"/>
    </row>
    <row r="80" spans="2:4" ht="20">
      <c r="B80" s="140">
        <v>52</v>
      </c>
      <c r="C80" s="138" t="s">
        <v>277</v>
      </c>
      <c r="D80" s="443">
        <v>0</v>
      </c>
    </row>
    <row r="81" spans="2:4" ht="30">
      <c r="B81" s="140">
        <v>53</v>
      </c>
      <c r="C81" s="138" t="s">
        <v>278</v>
      </c>
      <c r="D81" s="443">
        <v>0</v>
      </c>
    </row>
    <row r="82" spans="2:4" ht="30">
      <c r="B82" s="140">
        <v>54</v>
      </c>
      <c r="C82" s="138" t="s">
        <v>279</v>
      </c>
      <c r="D82" s="443">
        <v>0</v>
      </c>
    </row>
    <row r="83" spans="2:4">
      <c r="B83" s="140" t="s">
        <v>280</v>
      </c>
      <c r="C83" s="138" t="s">
        <v>211</v>
      </c>
      <c r="D83" s="443"/>
    </row>
    <row r="84" spans="2:4" ht="30">
      <c r="B84" s="140">
        <v>55</v>
      </c>
      <c r="C84" s="138" t="s">
        <v>281</v>
      </c>
      <c r="D84" s="443">
        <v>0</v>
      </c>
    </row>
    <row r="85" spans="2:4">
      <c r="B85" s="140">
        <v>56</v>
      </c>
      <c r="C85" s="138" t="s">
        <v>211</v>
      </c>
      <c r="D85" s="276"/>
    </row>
    <row r="86" spans="2:4" ht="20">
      <c r="B86" s="140" t="s">
        <v>282</v>
      </c>
      <c r="C86" s="125" t="s">
        <v>283</v>
      </c>
      <c r="D86" s="444">
        <v>0</v>
      </c>
    </row>
    <row r="87" spans="2:4" ht="10.5">
      <c r="B87" s="140" t="s">
        <v>284</v>
      </c>
      <c r="C87" s="125" t="s">
        <v>285</v>
      </c>
      <c r="D87" s="444">
        <v>0</v>
      </c>
    </row>
    <row r="88" spans="2:4" ht="10.5">
      <c r="B88" s="143">
        <v>57</v>
      </c>
      <c r="C88" s="128" t="s">
        <v>286</v>
      </c>
      <c r="D88" s="444">
        <v>0</v>
      </c>
    </row>
    <row r="89" spans="2:4" ht="10.5">
      <c r="B89" s="143">
        <v>58</v>
      </c>
      <c r="C89" s="128" t="s">
        <v>287</v>
      </c>
      <c r="D89" s="277">
        <v>36362.838384000002</v>
      </c>
    </row>
    <row r="90" spans="2:4" ht="10.5">
      <c r="B90" s="143">
        <v>59</v>
      </c>
      <c r="C90" s="128" t="s">
        <v>288</v>
      </c>
      <c r="D90" s="277">
        <v>329514.58098750003</v>
      </c>
    </row>
    <row r="91" spans="2:4" ht="10.5">
      <c r="B91" s="143">
        <v>60</v>
      </c>
      <c r="C91" s="128" t="s">
        <v>289</v>
      </c>
      <c r="D91" s="492">
        <v>1349419</v>
      </c>
    </row>
    <row r="92" spans="2:4" ht="10.5">
      <c r="B92" s="512" t="s">
        <v>290</v>
      </c>
      <c r="C92" s="513"/>
      <c r="D92" s="513"/>
    </row>
    <row r="93" spans="2:4">
      <c r="B93" s="140">
        <v>61</v>
      </c>
      <c r="C93" s="138" t="s">
        <v>291</v>
      </c>
      <c r="D93" s="278">
        <v>0.21722533007457223</v>
      </c>
    </row>
    <row r="94" spans="2:4">
      <c r="B94" s="140">
        <v>62</v>
      </c>
      <c r="C94" s="138" t="s">
        <v>292</v>
      </c>
      <c r="D94" s="278">
        <v>0.21722533007457223</v>
      </c>
    </row>
    <row r="95" spans="2:4">
      <c r="B95" s="140">
        <v>63</v>
      </c>
      <c r="C95" s="138" t="s">
        <v>293</v>
      </c>
      <c r="D95" s="278">
        <v>0.24417017952442305</v>
      </c>
    </row>
    <row r="96" spans="2:4">
      <c r="B96" s="140">
        <v>64</v>
      </c>
      <c r="C96" s="138" t="s">
        <v>294</v>
      </c>
      <c r="D96" s="278">
        <v>0.15977000000000002</v>
      </c>
    </row>
    <row r="97" spans="2:4">
      <c r="B97" s="140">
        <v>65</v>
      </c>
      <c r="C97" s="125" t="s">
        <v>295</v>
      </c>
      <c r="D97" s="278">
        <v>2.5000000000000001E-2</v>
      </c>
    </row>
    <row r="98" spans="2:4">
      <c r="B98" s="140">
        <v>66</v>
      </c>
      <c r="C98" s="125" t="s">
        <v>296</v>
      </c>
      <c r="D98" s="278">
        <v>2.4649999999999998E-2</v>
      </c>
    </row>
    <row r="99" spans="2:4">
      <c r="B99" s="140">
        <v>67</v>
      </c>
      <c r="C99" s="125" t="s">
        <v>297</v>
      </c>
      <c r="D99" s="278">
        <v>2.912E-2</v>
      </c>
    </row>
    <row r="100" spans="2:4" ht="20">
      <c r="B100" s="140" t="s">
        <v>298</v>
      </c>
      <c r="C100" s="138" t="s">
        <v>299</v>
      </c>
      <c r="D100" s="278">
        <v>0.02</v>
      </c>
    </row>
    <row r="101" spans="2:4">
      <c r="B101" s="140" t="s">
        <v>300</v>
      </c>
      <c r="C101" s="138" t="s">
        <v>301</v>
      </c>
      <c r="D101" s="278">
        <v>1.6E-2</v>
      </c>
    </row>
    <row r="102" spans="2:4" ht="21">
      <c r="B102" s="140">
        <v>68</v>
      </c>
      <c r="C102" s="146" t="s">
        <v>302</v>
      </c>
      <c r="D102" s="278">
        <v>0.13917017952442304</v>
      </c>
    </row>
    <row r="103" spans="2:4" ht="10.5">
      <c r="B103" s="512" t="s">
        <v>303</v>
      </c>
      <c r="C103" s="513"/>
      <c r="D103" s="513"/>
    </row>
    <row r="104" spans="2:4">
      <c r="B104" s="140">
        <v>69</v>
      </c>
      <c r="C104" s="126" t="s">
        <v>304</v>
      </c>
      <c r="D104" s="142"/>
    </row>
    <row r="105" spans="2:4">
      <c r="B105" s="140">
        <v>70</v>
      </c>
      <c r="C105" s="126" t="s">
        <v>304</v>
      </c>
      <c r="D105" s="142"/>
    </row>
    <row r="106" spans="2:4">
      <c r="B106" s="140">
        <v>71</v>
      </c>
      <c r="C106" s="126" t="s">
        <v>304</v>
      </c>
      <c r="D106" s="142"/>
    </row>
    <row r="107" spans="2:4" ht="10.5">
      <c r="B107" s="512" t="s">
        <v>305</v>
      </c>
      <c r="C107" s="513"/>
      <c r="D107" s="513"/>
    </row>
    <row r="108" spans="2:4">
      <c r="B108" s="516">
        <v>72</v>
      </c>
      <c r="C108" s="519" t="s">
        <v>306</v>
      </c>
      <c r="D108" s="522">
        <v>0</v>
      </c>
    </row>
    <row r="109" spans="2:4">
      <c r="B109" s="517"/>
      <c r="C109" s="520"/>
      <c r="D109" s="523"/>
    </row>
    <row r="110" spans="2:4">
      <c r="B110" s="518"/>
      <c r="C110" s="521"/>
      <c r="D110" s="524"/>
    </row>
    <row r="111" spans="2:4" ht="30">
      <c r="B111" s="140">
        <v>73</v>
      </c>
      <c r="C111" s="138" t="s">
        <v>307</v>
      </c>
      <c r="D111" s="142">
        <v>0</v>
      </c>
    </row>
    <row r="112" spans="2:4">
      <c r="B112" s="140">
        <v>74</v>
      </c>
      <c r="C112" s="138" t="s">
        <v>211</v>
      </c>
      <c r="D112" s="142"/>
    </row>
    <row r="113" spans="2:4" ht="20">
      <c r="B113" s="140">
        <v>75</v>
      </c>
      <c r="C113" s="138" t="s">
        <v>308</v>
      </c>
      <c r="D113" s="125">
        <v>0</v>
      </c>
    </row>
    <row r="114" spans="2:4" ht="10.5">
      <c r="B114" s="512" t="s">
        <v>309</v>
      </c>
      <c r="C114" s="513"/>
      <c r="D114" s="513"/>
    </row>
    <row r="115" spans="2:4" ht="20">
      <c r="B115" s="140">
        <v>76</v>
      </c>
      <c r="C115" s="138" t="s">
        <v>310</v>
      </c>
      <c r="D115" s="125">
        <v>0</v>
      </c>
    </row>
    <row r="116" spans="2:4">
      <c r="B116" s="140">
        <v>77</v>
      </c>
      <c r="C116" s="138" t="s">
        <v>311</v>
      </c>
      <c r="D116" s="125">
        <v>0</v>
      </c>
    </row>
    <row r="117" spans="2:4" ht="20">
      <c r="B117" s="140">
        <v>78</v>
      </c>
      <c r="C117" s="138" t="s">
        <v>312</v>
      </c>
      <c r="D117" s="142"/>
    </row>
    <row r="118" spans="2:4">
      <c r="B118" s="140">
        <v>79</v>
      </c>
      <c r="C118" s="138" t="s">
        <v>313</v>
      </c>
      <c r="D118" s="125">
        <v>0</v>
      </c>
    </row>
    <row r="119" spans="2:4">
      <c r="B119" s="514" t="s">
        <v>314</v>
      </c>
      <c r="C119" s="515"/>
      <c r="D119" s="515"/>
    </row>
    <row r="120" spans="2:4">
      <c r="B120" s="140">
        <v>80</v>
      </c>
      <c r="C120" s="138" t="s">
        <v>315</v>
      </c>
      <c r="D120" s="125">
        <v>0</v>
      </c>
    </row>
    <row r="121" spans="2:4">
      <c r="B121" s="140">
        <v>81</v>
      </c>
      <c r="C121" s="138" t="s">
        <v>316</v>
      </c>
      <c r="D121" s="125">
        <v>0</v>
      </c>
    </row>
    <row r="122" spans="2:4">
      <c r="B122" s="140">
        <v>82</v>
      </c>
      <c r="C122" s="138" t="s">
        <v>317</v>
      </c>
      <c r="D122" s="125">
        <v>0</v>
      </c>
    </row>
    <row r="123" spans="2:4">
      <c r="B123" s="140">
        <v>83</v>
      </c>
      <c r="C123" s="138" t="s">
        <v>318</v>
      </c>
      <c r="D123" s="125">
        <v>0</v>
      </c>
    </row>
    <row r="124" spans="2:4">
      <c r="B124" s="140">
        <v>84</v>
      </c>
      <c r="C124" s="138" t="s">
        <v>319</v>
      </c>
      <c r="D124" s="125">
        <v>0</v>
      </c>
    </row>
    <row r="125" spans="2:4">
      <c r="B125" s="140">
        <v>85</v>
      </c>
      <c r="C125" s="138" t="s">
        <v>320</v>
      </c>
      <c r="D125" s="125">
        <v>0</v>
      </c>
    </row>
  </sheetData>
  <mergeCells count="14">
    <mergeCell ref="B6:D6"/>
    <mergeCell ref="B18:D18"/>
    <mergeCell ref="B70:D70"/>
    <mergeCell ref="B59:D59"/>
    <mergeCell ref="B49:D49"/>
    <mergeCell ref="B114:D114"/>
    <mergeCell ref="B119:D119"/>
    <mergeCell ref="B79:D79"/>
    <mergeCell ref="B107:D107"/>
    <mergeCell ref="B108:B110"/>
    <mergeCell ref="C108:C110"/>
    <mergeCell ref="D108:D110"/>
    <mergeCell ref="B92:D92"/>
    <mergeCell ref="B103:D103"/>
  </mergeCells>
  <hyperlinks>
    <hyperlink ref="E2" location="Index!A1" display="Index" xr:uid="{00000000-0004-0000-32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1180D9-D4E9-49C7-A45B-C96A968D92BF}">
  <dimension ref="B1:S36"/>
  <sheetViews>
    <sheetView showGridLines="0" workbookViewId="0">
      <selection activeCell="G56" sqref="G56"/>
    </sheetView>
  </sheetViews>
  <sheetFormatPr defaultColWidth="9" defaultRowHeight="14.5"/>
  <cols>
    <col min="3" max="3" width="53" customWidth="1"/>
    <col min="4" max="4" width="39.81640625" customWidth="1"/>
    <col min="5" max="5" width="37.1796875" customWidth="1"/>
  </cols>
  <sheetData>
    <row r="1" spans="2:19" ht="15.5">
      <c r="C1" s="124"/>
    </row>
    <row r="2" spans="2:19">
      <c r="B2" s="268" t="s">
        <v>11</v>
      </c>
      <c r="C2" s="270"/>
      <c r="D2" s="270"/>
      <c r="E2" s="270"/>
      <c r="F2" s="16" t="s">
        <v>92</v>
      </c>
    </row>
    <row r="3" spans="2:19">
      <c r="B3" s="527"/>
      <c r="C3" s="527"/>
      <c r="D3" s="527"/>
      <c r="E3" s="527"/>
      <c r="F3" s="123"/>
      <c r="G3" s="123"/>
      <c r="H3" s="123"/>
      <c r="I3" s="123"/>
      <c r="J3" s="123"/>
      <c r="K3" s="123"/>
      <c r="L3" s="123"/>
      <c r="M3" s="123"/>
      <c r="N3" s="123"/>
      <c r="O3" s="123"/>
      <c r="P3" s="123"/>
      <c r="Q3" s="123"/>
      <c r="R3" s="123"/>
      <c r="S3" s="123"/>
    </row>
    <row r="4" spans="2:19">
      <c r="B4" s="5"/>
      <c r="C4" s="5"/>
      <c r="D4" s="134" t="s">
        <v>95</v>
      </c>
      <c r="E4" s="134" t="s">
        <v>96</v>
      </c>
    </row>
    <row r="5" spans="2:19">
      <c r="B5" s="5"/>
      <c r="C5" s="147"/>
      <c r="D5" s="148" t="s">
        <v>321</v>
      </c>
      <c r="E5" s="148" t="s">
        <v>322</v>
      </c>
    </row>
    <row r="6" spans="2:19">
      <c r="B6" s="5"/>
      <c r="C6" s="147"/>
      <c r="D6" s="148" t="s">
        <v>323</v>
      </c>
      <c r="E6" s="148" t="s">
        <v>323</v>
      </c>
    </row>
    <row r="7" spans="2:19" ht="30" customHeight="1">
      <c r="B7" s="528" t="s">
        <v>324</v>
      </c>
      <c r="C7" s="529"/>
      <c r="D7" s="529"/>
      <c r="E7" s="529"/>
    </row>
    <row r="8" spans="2:19">
      <c r="B8" s="9">
        <v>1</v>
      </c>
      <c r="C8" s="135" t="s">
        <v>325</v>
      </c>
      <c r="D8" s="448">
        <v>111224</v>
      </c>
      <c r="E8" s="279"/>
    </row>
    <row r="9" spans="2:19">
      <c r="B9" s="9">
        <v>2</v>
      </c>
      <c r="C9" s="135" t="s">
        <v>326</v>
      </c>
      <c r="D9" s="448">
        <v>140235</v>
      </c>
      <c r="E9" s="279"/>
    </row>
    <row r="10" spans="2:19">
      <c r="B10" s="9">
        <v>3</v>
      </c>
      <c r="C10" s="135" t="s">
        <v>327</v>
      </c>
      <c r="D10" s="448">
        <v>22815</v>
      </c>
      <c r="E10" s="279"/>
    </row>
    <row r="11" spans="2:19">
      <c r="B11" s="9">
        <v>4</v>
      </c>
      <c r="C11" s="135" t="s">
        <v>328</v>
      </c>
      <c r="D11" s="448">
        <v>3346</v>
      </c>
      <c r="E11" s="279"/>
    </row>
    <row r="12" spans="2:19">
      <c r="B12" s="9">
        <v>5</v>
      </c>
      <c r="C12" s="135" t="s">
        <v>329</v>
      </c>
      <c r="D12" s="448">
        <v>32511</v>
      </c>
      <c r="E12" s="279"/>
    </row>
    <row r="13" spans="2:19">
      <c r="B13" s="9">
        <v>6</v>
      </c>
      <c r="C13" s="135" t="s">
        <v>330</v>
      </c>
      <c r="D13" s="448">
        <v>1738585</v>
      </c>
      <c r="E13" s="279"/>
    </row>
    <row r="14" spans="2:19">
      <c r="B14" s="9">
        <v>7</v>
      </c>
      <c r="C14" s="135" t="s">
        <v>331</v>
      </c>
      <c r="D14" s="448">
        <v>1673</v>
      </c>
      <c r="E14" s="279"/>
    </row>
    <row r="15" spans="2:19">
      <c r="B15" s="9">
        <v>8</v>
      </c>
      <c r="C15" s="135" t="s">
        <v>332</v>
      </c>
      <c r="D15" s="448">
        <v>14450</v>
      </c>
      <c r="E15" s="279"/>
    </row>
    <row r="16" spans="2:19">
      <c r="B16" s="9">
        <v>9</v>
      </c>
      <c r="C16" s="135" t="s">
        <v>333</v>
      </c>
      <c r="D16" s="448">
        <v>1388</v>
      </c>
      <c r="E16" s="279"/>
    </row>
    <row r="17" spans="2:5">
      <c r="B17" s="9">
        <v>10</v>
      </c>
      <c r="C17" s="135" t="s">
        <v>334</v>
      </c>
      <c r="D17" s="448">
        <v>0</v>
      </c>
      <c r="E17" s="279"/>
    </row>
    <row r="18" spans="2:5">
      <c r="B18" s="9">
        <v>11</v>
      </c>
      <c r="C18" s="135" t="s">
        <v>335</v>
      </c>
      <c r="D18" s="448">
        <v>7500</v>
      </c>
      <c r="E18" s="279"/>
    </row>
    <row r="19" spans="2:5">
      <c r="B19" s="9">
        <v>12</v>
      </c>
      <c r="C19" s="135" t="s">
        <v>336</v>
      </c>
      <c r="D19" s="448">
        <v>1736</v>
      </c>
      <c r="E19" s="279"/>
    </row>
    <row r="20" spans="2:5">
      <c r="B20" s="9"/>
      <c r="C20" s="150" t="s">
        <v>337</v>
      </c>
      <c r="D20" s="280">
        <v>2075463</v>
      </c>
      <c r="E20" s="280"/>
    </row>
    <row r="21" spans="2:5" ht="30" customHeight="1">
      <c r="B21" s="528" t="s">
        <v>338</v>
      </c>
      <c r="C21" s="529"/>
      <c r="D21" s="529"/>
      <c r="E21" s="529"/>
    </row>
    <row r="22" spans="2:5">
      <c r="B22" s="9">
        <v>1</v>
      </c>
      <c r="C22" s="135" t="s">
        <v>339</v>
      </c>
      <c r="D22" s="448">
        <v>8219</v>
      </c>
      <c r="E22" s="279"/>
    </row>
    <row r="23" spans="2:5">
      <c r="B23" s="9">
        <v>2</v>
      </c>
      <c r="C23" s="135" t="s">
        <v>340</v>
      </c>
      <c r="D23" s="448">
        <v>1148431</v>
      </c>
      <c r="E23" s="279"/>
    </row>
    <row r="24" spans="2:5">
      <c r="B24" s="9">
        <v>3</v>
      </c>
      <c r="C24" s="135" t="s">
        <v>341</v>
      </c>
      <c r="D24" s="448">
        <v>4256</v>
      </c>
      <c r="E24" s="279"/>
    </row>
    <row r="25" spans="2:5">
      <c r="B25" s="9">
        <v>4</v>
      </c>
      <c r="C25" s="135" t="s">
        <v>342</v>
      </c>
      <c r="D25" s="448">
        <v>529137</v>
      </c>
      <c r="E25" s="279"/>
    </row>
    <row r="26" spans="2:5">
      <c r="B26" s="9">
        <v>5</v>
      </c>
      <c r="C26" s="135" t="s">
        <v>343</v>
      </c>
      <c r="D26" s="448">
        <v>17075</v>
      </c>
      <c r="E26" s="279"/>
    </row>
    <row r="27" spans="2:5">
      <c r="B27" s="9">
        <v>6</v>
      </c>
      <c r="C27" s="135" t="s">
        <v>344</v>
      </c>
      <c r="D27" s="448">
        <v>28720</v>
      </c>
      <c r="E27" s="279"/>
    </row>
    <row r="28" spans="2:5">
      <c r="B28" s="9">
        <v>7</v>
      </c>
      <c r="C28" s="135" t="s">
        <v>345</v>
      </c>
      <c r="D28" s="448">
        <v>0</v>
      </c>
      <c r="E28" s="279"/>
    </row>
    <row r="29" spans="2:5">
      <c r="B29" s="9">
        <v>8</v>
      </c>
      <c r="C29" s="135" t="s">
        <v>346</v>
      </c>
      <c r="D29" s="448">
        <v>36363</v>
      </c>
      <c r="E29" s="279"/>
    </row>
    <row r="30" spans="2:5">
      <c r="B30" s="9"/>
      <c r="C30" s="150" t="s">
        <v>347</v>
      </c>
      <c r="D30" s="280">
        <v>1772201</v>
      </c>
      <c r="E30" s="280"/>
    </row>
    <row r="31" spans="2:5" ht="21" customHeight="1">
      <c r="B31" s="528" t="s">
        <v>348</v>
      </c>
      <c r="C31" s="529"/>
      <c r="D31" s="529"/>
      <c r="E31" s="530"/>
    </row>
    <row r="32" spans="2:5">
      <c r="B32" s="9">
        <v>1</v>
      </c>
      <c r="C32" s="135" t="s">
        <v>349</v>
      </c>
      <c r="D32" s="448">
        <v>23615</v>
      </c>
      <c r="E32" s="279"/>
    </row>
    <row r="33" spans="2:5">
      <c r="B33" s="9">
        <v>2</v>
      </c>
      <c r="C33" s="135" t="s">
        <v>350</v>
      </c>
      <c r="D33" s="448">
        <v>120516</v>
      </c>
      <c r="E33" s="279"/>
    </row>
    <row r="34" spans="2:5">
      <c r="B34" s="9">
        <v>3</v>
      </c>
      <c r="C34" s="135" t="s">
        <v>351</v>
      </c>
      <c r="D34" s="448">
        <v>10412</v>
      </c>
      <c r="E34" s="279"/>
    </row>
    <row r="35" spans="2:5">
      <c r="B35" s="9">
        <v>4</v>
      </c>
      <c r="C35" s="135" t="s">
        <v>352</v>
      </c>
      <c r="D35" s="448">
        <v>148719</v>
      </c>
      <c r="E35" s="279"/>
    </row>
    <row r="36" spans="2:5">
      <c r="B36" s="9"/>
      <c r="C36" s="150" t="s">
        <v>353</v>
      </c>
      <c r="D36" s="280">
        <v>303262</v>
      </c>
      <c r="E36" s="280"/>
    </row>
  </sheetData>
  <mergeCells count="4">
    <mergeCell ref="B3:E3"/>
    <mergeCell ref="B7:E7"/>
    <mergeCell ref="B21:E21"/>
    <mergeCell ref="B31:E31"/>
  </mergeCells>
  <hyperlinks>
    <hyperlink ref="F2" location="Index!A1" display="Index" xr:uid="{E21BC773-364E-443E-91DB-67B6DE27889C}"/>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AB521-1F90-4FBF-8A8B-14DE9CB8D9D5}">
  <dimension ref="B2:I26"/>
  <sheetViews>
    <sheetView showGridLines="0" workbookViewId="0">
      <selection activeCell="G56" sqref="G56"/>
    </sheetView>
  </sheetViews>
  <sheetFormatPr defaultColWidth="9.1796875" defaultRowHeight="10"/>
  <cols>
    <col min="1" max="1" width="9.1796875" style="5"/>
    <col min="2" max="2" width="6" style="5" customWidth="1"/>
    <col min="3" max="3" width="101.1796875" style="5" customWidth="1"/>
    <col min="4" max="8" width="14.1796875" style="5" customWidth="1"/>
    <col min="9" max="16384" width="9.1796875" style="5"/>
  </cols>
  <sheetData>
    <row r="2" spans="2:9" ht="10.5">
      <c r="B2" s="268" t="s">
        <v>13</v>
      </c>
      <c r="C2" s="269"/>
      <c r="D2" s="269"/>
      <c r="E2" s="269"/>
      <c r="F2" s="269"/>
      <c r="G2" s="269"/>
      <c r="H2" s="269"/>
      <c r="I2" s="16" t="s">
        <v>92</v>
      </c>
    </row>
    <row r="4" spans="2:9" ht="10.5">
      <c r="D4" s="127" t="s">
        <v>192</v>
      </c>
      <c r="E4" s="127" t="s">
        <v>354</v>
      </c>
      <c r="F4" s="127" t="s">
        <v>355</v>
      </c>
      <c r="G4" s="127" t="s">
        <v>356</v>
      </c>
      <c r="H4" s="127" t="s">
        <v>357</v>
      </c>
    </row>
    <row r="5" spans="2:9" ht="10.5">
      <c r="D5" s="246">
        <v>45473</v>
      </c>
      <c r="E5" s="246">
        <v>45382</v>
      </c>
      <c r="F5" s="246">
        <v>45291</v>
      </c>
      <c r="G5" s="246">
        <v>45199</v>
      </c>
      <c r="H5" s="246">
        <v>45107</v>
      </c>
    </row>
    <row r="6" spans="2:9" ht="11.25" customHeight="1">
      <c r="B6" s="531" t="s">
        <v>358</v>
      </c>
      <c r="C6" s="531"/>
      <c r="D6" s="531"/>
      <c r="E6" s="531"/>
      <c r="F6" s="531"/>
      <c r="G6" s="531"/>
      <c r="H6" s="531"/>
    </row>
    <row r="7" spans="2:9">
      <c r="B7" s="193">
        <v>1</v>
      </c>
      <c r="C7" s="215" t="s">
        <v>359</v>
      </c>
      <c r="D7" s="242">
        <f>[1]KM1!D7</f>
        <v>293151.74260350002</v>
      </c>
      <c r="E7" s="451">
        <v>290107</v>
      </c>
      <c r="F7" s="451">
        <v>281799</v>
      </c>
      <c r="G7" s="242">
        <v>282123</v>
      </c>
      <c r="H7" s="242">
        <v>278087.59701000003</v>
      </c>
    </row>
    <row r="8" spans="2:9" ht="12" customHeight="1">
      <c r="B8" s="140">
        <v>2</v>
      </c>
      <c r="C8" s="141" t="s">
        <v>360</v>
      </c>
      <c r="D8" s="242">
        <v>293017</v>
      </c>
      <c r="E8" s="242">
        <v>289482</v>
      </c>
      <c r="F8" s="242">
        <v>281204</v>
      </c>
      <c r="G8" s="242">
        <v>281385</v>
      </c>
      <c r="H8" s="242">
        <v>277236.48312600004</v>
      </c>
    </row>
    <row r="9" spans="2:9">
      <c r="B9" s="140">
        <v>3</v>
      </c>
      <c r="C9" s="141" t="s">
        <v>292</v>
      </c>
      <c r="D9" s="242">
        <f>[1]KM1!D8</f>
        <v>293151.74260350002</v>
      </c>
      <c r="E9" s="451">
        <v>290107</v>
      </c>
      <c r="F9" s="451">
        <v>281799</v>
      </c>
      <c r="G9" s="242">
        <v>282123</v>
      </c>
      <c r="H9" s="242">
        <v>278087.59701000003</v>
      </c>
    </row>
    <row r="10" spans="2:9">
      <c r="B10" s="140">
        <v>4</v>
      </c>
      <c r="C10" s="141" t="s">
        <v>361</v>
      </c>
      <c r="D10" s="242">
        <v>293017</v>
      </c>
      <c r="E10" s="242">
        <v>289482</v>
      </c>
      <c r="F10" s="242">
        <v>281204</v>
      </c>
      <c r="G10" s="242">
        <v>281385</v>
      </c>
      <c r="H10" s="242">
        <v>277236.48312600004</v>
      </c>
    </row>
    <row r="11" spans="2:9">
      <c r="B11" s="140">
        <v>5</v>
      </c>
      <c r="C11" s="141" t="s">
        <v>293</v>
      </c>
      <c r="D11" s="242">
        <f>[1]KM1!D9</f>
        <v>329514.58098750003</v>
      </c>
      <c r="E11" s="451">
        <v>325357</v>
      </c>
      <c r="F11" s="451">
        <v>301975</v>
      </c>
      <c r="G11" s="242">
        <v>302078</v>
      </c>
      <c r="H11" s="242">
        <v>311381.42701099999</v>
      </c>
    </row>
    <row r="12" spans="2:9" ht="10.5">
      <c r="B12" s="143">
        <v>6</v>
      </c>
      <c r="C12" s="141" t="s">
        <v>362</v>
      </c>
      <c r="D12" s="242">
        <v>329380</v>
      </c>
      <c r="E12" s="242">
        <v>324732</v>
      </c>
      <c r="F12" s="242">
        <v>301380</v>
      </c>
      <c r="G12" s="242">
        <v>301340</v>
      </c>
      <c r="H12" s="242">
        <v>310530.313127</v>
      </c>
    </row>
    <row r="13" spans="2:9" ht="10.5">
      <c r="B13" s="532" t="s">
        <v>363</v>
      </c>
      <c r="C13" s="532"/>
      <c r="D13" s="532"/>
      <c r="E13" s="532"/>
      <c r="F13" s="532"/>
      <c r="G13" s="532"/>
      <c r="H13" s="532"/>
    </row>
    <row r="14" spans="2:9">
      <c r="B14" s="140">
        <v>7</v>
      </c>
      <c r="C14" s="138" t="s">
        <v>139</v>
      </c>
      <c r="D14" s="451" t="s">
        <v>1109</v>
      </c>
      <c r="E14" s="241">
        <v>1308608</v>
      </c>
      <c r="F14" s="241">
        <v>1279436</v>
      </c>
      <c r="G14" s="241">
        <v>1272481</v>
      </c>
      <c r="H14" s="241">
        <v>1233104.814858</v>
      </c>
    </row>
    <row r="15" spans="2:9">
      <c r="B15" s="140">
        <v>8</v>
      </c>
      <c r="C15" s="138" t="s">
        <v>364</v>
      </c>
      <c r="D15" s="241">
        <v>1349284</v>
      </c>
      <c r="E15" s="241">
        <v>1307983</v>
      </c>
      <c r="F15" s="241">
        <v>1278841</v>
      </c>
      <c r="G15" s="241">
        <v>1271743</v>
      </c>
      <c r="H15" s="241">
        <v>1232253.7009739999</v>
      </c>
    </row>
    <row r="16" spans="2:9" ht="10.5">
      <c r="B16" s="532" t="s">
        <v>365</v>
      </c>
      <c r="C16" s="532"/>
      <c r="D16" s="532"/>
      <c r="E16" s="532"/>
      <c r="F16" s="532"/>
      <c r="G16" s="532"/>
      <c r="H16" s="532"/>
    </row>
    <row r="17" spans="2:8">
      <c r="B17" s="193">
        <v>9</v>
      </c>
      <c r="C17" s="216" t="s">
        <v>366</v>
      </c>
      <c r="D17" s="248">
        <f>[1]KM1!D13</f>
        <v>0.21722533007457223</v>
      </c>
      <c r="E17" s="248">
        <v>0.222</v>
      </c>
      <c r="F17" s="248">
        <v>0.220252</v>
      </c>
      <c r="G17" s="248">
        <v>0.222</v>
      </c>
      <c r="H17" s="248">
        <v>0.22551821520705326</v>
      </c>
    </row>
    <row r="18" spans="2:8" ht="12.75" customHeight="1">
      <c r="B18" s="140">
        <v>10</v>
      </c>
      <c r="C18" s="138" t="s">
        <v>367</v>
      </c>
      <c r="D18" s="248">
        <v>0.217</v>
      </c>
      <c r="E18" s="248">
        <v>0.221</v>
      </c>
      <c r="F18" s="248">
        <v>0.22</v>
      </c>
      <c r="G18" s="248">
        <v>0.221</v>
      </c>
      <c r="H18" s="248">
        <v>0.22498328299348286</v>
      </c>
    </row>
    <row r="19" spans="2:8">
      <c r="B19" s="140">
        <v>11</v>
      </c>
      <c r="C19" s="138" t="s">
        <v>368</v>
      </c>
      <c r="D19" s="248">
        <f>[1]KM1!D14</f>
        <v>0.21722533007457223</v>
      </c>
      <c r="E19" s="248">
        <v>0.222</v>
      </c>
      <c r="F19" s="248">
        <v>0.220252</v>
      </c>
      <c r="G19" s="248">
        <v>0.222</v>
      </c>
      <c r="H19" s="248">
        <v>0.22551821520705326</v>
      </c>
    </row>
    <row r="20" spans="2:8">
      <c r="B20" s="140">
        <v>12</v>
      </c>
      <c r="C20" s="138" t="s">
        <v>369</v>
      </c>
      <c r="D20" s="248">
        <v>0.217</v>
      </c>
      <c r="E20" s="248">
        <v>0.221</v>
      </c>
      <c r="F20" s="248">
        <v>0.22</v>
      </c>
      <c r="G20" s="248">
        <v>0.221</v>
      </c>
      <c r="H20" s="248">
        <v>0.22498328299348286</v>
      </c>
    </row>
    <row r="21" spans="2:8">
      <c r="B21" s="140">
        <v>13</v>
      </c>
      <c r="C21" s="138" t="s">
        <v>370</v>
      </c>
      <c r="D21" s="248">
        <f>[1]KM1!D15</f>
        <v>0.24417017952442305</v>
      </c>
      <c r="E21" s="248">
        <v>0.249</v>
      </c>
      <c r="F21" s="248">
        <v>0.23602200000000001</v>
      </c>
      <c r="G21" s="248">
        <v>0.23699999999999999</v>
      </c>
      <c r="H21" s="248">
        <v>0.25251821520691864</v>
      </c>
    </row>
    <row r="22" spans="2:8">
      <c r="B22" s="192">
        <v>14</v>
      </c>
      <c r="C22" s="217" t="s">
        <v>371</v>
      </c>
      <c r="D22" s="248">
        <v>0.24399999999999999</v>
      </c>
      <c r="E22" s="248">
        <v>0.248</v>
      </c>
      <c r="F22" s="248">
        <v>0.23599999999999999</v>
      </c>
      <c r="G22" s="248">
        <v>0.23699999999999999</v>
      </c>
      <c r="H22" s="248">
        <v>0.25200193181124159</v>
      </c>
    </row>
    <row r="23" spans="2:8" ht="10.5">
      <c r="B23" s="532" t="s">
        <v>166</v>
      </c>
      <c r="C23" s="532"/>
      <c r="D23" s="532"/>
      <c r="E23" s="532"/>
      <c r="F23" s="532"/>
      <c r="G23" s="532"/>
      <c r="H23" s="532"/>
    </row>
    <row r="24" spans="2:8">
      <c r="B24" s="193">
        <v>15</v>
      </c>
      <c r="C24" s="216" t="s">
        <v>372</v>
      </c>
      <c r="D24" s="249">
        <f>[1]KM1!D32</f>
        <v>2185145.0342330001</v>
      </c>
      <c r="E24" s="241">
        <v>2133396</v>
      </c>
      <c r="F24" s="241">
        <v>2073511</v>
      </c>
      <c r="G24" s="249">
        <v>2093244.9730483</v>
      </c>
      <c r="H24" s="249">
        <v>2000717.9215091001</v>
      </c>
    </row>
    <row r="25" spans="2:8">
      <c r="B25" s="140">
        <v>16</v>
      </c>
      <c r="C25" s="138" t="s">
        <v>166</v>
      </c>
      <c r="D25" s="250">
        <f>[1]KM1!D33</f>
        <v>0.13415665230930457</v>
      </c>
      <c r="E25" s="407">
        <v>0.13600000000000001</v>
      </c>
      <c r="F25" s="407">
        <v>0.13631285099215212</v>
      </c>
      <c r="G25" s="250">
        <v>0.13477788103136185</v>
      </c>
      <c r="H25" s="250">
        <v>0.13899390514793025</v>
      </c>
    </row>
    <row r="26" spans="2:8">
      <c r="B26" s="140">
        <v>17</v>
      </c>
      <c r="C26" s="138" t="s">
        <v>373</v>
      </c>
      <c r="D26" s="250">
        <v>0.13400000000000001</v>
      </c>
      <c r="E26" s="407">
        <v>0.13600000000000001</v>
      </c>
      <c r="F26" s="407">
        <v>0.13600000000000001</v>
      </c>
      <c r="G26" s="250">
        <v>0.13447242574531276</v>
      </c>
      <c r="H26" s="250">
        <v>0.13856850090935671</v>
      </c>
    </row>
  </sheetData>
  <mergeCells count="4">
    <mergeCell ref="B6:H6"/>
    <mergeCell ref="B13:H13"/>
    <mergeCell ref="B16:H16"/>
    <mergeCell ref="B23:H23"/>
  </mergeCells>
  <hyperlinks>
    <hyperlink ref="I2" location="Index!A1" display="Index" xr:uid="{341B7E5C-F2EE-4DEA-8A47-C9BB5ADCAB8C}"/>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3"/>
  <dimension ref="B2:P29"/>
  <sheetViews>
    <sheetView showGridLines="0" workbookViewId="0">
      <selection activeCell="G56" sqref="G56"/>
    </sheetView>
  </sheetViews>
  <sheetFormatPr defaultColWidth="9.1796875" defaultRowHeight="10"/>
  <cols>
    <col min="1" max="1" width="9.1796875" style="5"/>
    <col min="2" max="2" width="14.1796875" style="5" customWidth="1"/>
    <col min="3" max="3" width="16.81640625" style="5" customWidth="1"/>
    <col min="4" max="5" width="21.453125" style="5" customWidth="1"/>
    <col min="6" max="7" width="14.1796875" style="5" customWidth="1"/>
    <col min="8" max="8" width="10" style="5" customWidth="1"/>
    <col min="9" max="16384" width="9.1796875" style="5"/>
  </cols>
  <sheetData>
    <row r="2" spans="2:16" ht="10.5">
      <c r="B2" s="268" t="s">
        <v>16</v>
      </c>
      <c r="C2" s="269"/>
      <c r="D2" s="269"/>
      <c r="E2" s="269"/>
      <c r="F2" s="269"/>
      <c r="G2" s="269"/>
      <c r="H2" s="269"/>
      <c r="I2" s="269"/>
      <c r="J2" s="16" t="s">
        <v>92</v>
      </c>
    </row>
    <row r="4" spans="2:16">
      <c r="D4" s="151" t="s">
        <v>95</v>
      </c>
      <c r="E4" s="151" t="s">
        <v>96</v>
      </c>
      <c r="F4" s="151" t="s">
        <v>97</v>
      </c>
      <c r="G4" s="151" t="s">
        <v>132</v>
      </c>
      <c r="H4" s="151" t="s">
        <v>133</v>
      </c>
      <c r="I4" s="151" t="s">
        <v>374</v>
      </c>
      <c r="J4" s="151" t="s">
        <v>375</v>
      </c>
      <c r="K4" s="151" t="s">
        <v>376</v>
      </c>
      <c r="L4" s="151" t="s">
        <v>377</v>
      </c>
      <c r="M4" s="151" t="s">
        <v>378</v>
      </c>
      <c r="N4" s="151" t="s">
        <v>379</v>
      </c>
      <c r="O4" s="151" t="s">
        <v>380</v>
      </c>
      <c r="P4" s="151" t="s">
        <v>381</v>
      </c>
    </row>
    <row r="5" spans="2:16" ht="24.75" customHeight="1">
      <c r="D5" s="533" t="s">
        <v>382</v>
      </c>
      <c r="E5" s="534"/>
      <c r="F5" s="533" t="s">
        <v>383</v>
      </c>
      <c r="G5" s="534"/>
      <c r="H5" s="537" t="s">
        <v>384</v>
      </c>
      <c r="I5" s="537" t="s">
        <v>385</v>
      </c>
      <c r="J5" s="533" t="s">
        <v>386</v>
      </c>
      <c r="K5" s="540"/>
      <c r="L5" s="540"/>
      <c r="M5" s="534"/>
      <c r="N5" s="537" t="s">
        <v>387</v>
      </c>
      <c r="O5" s="537" t="s">
        <v>388</v>
      </c>
      <c r="P5" s="537" t="s">
        <v>389</v>
      </c>
    </row>
    <row r="6" spans="2:16">
      <c r="D6" s="535"/>
      <c r="E6" s="536"/>
      <c r="F6" s="535"/>
      <c r="G6" s="536"/>
      <c r="H6" s="538"/>
      <c r="I6" s="538"/>
      <c r="J6" s="535"/>
      <c r="K6" s="541"/>
      <c r="L6" s="541"/>
      <c r="M6" s="542"/>
      <c r="N6" s="538"/>
      <c r="O6" s="538"/>
      <c r="P6" s="538"/>
    </row>
    <row r="7" spans="2:16" ht="78" customHeight="1">
      <c r="D7" s="151" t="s">
        <v>390</v>
      </c>
      <c r="E7" s="151" t="s">
        <v>391</v>
      </c>
      <c r="F7" s="151" t="s">
        <v>392</v>
      </c>
      <c r="G7" s="151" t="s">
        <v>393</v>
      </c>
      <c r="H7" s="539"/>
      <c r="I7" s="539"/>
      <c r="J7" s="152" t="s">
        <v>394</v>
      </c>
      <c r="K7" s="152" t="s">
        <v>383</v>
      </c>
      <c r="L7" s="152" t="s">
        <v>395</v>
      </c>
      <c r="M7" s="153" t="s">
        <v>396</v>
      </c>
      <c r="N7" s="539"/>
      <c r="O7" s="539"/>
      <c r="P7" s="539"/>
    </row>
    <row r="8" spans="2:16" ht="21">
      <c r="B8" s="154" t="s">
        <v>397</v>
      </c>
      <c r="C8" s="155" t="s">
        <v>398</v>
      </c>
      <c r="D8" s="156"/>
      <c r="E8" s="156"/>
      <c r="F8" s="156"/>
      <c r="G8" s="156"/>
      <c r="H8" s="156"/>
      <c r="I8" s="156"/>
      <c r="J8" s="156"/>
      <c r="K8" s="156"/>
      <c r="L8" s="156"/>
      <c r="M8" s="156"/>
      <c r="N8" s="156"/>
      <c r="O8" s="97"/>
      <c r="P8" s="97"/>
    </row>
    <row r="9" spans="2:16">
      <c r="B9" s="13"/>
      <c r="C9" s="425" t="s">
        <v>399</v>
      </c>
      <c r="D9" s="439">
        <v>0.19866800000000001</v>
      </c>
      <c r="E9" s="439">
        <v>0</v>
      </c>
      <c r="F9" s="439">
        <v>0</v>
      </c>
      <c r="G9" s="439">
        <v>0</v>
      </c>
      <c r="H9" s="439">
        <v>0</v>
      </c>
      <c r="I9" s="440">
        <v>0.19866800000000001</v>
      </c>
      <c r="J9" s="439">
        <v>1.1927E-2</v>
      </c>
      <c r="K9" s="439">
        <v>0</v>
      </c>
      <c r="L9" s="439">
        <v>0</v>
      </c>
      <c r="M9" s="439">
        <v>1.1927E-2</v>
      </c>
      <c r="N9" s="440">
        <v>0.14908750000000001</v>
      </c>
      <c r="O9" s="442">
        <v>0</v>
      </c>
      <c r="P9" s="442">
        <v>0.02</v>
      </c>
    </row>
    <row r="10" spans="2:16">
      <c r="B10" s="13"/>
      <c r="C10" s="426" t="s">
        <v>400</v>
      </c>
      <c r="D10" s="439">
        <v>9.7244999999999998E-2</v>
      </c>
      <c r="E10" s="439">
        <v>0</v>
      </c>
      <c r="F10" s="439">
        <v>0</v>
      </c>
      <c r="G10" s="439">
        <v>0</v>
      </c>
      <c r="H10" s="439">
        <v>0</v>
      </c>
      <c r="I10" s="440">
        <v>9.7244999999999998E-2</v>
      </c>
      <c r="J10" s="439">
        <v>5.8409999999999998E-3</v>
      </c>
      <c r="K10" s="439">
        <v>0</v>
      </c>
      <c r="L10" s="439">
        <v>0</v>
      </c>
      <c r="M10" s="439">
        <v>5.8409999999999998E-3</v>
      </c>
      <c r="N10" s="440">
        <v>7.3012499999999994E-2</v>
      </c>
      <c r="O10" s="441">
        <v>0</v>
      </c>
      <c r="P10" s="441">
        <v>1.4999999999999999E-2</v>
      </c>
    </row>
    <row r="11" spans="2:16">
      <c r="B11" s="13"/>
      <c r="C11" s="426" t="s">
        <v>401</v>
      </c>
      <c r="D11" s="439">
        <v>0.28875099999999998</v>
      </c>
      <c r="E11" s="439">
        <v>0</v>
      </c>
      <c r="F11" s="439">
        <v>0</v>
      </c>
      <c r="G11" s="439">
        <v>0</v>
      </c>
      <c r="H11" s="439">
        <v>0</v>
      </c>
      <c r="I11" s="440">
        <v>0.28875099999999998</v>
      </c>
      <c r="J11" s="439">
        <v>1.7326999999999999E-2</v>
      </c>
      <c r="K11" s="439">
        <v>0</v>
      </c>
      <c r="L11" s="439">
        <v>0</v>
      </c>
      <c r="M11" s="439">
        <v>1.7326999999999999E-2</v>
      </c>
      <c r="N11" s="440">
        <v>0.21658749999999999</v>
      </c>
      <c r="O11" s="441">
        <v>0</v>
      </c>
      <c r="P11" s="441">
        <v>0.01</v>
      </c>
    </row>
    <row r="12" spans="2:16">
      <c r="B12" s="13"/>
      <c r="C12" s="426" t="s">
        <v>402</v>
      </c>
      <c r="D12" s="439">
        <v>0.90388500000000005</v>
      </c>
      <c r="E12" s="439">
        <v>0</v>
      </c>
      <c r="F12" s="439">
        <v>0</v>
      </c>
      <c r="G12" s="439">
        <v>0</v>
      </c>
      <c r="H12" s="439">
        <v>0</v>
      </c>
      <c r="I12" s="440">
        <v>0.90388500000000005</v>
      </c>
      <c r="J12" s="439">
        <v>5.4253000000000003E-2</v>
      </c>
      <c r="K12" s="439">
        <v>0</v>
      </c>
      <c r="L12" s="439">
        <v>0</v>
      </c>
      <c r="M12" s="439">
        <v>5.4253000000000003E-2</v>
      </c>
      <c r="N12" s="440">
        <v>0.6781625</v>
      </c>
      <c r="O12" s="441">
        <v>0</v>
      </c>
      <c r="P12" s="441">
        <v>1.7500000000000002E-2</v>
      </c>
    </row>
    <row r="13" spans="2:16">
      <c r="B13" s="13"/>
      <c r="C13" s="426" t="s">
        <v>403</v>
      </c>
      <c r="D13" s="439">
        <v>1885.600085</v>
      </c>
      <c r="E13" s="439">
        <v>0</v>
      </c>
      <c r="F13" s="439">
        <v>0</v>
      </c>
      <c r="G13" s="439">
        <v>0</v>
      </c>
      <c r="H13" s="439">
        <v>0</v>
      </c>
      <c r="I13" s="440">
        <v>1885.600085</v>
      </c>
      <c r="J13" s="439">
        <v>60.895178000000001</v>
      </c>
      <c r="K13" s="439">
        <v>0</v>
      </c>
      <c r="L13" s="439">
        <v>0</v>
      </c>
      <c r="M13" s="439">
        <v>60.895178000000001</v>
      </c>
      <c r="N13" s="440">
        <v>761.18972500000007</v>
      </c>
      <c r="O13" s="441">
        <v>5.9999999999999995E-4</v>
      </c>
      <c r="P13" s="441">
        <v>2.5000000000000001E-2</v>
      </c>
    </row>
    <row r="14" spans="2:16">
      <c r="B14" s="13"/>
      <c r="C14" s="426" t="s">
        <v>404</v>
      </c>
      <c r="D14" s="439">
        <v>2142.9797050000002</v>
      </c>
      <c r="E14" s="439">
        <v>0</v>
      </c>
      <c r="F14" s="439">
        <v>0</v>
      </c>
      <c r="G14" s="439">
        <v>0</v>
      </c>
      <c r="H14" s="439">
        <v>0</v>
      </c>
      <c r="I14" s="440">
        <v>2142.9797050000002</v>
      </c>
      <c r="J14" s="439">
        <v>171.43757299999999</v>
      </c>
      <c r="K14" s="439">
        <v>0</v>
      </c>
      <c r="L14" s="439">
        <v>0</v>
      </c>
      <c r="M14" s="439">
        <v>171.43757299999999</v>
      </c>
      <c r="N14" s="440">
        <v>2142.9696624999997</v>
      </c>
      <c r="O14" s="441">
        <v>1.8E-3</v>
      </c>
      <c r="P14" s="441">
        <v>1.4999999999999999E-2</v>
      </c>
    </row>
    <row r="15" spans="2:16">
      <c r="B15" s="13"/>
      <c r="C15" s="426" t="s">
        <v>405</v>
      </c>
      <c r="D15" s="439">
        <v>5.3624369999999999</v>
      </c>
      <c r="E15" s="439">
        <v>0</v>
      </c>
      <c r="F15" s="439">
        <v>0</v>
      </c>
      <c r="G15" s="439">
        <v>0</v>
      </c>
      <c r="H15" s="439">
        <v>0</v>
      </c>
      <c r="I15" s="440">
        <v>5.3624369999999999</v>
      </c>
      <c r="J15" s="439">
        <v>0.22114600000000001</v>
      </c>
      <c r="K15" s="439">
        <v>0</v>
      </c>
      <c r="L15" s="439">
        <v>0</v>
      </c>
      <c r="M15" s="439">
        <v>0.22114600000000001</v>
      </c>
      <c r="N15" s="440">
        <v>2.7643249999999999</v>
      </c>
      <c r="O15" s="441">
        <v>0</v>
      </c>
      <c r="P15" s="441">
        <v>0.01</v>
      </c>
    </row>
    <row r="16" spans="2:16">
      <c r="B16" s="13"/>
      <c r="C16" s="426" t="s">
        <v>406</v>
      </c>
      <c r="D16" s="439">
        <v>279.53152399999999</v>
      </c>
      <c r="E16" s="439">
        <v>0</v>
      </c>
      <c r="F16" s="439">
        <v>0</v>
      </c>
      <c r="G16" s="439">
        <v>0</v>
      </c>
      <c r="H16" s="439">
        <v>0</v>
      </c>
      <c r="I16" s="440">
        <v>279.53152399999999</v>
      </c>
      <c r="J16" s="439">
        <v>9.3575239999999997</v>
      </c>
      <c r="K16" s="439">
        <v>0</v>
      </c>
      <c r="L16" s="439">
        <v>0</v>
      </c>
      <c r="M16" s="439">
        <v>9.3575239999999997</v>
      </c>
      <c r="N16" s="440">
        <v>116.96905</v>
      </c>
      <c r="O16" s="441">
        <v>1E-4</v>
      </c>
      <c r="P16" s="441">
        <v>7.4999999999999997E-3</v>
      </c>
    </row>
    <row r="17" spans="2:16">
      <c r="B17" s="13"/>
      <c r="C17" s="426" t="s">
        <v>407</v>
      </c>
      <c r="D17" s="439">
        <v>1801909.878816</v>
      </c>
      <c r="E17" s="439">
        <v>0</v>
      </c>
      <c r="F17" s="439">
        <v>17712.554937000001</v>
      </c>
      <c r="G17" s="439">
        <v>0</v>
      </c>
      <c r="H17" s="439">
        <v>0</v>
      </c>
      <c r="I17" s="440">
        <v>1819622.4337529999</v>
      </c>
      <c r="J17" s="439">
        <v>93784.409551999997</v>
      </c>
      <c r="K17" s="439">
        <v>585.57375548200002</v>
      </c>
      <c r="L17" s="439">
        <v>0</v>
      </c>
      <c r="M17" s="439">
        <v>94369.983307481991</v>
      </c>
      <c r="N17" s="440">
        <v>1179624.7913435248</v>
      </c>
      <c r="O17" s="441">
        <v>0.97650000000000003</v>
      </c>
      <c r="P17" s="441">
        <v>2.5000000000000001E-2</v>
      </c>
    </row>
    <row r="18" spans="2:16">
      <c r="B18" s="13"/>
      <c r="C18" s="426" t="s">
        <v>408</v>
      </c>
      <c r="D18" s="439">
        <v>33.004713000000002</v>
      </c>
      <c r="E18" s="439">
        <v>0</v>
      </c>
      <c r="F18" s="439">
        <v>0</v>
      </c>
      <c r="G18" s="439">
        <v>0</v>
      </c>
      <c r="H18" s="439">
        <v>0</v>
      </c>
      <c r="I18" s="440">
        <v>33.004713000000002</v>
      </c>
      <c r="J18" s="439">
        <v>1.0336920000000001</v>
      </c>
      <c r="K18" s="439">
        <v>0</v>
      </c>
      <c r="L18" s="439">
        <v>0</v>
      </c>
      <c r="M18" s="439">
        <v>1.0336920000000001</v>
      </c>
      <c r="N18" s="440">
        <v>12.921150000000001</v>
      </c>
      <c r="O18" s="441">
        <v>0</v>
      </c>
      <c r="P18" s="441">
        <v>1.4999999999999999E-2</v>
      </c>
    </row>
    <row r="19" spans="2:16">
      <c r="B19" s="13"/>
      <c r="C19" s="426" t="s">
        <v>409</v>
      </c>
      <c r="D19" s="439">
        <v>236.68435400000001</v>
      </c>
      <c r="E19" s="439">
        <v>0</v>
      </c>
      <c r="F19" s="439">
        <v>0</v>
      </c>
      <c r="G19" s="439">
        <v>0</v>
      </c>
      <c r="H19" s="439">
        <v>0</v>
      </c>
      <c r="I19" s="440">
        <v>236.68435400000001</v>
      </c>
      <c r="J19" s="439">
        <v>9.8676019999999998</v>
      </c>
      <c r="K19" s="439">
        <v>0</v>
      </c>
      <c r="L19" s="439">
        <v>0</v>
      </c>
      <c r="M19" s="439">
        <v>9.8676019999999998</v>
      </c>
      <c r="N19" s="440">
        <v>123.34502499999999</v>
      </c>
      <c r="O19" s="441">
        <v>1E-4</v>
      </c>
      <c r="P19" s="441">
        <v>5.0000000000000001E-3</v>
      </c>
    </row>
    <row r="20" spans="2:16">
      <c r="B20" s="13"/>
      <c r="C20" s="426" t="s">
        <v>410</v>
      </c>
      <c r="D20" s="439">
        <v>3512.3022930000002</v>
      </c>
      <c r="E20" s="439">
        <v>0</v>
      </c>
      <c r="F20" s="439">
        <v>0</v>
      </c>
      <c r="G20" s="439">
        <v>0</v>
      </c>
      <c r="H20" s="439">
        <v>0</v>
      </c>
      <c r="I20" s="440">
        <v>3512.3022930000002</v>
      </c>
      <c r="J20" s="439">
        <v>275.41528199999999</v>
      </c>
      <c r="K20" s="439">
        <v>0</v>
      </c>
      <c r="L20" s="439">
        <v>0</v>
      </c>
      <c r="M20" s="439">
        <v>275.41528199999999</v>
      </c>
      <c r="N20" s="440">
        <v>3442.6910250000001</v>
      </c>
      <c r="O20" s="441">
        <v>2.8E-3</v>
      </c>
      <c r="P20" s="441">
        <v>0.02</v>
      </c>
    </row>
    <row r="21" spans="2:16">
      <c r="B21" s="13"/>
      <c r="C21" s="426" t="s">
        <v>411</v>
      </c>
      <c r="D21" s="439">
        <v>4830.4862880000001</v>
      </c>
      <c r="E21" s="439">
        <v>0</v>
      </c>
      <c r="F21" s="439">
        <v>0</v>
      </c>
      <c r="G21" s="439">
        <v>0</v>
      </c>
      <c r="H21" s="439">
        <v>0</v>
      </c>
      <c r="I21" s="440">
        <v>4830.4862880000001</v>
      </c>
      <c r="J21" s="439">
        <v>338.01391599999999</v>
      </c>
      <c r="K21" s="439">
        <v>0</v>
      </c>
      <c r="L21" s="439">
        <v>0</v>
      </c>
      <c r="M21" s="439">
        <v>338.01391599999999</v>
      </c>
      <c r="N21" s="440">
        <v>4225.1739500000003</v>
      </c>
      <c r="O21" s="441">
        <v>3.5000000000000001E-3</v>
      </c>
      <c r="P21" s="441">
        <v>2.5000000000000001E-2</v>
      </c>
    </row>
    <row r="22" spans="2:16">
      <c r="B22" s="13"/>
      <c r="C22" s="426" t="s">
        <v>412</v>
      </c>
      <c r="D22" s="439">
        <v>33.197091</v>
      </c>
      <c r="E22" s="439">
        <v>0</v>
      </c>
      <c r="F22" s="439">
        <v>0</v>
      </c>
      <c r="G22" s="439">
        <v>0</v>
      </c>
      <c r="H22" s="439">
        <v>0</v>
      </c>
      <c r="I22" s="440">
        <v>33.197091</v>
      </c>
      <c r="J22" s="439">
        <v>0.93130800000000002</v>
      </c>
      <c r="K22" s="439">
        <v>0</v>
      </c>
      <c r="L22" s="439">
        <v>0</v>
      </c>
      <c r="M22" s="439">
        <v>0.93130800000000002</v>
      </c>
      <c r="N22" s="440">
        <v>11.641350000000001</v>
      </c>
      <c r="O22" s="441">
        <v>0</v>
      </c>
      <c r="P22" s="441">
        <v>0.01</v>
      </c>
    </row>
    <row r="23" spans="2:16">
      <c r="B23" s="13"/>
      <c r="C23" s="426" t="s">
        <v>413</v>
      </c>
      <c r="D23" s="439">
        <v>42.943244</v>
      </c>
      <c r="E23" s="439">
        <v>0</v>
      </c>
      <c r="F23" s="439">
        <v>0</v>
      </c>
      <c r="G23" s="439">
        <v>0</v>
      </c>
      <c r="H23" s="439">
        <v>0</v>
      </c>
      <c r="I23" s="440">
        <v>42.943244</v>
      </c>
      <c r="J23" s="439">
        <v>1.234521</v>
      </c>
      <c r="K23" s="439">
        <v>0</v>
      </c>
      <c r="L23" s="439">
        <v>0</v>
      </c>
      <c r="M23" s="439">
        <v>1.234521</v>
      </c>
      <c r="N23" s="440">
        <v>15.4315125</v>
      </c>
      <c r="O23" s="441">
        <v>0</v>
      </c>
      <c r="P23" s="441">
        <v>1.4999999999999999E-2</v>
      </c>
    </row>
    <row r="24" spans="2:16">
      <c r="B24" s="13"/>
      <c r="C24" s="426" t="s">
        <v>414</v>
      </c>
      <c r="D24" s="439">
        <v>4126.386735</v>
      </c>
      <c r="E24" s="439">
        <v>0</v>
      </c>
      <c r="F24" s="439">
        <v>0</v>
      </c>
      <c r="G24" s="439">
        <v>0</v>
      </c>
      <c r="H24" s="439">
        <v>0</v>
      </c>
      <c r="I24" s="440">
        <v>4126.386735</v>
      </c>
      <c r="J24" s="439">
        <v>250.953632</v>
      </c>
      <c r="K24" s="439">
        <v>0</v>
      </c>
      <c r="L24" s="439">
        <v>0</v>
      </c>
      <c r="M24" s="439">
        <v>250.953632</v>
      </c>
      <c r="N24" s="440">
        <v>3136.9204</v>
      </c>
      <c r="O24" s="441">
        <v>2.5999999999999999E-3</v>
      </c>
      <c r="P24" s="441">
        <v>0.02</v>
      </c>
    </row>
    <row r="25" spans="2:16">
      <c r="B25" s="13"/>
      <c r="C25" s="426" t="s">
        <v>415</v>
      </c>
      <c r="D25" s="439">
        <v>27.971097</v>
      </c>
      <c r="E25" s="439">
        <v>0</v>
      </c>
      <c r="F25" s="439">
        <v>0</v>
      </c>
      <c r="G25" s="439">
        <v>0</v>
      </c>
      <c r="H25" s="439">
        <v>0</v>
      </c>
      <c r="I25" s="440">
        <v>27.971097</v>
      </c>
      <c r="J25" s="439">
        <v>0.81296599999999997</v>
      </c>
      <c r="K25" s="439">
        <v>0</v>
      </c>
      <c r="L25" s="439">
        <v>0</v>
      </c>
      <c r="M25" s="439">
        <v>0.81296599999999997</v>
      </c>
      <c r="N25" s="440">
        <v>10.162075</v>
      </c>
      <c r="O25" s="441">
        <v>0</v>
      </c>
      <c r="P25" s="441">
        <v>0.01</v>
      </c>
    </row>
    <row r="26" spans="2:16">
      <c r="B26" s="13"/>
      <c r="C26" s="426" t="s">
        <v>416</v>
      </c>
      <c r="D26" s="439">
        <v>3.9999999999999998E-6</v>
      </c>
      <c r="E26" s="439">
        <v>0</v>
      </c>
      <c r="F26" s="439">
        <v>0</v>
      </c>
      <c r="G26" s="439">
        <v>0</v>
      </c>
      <c r="H26" s="439">
        <v>0</v>
      </c>
      <c r="I26" s="440">
        <v>3.9999999999999998E-6</v>
      </c>
      <c r="J26" s="439">
        <v>0</v>
      </c>
      <c r="K26" s="439">
        <v>0</v>
      </c>
      <c r="L26" s="439">
        <v>0</v>
      </c>
      <c r="M26" s="439">
        <v>0</v>
      </c>
      <c r="N26" s="440">
        <v>0</v>
      </c>
      <c r="O26" s="441">
        <v>0</v>
      </c>
      <c r="P26" s="441">
        <v>5.0000000000000001E-3</v>
      </c>
    </row>
    <row r="27" spans="2:16">
      <c r="B27" s="13"/>
      <c r="C27" s="426" t="s">
        <v>417</v>
      </c>
      <c r="D27" s="439">
        <v>195.60597200000001</v>
      </c>
      <c r="E27" s="439">
        <v>0</v>
      </c>
      <c r="F27" s="439">
        <v>0</v>
      </c>
      <c r="G27" s="439">
        <v>0</v>
      </c>
      <c r="H27" s="439">
        <v>0</v>
      </c>
      <c r="I27" s="440">
        <v>195.60597200000001</v>
      </c>
      <c r="J27" s="439">
        <v>6.1449569999999998</v>
      </c>
      <c r="K27" s="439">
        <v>0</v>
      </c>
      <c r="L27" s="439">
        <v>0</v>
      </c>
      <c r="M27" s="439">
        <v>6.1449569999999998</v>
      </c>
      <c r="N27" s="440">
        <v>76.811962499999993</v>
      </c>
      <c r="O27" s="441">
        <v>1E-4</v>
      </c>
      <c r="P27" s="441">
        <v>0.02</v>
      </c>
    </row>
    <row r="28" spans="2:16">
      <c r="B28" s="13"/>
      <c r="C28" s="426" t="s">
        <v>418</v>
      </c>
      <c r="D28" s="439">
        <v>15354.196365</v>
      </c>
      <c r="E28" s="439">
        <v>0</v>
      </c>
      <c r="F28" s="439">
        <v>0</v>
      </c>
      <c r="G28" s="439">
        <v>0</v>
      </c>
      <c r="H28" s="439">
        <v>0</v>
      </c>
      <c r="I28" s="440">
        <v>15354.196365</v>
      </c>
      <c r="J28" s="439">
        <v>1142.772252</v>
      </c>
      <c r="K28" s="439">
        <v>0</v>
      </c>
      <c r="L28" s="439">
        <v>0</v>
      </c>
      <c r="M28" s="439">
        <v>1142.772252</v>
      </c>
      <c r="N28" s="440">
        <v>14284.65315</v>
      </c>
      <c r="O28" s="441">
        <v>1.18E-2</v>
      </c>
      <c r="P28" s="441">
        <v>0</v>
      </c>
    </row>
    <row r="29" spans="2:16" ht="10.5">
      <c r="B29" s="157" t="s">
        <v>419</v>
      </c>
      <c r="C29" s="302" t="s">
        <v>131</v>
      </c>
      <c r="D29" s="439">
        <v>1834617.6192719997</v>
      </c>
      <c r="E29" s="439">
        <v>0</v>
      </c>
      <c r="F29" s="439">
        <v>17712.554937000001</v>
      </c>
      <c r="G29" s="439">
        <v>0</v>
      </c>
      <c r="H29" s="439">
        <v>0</v>
      </c>
      <c r="I29" s="439">
        <v>1852330.1742089996</v>
      </c>
      <c r="J29" s="439">
        <v>96053.590448999996</v>
      </c>
      <c r="K29" s="439">
        <v>585.57375548200002</v>
      </c>
      <c r="L29" s="439">
        <v>0</v>
      </c>
      <c r="M29" s="439">
        <v>96639.164204481989</v>
      </c>
      <c r="N29" s="439">
        <v>1207989.5525560244</v>
      </c>
      <c r="O29" s="441">
        <v>1</v>
      </c>
      <c r="P29" s="441">
        <v>2.47E-2</v>
      </c>
    </row>
  </sheetData>
  <mergeCells count="8">
    <mergeCell ref="D5:E6"/>
    <mergeCell ref="F5:G6"/>
    <mergeCell ref="P5:P7"/>
    <mergeCell ref="H5:H7"/>
    <mergeCell ref="I5:I7"/>
    <mergeCell ref="J5:M6"/>
    <mergeCell ref="N5:N7"/>
    <mergeCell ref="O5:O7"/>
  </mergeCells>
  <conditionalFormatting sqref="D8:N29">
    <cfRule type="cellIs" dxfId="1" priority="1" stopIfTrue="1" operator="lessThan">
      <formula>0</formula>
    </cfRule>
  </conditionalFormatting>
  <conditionalFormatting sqref="M29">
    <cfRule type="cellIs" dxfId="0" priority="3" stopIfTrue="1" operator="lessThan">
      <formula>0</formula>
    </cfRule>
  </conditionalFormatting>
  <hyperlinks>
    <hyperlink ref="J2" location="Index!A1" display="Index" xr:uid="{00000000-0004-0000-28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4"/>
  <dimension ref="B2:D7"/>
  <sheetViews>
    <sheetView showGridLines="0" workbookViewId="0">
      <selection activeCell="G56" sqref="G56"/>
    </sheetView>
  </sheetViews>
  <sheetFormatPr defaultColWidth="9.1796875" defaultRowHeight="10"/>
  <cols>
    <col min="1" max="1" width="9.1796875" style="5"/>
    <col min="2" max="2" width="37.81640625" style="5" customWidth="1"/>
    <col min="3" max="3" width="14.1796875" style="5" customWidth="1"/>
    <col min="4" max="4" width="17.81640625" style="5" customWidth="1"/>
    <col min="5" max="6" width="14.1796875" style="5" customWidth="1"/>
    <col min="7" max="16384" width="9.1796875" style="5"/>
  </cols>
  <sheetData>
    <row r="2" spans="2:4" ht="10.5">
      <c r="B2" s="268" t="s">
        <v>18</v>
      </c>
      <c r="C2" s="269"/>
      <c r="D2" s="16" t="s">
        <v>92</v>
      </c>
    </row>
    <row r="4" spans="2:4">
      <c r="B4" s="110"/>
      <c r="C4" s="25"/>
    </row>
    <row r="5" spans="2:4">
      <c r="B5" s="13" t="s">
        <v>139</v>
      </c>
      <c r="C5" s="449">
        <v>1349418.1702616953</v>
      </c>
    </row>
    <row r="6" spans="2:4">
      <c r="B6" s="13" t="s">
        <v>420</v>
      </c>
      <c r="C6" s="281">
        <v>2.4654840769789362E-2</v>
      </c>
    </row>
    <row r="7" spans="2:4">
      <c r="B7" s="13" t="s">
        <v>421</v>
      </c>
      <c r="C7" s="449">
        <v>33269.690119662606</v>
      </c>
    </row>
  </sheetData>
  <hyperlinks>
    <hyperlink ref="D2" location="Index!A1" display="Index" xr:uid="{00000000-0004-0000-29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41530D305A0D4D83242E06BF8C4D8B" ma:contentTypeVersion="4" ma:contentTypeDescription="Create a new document." ma:contentTypeScope="" ma:versionID="6b119db489377153076bbe1539cc98c0">
  <xsd:schema xmlns:xsd="http://www.w3.org/2001/XMLSchema" xmlns:xs="http://www.w3.org/2001/XMLSchema" xmlns:p="http://schemas.microsoft.com/office/2006/metadata/properties" xmlns:ns2="e6c44287-935c-41af-b1a9-d369292038e2" targetNamespace="http://schemas.microsoft.com/office/2006/metadata/properties" ma:root="true" ma:fieldsID="b8771641f9bc04108b989d46c618ef9f" ns2:_="">
    <xsd:import namespace="e6c44287-935c-41af-b1a9-d369292038e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c44287-935c-41af-b1a9-d369292038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t q q x U o D r Z V q j A A A A 9 Q A A A B I A H A B D b 2 5 m a W c v U G F j a 2 F n Z S 5 4 b W w g o h g A K K A U A A A A A A A A A A A A A A A A A A A A A A A A A A A A h U 8 9 D o I w G L 0 K 6 U 4 L y K D k o w x O J p K Y k B j X p l R o h A 9 D i + V u D h 7 J K 4 h R 1 M 3 k L e 8 v e e 9 + v U E 2 t o 1 3 U b 3 R H a Y k p A H x F M q u 1 F i l Z L B H f 0 k y D j s h T 6 J S 3 h R G k 4 x G p 6 S 2 9 p w w 5 p y j b k G 7 v m J R E I T s k G 8 L W a t W + B q N F S g V + b T K / y 3 C Y f 8 a w y O 6 m h D H N A A 2 a 5 B r / P r R N P f p / o i w H h o 7 9 I o r 9 D c F s J k C e 1 / g D 1 B L A w Q U A A I A C A C 2 q r F 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q q x U i i K R 7 g O A A A A E Q A A A B M A H A B G b 3 J t d W x h c y 9 T Z W N 0 a W 9 u M S 5 t I K I Y A C i g F A A A A A A A A A A A A A A A A A A A A A A A A A A A A C t O T S 7 J z M 9 T C I b Q h t Y A U E s B A i 0 A F A A C A A g A t q q x U o D r Z V q j A A A A 9 Q A A A B I A A A A A A A A A A A A A A A A A A A A A A E N v b m Z p Z y 9 Q Y W N r Y W d l L n h t b F B L A Q I t A B Q A A g A I A L a q s V I P y u m r p A A A A O k A A A A T A A A A A A A A A A A A A A A A A O 8 A A A B b Q 2 9 u d G V u d F 9 U e X B l c 1 0 u e G 1 s U E s B A i 0 A F A A C A A g A t q q x 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1 1 w 1 o 8 x B Z B s 2 z a P n L 6 5 Q U A A A A A A g A A A A A A A 2 Y A A M A A A A A Q A A A A 8 n m j T K H R A z H l J F / Y O y R K J A A A A A A E g A A A o A A A A B A A A A C 4 7 8 1 x T l Q + 5 G I n E T l O H / u L U A A A A E i 9 5 u + m U Y 4 A 9 z 5 9 9 d l 8 i b Q b Y K o Y z o J P 8 X L 9 e 2 4 0 v B W h h L K T e F J t s q 8 3 2 V + R 9 X d 6 8 D 0 G M y U c 8 j l y 1 a T T L i H 4 F g p h Y P q F H n u J E F e b 5 Y m k K O V 2 F A A A A O P s M X u b j l + M + R p r Y H P 7 h / 6 J 3 q j i < / D a t a M a s h u p > 
</file>

<file path=customXml/itemProps1.xml><?xml version="1.0" encoding="utf-8"?>
<ds:datastoreItem xmlns:ds="http://schemas.openxmlformats.org/officeDocument/2006/customXml" ds:itemID="{E0117C22-10DF-4F5B-882F-0C7AAE56E4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c44287-935c-41af-b1a9-d369292038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D1265A-B67D-4717-9713-BC8C6889F04B}">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e6c44287-935c-41af-b1a9-d369292038e2"/>
    <ds:schemaRef ds:uri="http://www.w3.org/XML/1998/namespace"/>
  </ds:schemaRefs>
</ds:datastoreItem>
</file>

<file path=customXml/itemProps3.xml><?xml version="1.0" encoding="utf-8"?>
<ds:datastoreItem xmlns:ds="http://schemas.openxmlformats.org/officeDocument/2006/customXml" ds:itemID="{B7CFAFF4-81F4-43D1-9A54-0D57A7054A0A}">
  <ds:schemaRefs>
    <ds:schemaRef ds:uri="http://schemas.microsoft.com/sharepoint/v3/contenttype/forms"/>
  </ds:schemaRefs>
</ds:datastoreItem>
</file>

<file path=customXml/itemProps4.xml><?xml version="1.0" encoding="utf-8"?>
<ds:datastoreItem xmlns:ds="http://schemas.openxmlformats.org/officeDocument/2006/customXml" ds:itemID="{B3F825AA-F08C-4E49-852B-D0B028DB67F1}">
  <ds:schemaRefs>
    <ds:schemaRef ds:uri="http://schemas.microsoft.com/DataMashup"/>
  </ds:schemaRefs>
</ds:datastoreItem>
</file>

<file path=docMetadata/LabelInfo.xml><?xml version="1.0" encoding="utf-8"?>
<clbl:labelList xmlns:clbl="http://schemas.microsoft.com/office/2020/mipLabelMetadata">
  <clbl:label id="{e980f006-ff80-46cf-9594-c6dbc7fd0fc1}" enabled="0" method="" siteId="{e980f006-ff80-46cf-9594-c6dbc7fd0fc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Disclaimer</vt:lpstr>
      <vt:lpstr>Index</vt:lpstr>
      <vt:lpstr>OV1</vt:lpstr>
      <vt:lpstr>KM1</vt:lpstr>
      <vt:lpstr>CC1</vt:lpstr>
      <vt:lpstr>CC2</vt:lpstr>
      <vt:lpstr>IFRS 9-FL</vt:lpstr>
      <vt:lpstr>CCyB1</vt:lpstr>
      <vt:lpstr>CCyB2</vt:lpstr>
      <vt:lpstr>LR1</vt:lpstr>
      <vt:lpstr>LR2</vt:lpstr>
      <vt:lpstr>LR3</vt:lpstr>
      <vt:lpstr>LIQ1</vt:lpstr>
      <vt:lpstr>LIQB</vt:lpstr>
      <vt:lpstr>LIQ2</vt:lpstr>
      <vt:lpstr>CR1</vt:lpstr>
      <vt:lpstr>CR1-A</vt:lpstr>
      <vt:lpstr>CR2</vt:lpstr>
      <vt:lpstr>CQ1</vt:lpstr>
      <vt:lpstr>CQ3</vt:lpstr>
      <vt:lpstr>CQ5</vt:lpstr>
      <vt:lpstr>CQ7</vt:lpstr>
      <vt:lpstr>CR3</vt:lpstr>
      <vt:lpstr>CR4</vt:lpstr>
      <vt:lpstr>CR5</vt:lpstr>
      <vt:lpstr>CCR1</vt:lpstr>
      <vt:lpstr>CCR2</vt:lpstr>
      <vt:lpstr>CCR3</vt:lpstr>
      <vt:lpstr>CCR5</vt:lpstr>
      <vt:lpstr>CCR6</vt:lpstr>
      <vt:lpstr>MR1</vt:lpstr>
      <vt:lpstr>IRRBB1</vt:lpstr>
      <vt:lpstr>ESG1</vt:lpstr>
      <vt:lpstr>ESG2</vt:lpstr>
      <vt:lpstr>ESG3</vt:lpstr>
      <vt:lpstr>ESG4</vt:lpstr>
      <vt:lpstr>ESG5</vt:lpstr>
      <vt:lpstr>ESG6</vt:lpstr>
      <vt:lpstr>ESG7</vt:lpstr>
      <vt:lpstr>ESG8</vt:lpstr>
      <vt:lpstr>ESG10</vt:lpstr>
    </vt:vector>
  </TitlesOfParts>
  <Manager/>
  <Company>NBI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Eyleifur Ingþór Bjarkason</cp:lastModifiedBy>
  <cp:revision/>
  <dcterms:created xsi:type="dcterms:W3CDTF">2017-12-22T09:22:39Z</dcterms:created>
  <dcterms:modified xsi:type="dcterms:W3CDTF">2024-07-16T15:57:05Z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0x0101007141530D305A0D4D83242E06BF8C4D8B</vt:lpwstr>
  </property>
</Properties>
</file>