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mc:AlternateContent xmlns:mc="http://schemas.openxmlformats.org/markup-compatibility/2006">
    <mc:Choice Requires="x15">
      <x15ac:absPath xmlns:x15ac="http://schemas.microsoft.com/office/spreadsheetml/2010/11/ac" url="S:\Ahaettustyring\PillarIII_Additional_Disclosures\2024\Q2\"/>
    </mc:Choice>
  </mc:AlternateContent>
  <xr:revisionPtr revIDLastSave="0" documentId="13_ncr:1_{18777BAF-C334-41B7-B475-B3E6F55A0CE2}" xr6:coauthVersionLast="47" xr6:coauthVersionMax="47" xr10:uidLastSave="{00000000-0000-0000-0000-000000000000}"/>
  <bookViews>
    <workbookView xWindow="12800" yWindow="0" windowWidth="25600" windowHeight="21000" tabRatio="780" activeTab="1" xr2:uid="{00000000-000D-0000-FFFF-FFFF00000000}"/>
  </bookViews>
  <sheets>
    <sheet name="Disclaimer" sheetId="1" r:id="rId1"/>
    <sheet name="Index" sheetId="2" r:id="rId2"/>
    <sheet name="OV1" sheetId="6" r:id="rId3"/>
    <sheet name="KM1" sheetId="63" r:id="rId4"/>
    <sheet name="CC1" sheetId="88" r:id="rId5"/>
    <sheet name="CC2" sheetId="95" r:id="rId6"/>
    <sheet name="IFRS 9-FL" sheetId="101" r:id="rId7"/>
    <sheet name="CCyB1" sheetId="56" r:id="rId8"/>
    <sheet name="CCyB2" sheetId="67" r:id="rId9"/>
    <sheet name="LR1" sheetId="8" r:id="rId10"/>
    <sheet name="LR2" sheetId="107" r:id="rId11"/>
    <sheet name="LR3" sheetId="96" r:id="rId12"/>
    <sheet name="LIQ1" sheetId="22" r:id="rId13"/>
    <sheet name="LIQB" sheetId="97" r:id="rId14"/>
    <sheet name="LIQ2" sheetId="66" r:id="rId15"/>
    <sheet name="CR1" sheetId="98" r:id="rId16"/>
    <sheet name="CR1-A" sheetId="71" r:id="rId17"/>
    <sheet name="CR2" sheetId="39" r:id="rId18"/>
    <sheet name="CQ1" sheetId="73" r:id="rId19"/>
    <sheet name="CQ3" sheetId="75" r:id="rId20"/>
    <sheet name="CQ5" sheetId="100" r:id="rId21"/>
    <sheet name="CQ7" sheetId="81" r:id="rId22"/>
    <sheet name="CR3" sheetId="16" r:id="rId23"/>
    <sheet name="CR4" sheetId="47" r:id="rId24"/>
    <sheet name="CR5" sheetId="48" r:id="rId25"/>
    <sheet name="CCR1" sheetId="34" r:id="rId26"/>
    <sheet name="CCR2" sheetId="35" r:id="rId27"/>
    <sheet name="CCR3" sheetId="36" r:id="rId28"/>
    <sheet name="CCR5" sheetId="38" r:id="rId29"/>
    <sheet name="CCR6" sheetId="37" r:id="rId30"/>
    <sheet name="MR1" sheetId="15" r:id="rId31"/>
    <sheet name="IRRBB1" sheetId="108" r:id="rId32"/>
    <sheet name="ESG1" sheetId="112" r:id="rId33"/>
    <sheet name="ESG2" sheetId="113" r:id="rId34"/>
    <sheet name="ESG3" sheetId="119" r:id="rId35"/>
    <sheet name="ESG4" sheetId="114" r:id="rId36"/>
    <sheet name="ESG5" sheetId="115" r:id="rId37"/>
    <sheet name="ESG6" sheetId="116" r:id="rId38"/>
    <sheet name="ESG7" sheetId="117" r:id="rId39"/>
    <sheet name="ESG8" sheetId="118" r:id="rId40"/>
    <sheet name="ESG10" sheetId="120" r:id="rId41"/>
  </sheets>
  <externalReferences>
    <externalReference r:id="rId42"/>
    <externalReference r:id="rId43"/>
  </externalReferences>
  <definedNames>
    <definedName name="_AMO_UniqueIdentifier" hidden="1">"'715d5f73-8bbd-4e32-b869-dd806be366ab'"</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71" l="1"/>
  <c r="F10" i="71"/>
  <c r="G10" i="71"/>
  <c r="H10" i="71"/>
  <c r="D10" i="71"/>
  <c r="I9" i="71"/>
  <c r="I10" i="71" s="1"/>
  <c r="D9" i="15"/>
  <c r="D8" i="15"/>
  <c r="D7" i="15"/>
  <c r="I8" i="71" l="1"/>
  <c r="D24" i="101"/>
  <c r="D25" i="101"/>
  <c r="D17" i="101"/>
  <c r="D19" i="101"/>
  <c r="D21" i="101"/>
  <c r="D7" i="101"/>
  <c r="D9" i="101"/>
  <c r="D11" i="101"/>
</calcChain>
</file>

<file path=xl/sharedStrings.xml><?xml version="1.0" encoding="utf-8"?>
<sst xmlns="http://schemas.openxmlformats.org/spreadsheetml/2006/main" count="1905" uniqueCount="1110">
  <si>
    <t>Disclaimer</t>
  </si>
  <si>
    <t xml:space="preserve">This publication has been prepared by Landsbankinn for information purposes only. It is not an offer or solicitation to any offers to purchase or sell any securities, currency or financial instruments. Whilst reasonable care has been taken to ensure that the content of this publication is not untrue or misleading, no representation is made as to its accuracy or completeness, and no liability is accepted for any loss arising from reliance on it. Landsbankinn, its affiliates or staff may perform business services, hold, establish, change or cease to hold positions in any securities, currency or financial instrument mentioned in this publication. Landsbankinn is regulated by FSA Iceland. Copyright 2024 Landsbankinn hf. All rights reserved. This publication is protected by copyright and may not be reproduced in whole or in part without permission. </t>
  </si>
  <si>
    <t>Landsbankinn's additional Pillar III disclosures</t>
  </si>
  <si>
    <t>Disclosure of key metrics and overview of risk-weighted exposure amounts</t>
  </si>
  <si>
    <t>Template EU OV1: Overview of REAs</t>
  </si>
  <si>
    <t>OV1</t>
  </si>
  <si>
    <t>Template EU KM1: Key metrics template</t>
  </si>
  <si>
    <t>KM1</t>
  </si>
  <si>
    <t>Disclosure of own funds</t>
  </si>
  <si>
    <t>Template EU CC1: Composition of regulatory own funds</t>
  </si>
  <si>
    <t>CC1</t>
  </si>
  <si>
    <t>Template EU CC2: Reconciliation of regulatory own funds to balance sheet in the audited financial statements</t>
  </si>
  <si>
    <t>CC2</t>
  </si>
  <si>
    <t>Template EU IFRS 9-FL: Comparison of institutions' own funds and capital and leverage ratios with and without the application of transitional arrangements for IFRS 9 or analogous ECLs</t>
  </si>
  <si>
    <t>IFRS 9-FL</t>
  </si>
  <si>
    <t>Disclosure of countercyclical capital buffers</t>
  </si>
  <si>
    <t>Template EU CCyB1: Geographical distribution of credit exposures used in the countercyclical capital buffer</t>
  </si>
  <si>
    <t>CCyB1</t>
  </si>
  <si>
    <t>Template EU CCyB2: Amount of institution-specific countercyclical buffer</t>
  </si>
  <si>
    <t>CCyB2</t>
  </si>
  <si>
    <t>Disclosure of the leverage ratio</t>
  </si>
  <si>
    <t>Template EU LR1: LRSum - Summary reconciliation of accounting assets and leverage ratio exposures</t>
  </si>
  <si>
    <t>LR1</t>
  </si>
  <si>
    <t>Template EU LR2: LRCom - Leverage ratio common disclosure</t>
  </si>
  <si>
    <t>LR2</t>
  </si>
  <si>
    <t>Template EU LR3: LRSpl - Split-up of on balance sheet exposures (excluding derivatives, SFTs and exempted exposures)</t>
  </si>
  <si>
    <t>LR3</t>
  </si>
  <si>
    <t>Disclosure of liquidity requirements</t>
  </si>
  <si>
    <t>Template EU LIQ1: Quantitative information of LCR</t>
  </si>
  <si>
    <t>LIQ1</t>
  </si>
  <si>
    <t>Table EU LIQB: Qualitative information on LCR, which complements template EU LIQ1</t>
  </si>
  <si>
    <t>LIQB</t>
  </si>
  <si>
    <t>Template EU LIQ2: Net Stable Funding Ratio (NSFR)</t>
  </si>
  <si>
    <t>LIQ2</t>
  </si>
  <si>
    <t>Disclosure of credit risk quality</t>
  </si>
  <si>
    <t>Template EU CR1: Performing and non-performing exposures and related provisions</t>
  </si>
  <si>
    <t>CR1</t>
  </si>
  <si>
    <t>Template EU CR1-A: Maturity of exposures</t>
  </si>
  <si>
    <t>CR1-A</t>
  </si>
  <si>
    <t>Template EU CR2: Changes in the stock of non-performing loans and advances</t>
  </si>
  <si>
    <t>CR2</t>
  </si>
  <si>
    <t>Template EU CQ1: Credit quality of forborne exposures</t>
  </si>
  <si>
    <t>CQ1</t>
  </si>
  <si>
    <t>Template EU CQ3: Credit quality of performing and non-performing exposures by past due days</t>
  </si>
  <si>
    <t>CQ3</t>
  </si>
  <si>
    <t>Template EU CQ5: Credit quality of loans and advances to non-financial corporations by industry</t>
  </si>
  <si>
    <t>CQ5</t>
  </si>
  <si>
    <t>Template EU CQ7: Collateral obtained by taking possession and execution processes</t>
  </si>
  <si>
    <t>CQ7</t>
  </si>
  <si>
    <t>Disclosure of the use of credit risk mitigation techniques</t>
  </si>
  <si>
    <t>Template EU CR3: CRM techniques overview - Disclosure of the use of credit risk mitigation techniques</t>
  </si>
  <si>
    <t>CR3</t>
  </si>
  <si>
    <t>Disclosure of the use of the standardised approach</t>
  </si>
  <si>
    <t>Template EU CR4: Standardised approach - credit risk exposure and Credit Risk Mitigation (CRM) effects</t>
  </si>
  <si>
    <t>CR4</t>
  </si>
  <si>
    <t>Template EU CR5: Standardised approach</t>
  </si>
  <si>
    <t>CR5</t>
  </si>
  <si>
    <t>Disclosure of exposures to counterparty credit risk</t>
  </si>
  <si>
    <t>Template EU CCR1: Analysis of CCR exposure by approach</t>
  </si>
  <si>
    <t>CCR1</t>
  </si>
  <si>
    <t>Template EU CCR2: Transactions subject to own funds requirements for CVA risk</t>
  </si>
  <si>
    <t>CCR2</t>
  </si>
  <si>
    <t>Template EU CCR3: Standardised approach - CCR exposures by regulatory exposure class and risk weights</t>
  </si>
  <si>
    <t>CCR3</t>
  </si>
  <si>
    <t>Template EU CCR5: Composition of collateral for exposures to CCR</t>
  </si>
  <si>
    <t>CCR5</t>
  </si>
  <si>
    <t>Template EU CCR6: Credit derivatives exposures</t>
  </si>
  <si>
    <t>CCR6</t>
  </si>
  <si>
    <t>Disclosure of use of standardized approach and internal model for market risk</t>
  </si>
  <si>
    <t>Template EU MR1: Market risk under the standardised approach</t>
  </si>
  <si>
    <t>MR1</t>
  </si>
  <si>
    <t>Disclosure of interest rate risk of non-trading book activities</t>
  </si>
  <si>
    <t>Template EU IRRBB1: Interest rate risks of non-trading book activities</t>
  </si>
  <si>
    <t>IRRBB1</t>
  </si>
  <si>
    <t>Disclosure of sustainability risk (ESG)</t>
  </si>
  <si>
    <t>Template ESG1: Banking book - Climate Change transition risk: Credit quality of exposures by sector, emissions and residual maturity</t>
  </si>
  <si>
    <t>ESG1</t>
  </si>
  <si>
    <t>Template ESG2: Banking book - Climate change transition risk: Loans collateralised by immovable property - Energy efficiency of the collateral</t>
  </si>
  <si>
    <t>ESG2</t>
  </si>
  <si>
    <t>Template ESG3: Banking book - Climate change transition risk: Alignment metrics</t>
  </si>
  <si>
    <t>ESG3</t>
  </si>
  <si>
    <t>Template ESG4: Banking book - Climate change transition risk: Exposures to top 20 carbon-intensive firms</t>
  </si>
  <si>
    <t>ESG4</t>
  </si>
  <si>
    <t>Template ESG5: Banking book - Climate change physical risk: Exposures subject to physical risk</t>
  </si>
  <si>
    <t>ESG5</t>
  </si>
  <si>
    <t>Template ESG6: Summary of GAR KPIs</t>
  </si>
  <si>
    <t>ESG6</t>
  </si>
  <si>
    <t>Template ESG7: Mitigating actions: Assets for the calculation of GAR</t>
  </si>
  <si>
    <t>ESG7</t>
  </si>
  <si>
    <t>Template ESG8: GAR (%)</t>
  </si>
  <si>
    <t>ESG8</t>
  </si>
  <si>
    <t xml:space="preserve"> Template EU OV1: Overview of REAs</t>
  </si>
  <si>
    <t>Index</t>
  </si>
  <si>
    <t>Total risk exposure amounts (TREA)</t>
  </si>
  <si>
    <t>Total own funds requirements</t>
  </si>
  <si>
    <t>a</t>
  </si>
  <si>
    <t>b</t>
  </si>
  <si>
    <t>c</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</si>
  <si>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</si>
  <si>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</si>
  <si>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</si>
  <si>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</si>
  <si>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</si>
  <si>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</si>
  <si>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</si>
  <si>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</si>
  <si>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</si>
  <si>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EU 8a</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</si>
  <si>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</si>
  <si>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</si>
  <si>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</si>
  <si>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</si>
  <si>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</si>
  <si>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</si>
  <si>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</si>
  <si>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</si>
  <si>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</si>
  <si>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</si>
  <si>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 / deduction</t>
  </si>
  <si>
    <t>Position, foreign exchange and commodities risks (Market risk)</t>
  </si>
  <si>
    <t xml:space="preserve">Of which IMA </t>
  </si>
  <si>
    <t>EU 22a</t>
  </si>
  <si>
    <t>Large exposures</t>
  </si>
  <si>
    <t xml:space="preserve">Operational risk </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</si>
  <si>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</si>
  <si>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</si>
  <si>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</si>
  <si>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</si>
  <si>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</si>
  <si>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</si>
  <si>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t>
  </si>
  <si>
    <t>Total</t>
  </si>
  <si>
    <t>d</t>
  </si>
  <si>
    <t>e</t>
  </si>
  <si>
    <t>Available own funds (amounts)</t>
  </si>
  <si>
    <t xml:space="preserve">Common Equity Tier 1 (CET1) capital </t>
  </si>
  <si>
    <t xml:space="preserve">Tier 1 capital </t>
  </si>
  <si>
    <t xml:space="preserve">Total capital </t>
  </si>
  <si>
    <t>Risk-weighted exposure amounts</t>
  </si>
  <si>
    <t>Total risk exposure amount</t>
  </si>
  <si>
    <r>
      <t>Capital ratios (as a percentage of risk</t>
    </r>
    <r>
      <rPr>
        <b/>
        <sz val="8"/>
        <rFont val="Arial"/>
        <family val="2"/>
      </rPr>
      <t>-weighted</t>
    </r>
    <r>
      <rPr>
        <b/>
        <sz val="8"/>
        <color rgb="FF000000"/>
        <rFont val="Arial"/>
        <family val="2"/>
      </rPr>
      <t xml:space="preserve"> exposure amount)</t>
    </r>
  </si>
  <si>
    <r>
      <t>Common Equity Tier</t>
    </r>
    <r>
      <rPr>
        <sz val="8"/>
        <color theme="1"/>
        <rFont val="Arial"/>
        <family val="2"/>
      </rPr>
      <t> </t>
    </r>
    <r>
      <rPr>
        <sz val="8"/>
        <color rgb="FF000000"/>
        <rFont val="Arial"/>
        <family val="2"/>
      </rPr>
      <t>1 ratio (%)</t>
    </r>
  </si>
  <si>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</si>
  <si>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</si>
  <si>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</si>
  <si>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</si>
  <si>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</si>
  <si>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</si>
  <si>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</si>
  <si>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</si>
  <si>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</si>
  <si>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</si>
  <si>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</si>
  <si>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and overall capital requirement (as a percentage of risk-weighted exposure amount)</t>
  </si>
  <si>
    <t>Capital conservation buffer (%)</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</si>
  <si>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</si>
  <si>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</si>
  <si>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</si>
  <si>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</si>
  <si>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</si>
  <si>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</si>
  <si>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 (%)</t>
  </si>
  <si>
    <t>Combined buffer requirement (%)</t>
  </si>
  <si>
    <t>EU 11a</t>
  </si>
  <si>
    <t>Overall capital requirements (%)</t>
  </si>
  <si>
    <t>CET1 available after meeting the total SREP own funds requirements (%)</t>
  </si>
  <si>
    <t>Leverage ratio</t>
  </si>
  <si>
    <t>Total exposure measure</t>
  </si>
  <si>
    <t>Leverage ratio (%)</t>
  </si>
  <si>
    <r>
      <t>Additional own funds requirements to address the risk of excessive leverage (as a percentage of total exposure measure)</t>
    </r>
    <r>
      <rPr>
        <b/>
        <sz val="11"/>
        <color theme="9"/>
        <rFont val="Calibri"/>
        <family val="2"/>
        <scheme val="minor"/>
      </rPr>
      <t/>
    </r>
  </si>
  <si>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</si>
  <si>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</si>
  <si>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</si>
  <si>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</si>
  <si>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</si>
  <si>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</si>
  <si>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</si>
  <si>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</si>
  <si>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</si>
  <si>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 (%)</t>
  </si>
  <si>
    <t>Liquidity Coverage Ratio</t>
  </si>
  <si>
    <t>Total high-quality liquid assets (HQLA) (Weighted value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</si>
  <si>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</si>
  <si>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</si>
  <si>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</si>
  <si>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</si>
  <si>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</si>
  <si>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</si>
  <si>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</si>
  <si>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</si>
  <si>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</si>
  <si>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</si>
  <si>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 xml:space="preserve"> (a)</t>
  </si>
  <si>
    <t>Amounts</t>
  </si>
  <si>
    <t xml:space="preserve">Common Equity Tier 1 (CET1) capital:  instruments and reserves                                             </t>
  </si>
  <si>
    <t xml:space="preserve">Capital instruments and the related share premium accounts </t>
  </si>
  <si>
    <t xml:space="preserve">     of which: Instrument type 1</t>
  </si>
  <si>
    <t xml:space="preserve">     of which: Instrument type 2</t>
  </si>
  <si>
    <t xml:space="preserve">     of which: Instrument type 3</t>
  </si>
  <si>
    <t xml:space="preserve">Retained earnings </t>
  </si>
  <si>
    <t>Accumulated other comprehensive income (and other reserves)</t>
  </si>
  <si>
    <t>EU-3a</t>
  </si>
  <si>
    <t>Funds for general banking risk</t>
  </si>
  <si>
    <t xml:space="preserve">Amount of qualifying items referred to in Article 484 (3) CRR and the related share premium accounts subject to phase out from CET1 </t>
  </si>
  <si>
    <t>Minority interests (amount allowed in consolidated CET1)</t>
  </si>
  <si>
    <t>EU-5a</t>
  </si>
  <si>
    <t xml:space="preserve">Independently reviewed interim profits net of any foreseeable charge or dividend </t>
  </si>
  <si>
    <t>Common Equity Tier 1 (CET1) capital before regulatory adjustments</t>
  </si>
  <si>
    <t>Common Equity Tier 1 (CET1) capital: regulatory adjustments </t>
  </si>
  <si>
    <t>Additional value adjustments (negative amount)</t>
  </si>
  <si>
    <t>Intangible assets (net of related tax liability) (negative amount)</t>
  </si>
  <si>
    <t>Not applicable</t>
  </si>
  <si>
    <t>Deferred tax assets that rely on future profitability excluding those arising from temporary differences (net of related tax liability where the conditions in Article 38 (3) CRR are met) (negative amount)</t>
  </si>
  <si>
    <t>Fair value reserves related to gains or losses on cash flow hedges of financial instruments that are not valued at fair value</t>
  </si>
  <si>
    <t xml:space="preserve">Negative amounts resulting from the calculation of expected loss amounts </t>
  </si>
  <si>
    <t>Any increase in equity that results from securitised assets (negative amount)</t>
  </si>
  <si>
    <t>Gains or losses on liabilities valued at fair value resulting from changes in own credit standing</t>
  </si>
  <si>
    <t>Defined-benefit pension fund assets (negative amount)</t>
  </si>
  <si>
    <t>Direct, indirect and synthetic holdings by an institution of own CET1 instruments (negative amount)</t>
  </si>
  <si>
    <t>Direct, indirect and synthetic holdings of the CET 1 instruments of financial sector entities where those entities have reciprocal cross holdings with the institution designed to inflate artificially the own funds of the institution (negative amount)</t>
  </si>
  <si>
    <t>Direct, indirect and synthetic holdings by the institution of the CET1 instruments of financial sector entities where the institution does not have a significant investment in those entities (amount above 10% threshold and net of eligible short positions) (negative amount)</t>
  </si>
  <si>
    <t>Direct, indirect and synthetic holdings by the institution of the CET1 instruments of financial sector entities where the institution has a significant investment in those entities (amount above 10% threshold and net of eligible short positions) (negative amount)</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</si>
  <si>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</si>
  <si>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</si>
  <si>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</si>
  <si>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</si>
  <si>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</si>
  <si>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</si>
  <si>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</si>
  <si>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</si>
  <si>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r>
      <t>Deferred tax assets arising from temporary differences (amount above 10% threshold, net of related tax liability where the conditions in Article 38</t>
    </r>
    <r>
      <rPr>
        <strike/>
        <sz val="8"/>
        <color rgb="FFFF0000"/>
        <rFont val="Arial"/>
        <family val="2"/>
      </rPr>
      <t xml:space="preserve"> </t>
    </r>
    <r>
      <rPr>
        <sz val="8"/>
        <rFont val="Arial"/>
        <family val="2"/>
      </rPr>
      <t>(3) CRR are met) (negative amount)</t>
    </r>
  </si>
  <si>
    <t>Amount exceeding the 17,65% threshold (negative amount)</t>
  </si>
  <si>
    <t xml:space="preserve">     of which: direct, indirect and synthetic holdings by the institution of the CET1 instruments of financial sector entities where the institution has a significant investment in those entities</t>
  </si>
  <si>
    <t xml:space="preserve">     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</si>
  <si>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</si>
  <si>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</si>
  <si>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</si>
  <si>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</si>
  <si>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Qualifying AT1 deductions that exceed the AT1 items of the institution (negative amount)</t>
  </si>
  <si>
    <t>27a</t>
  </si>
  <si>
    <r>
      <t>Other regulatory adjustments</t>
    </r>
    <r>
      <rPr>
        <strike/>
        <sz val="9"/>
        <color rgb="FFFF0000"/>
        <rFont val="Calibri"/>
        <family val="2"/>
        <scheme val="minor"/>
      </rPr>
      <t/>
    </r>
  </si>
  <si>
    <t>Total regulatory adjustments to Common Equity Tier 1 (CET1)</t>
  </si>
  <si>
    <t xml:space="preserve">Common Equity Tier 1 (CET1) capital </t>
  </si>
  <si>
    <t>Additional Tier 1 (AT1) capital: instruments</t>
  </si>
  <si>
    <t>Capital instruments and the related share premium accounts</t>
  </si>
  <si>
    <t xml:space="preserve">     of which: classified as equity under applicable accounting standards</t>
  </si>
  <si>
    <t xml:space="preserve">     of which: classified as liabilities under applicable accounting standards</t>
  </si>
  <si>
    <t>Amount of qualifying items referred to in Article 484 (4) CRR and the related share premium accounts subject to phase out from AT1</t>
  </si>
  <si>
    <t>EU-33a</t>
  </si>
  <si>
    <t>Amount of qualifying items referred to in Article 494a(1) CRR subject to phase out from AT1</t>
  </si>
  <si>
    <t>EU-33b</t>
  </si>
  <si>
    <t>Amount of qualifying items referred to in Article 494b(1) CRR subject to phase out from AT1</t>
  </si>
  <si>
    <t xml:space="preserve">Qualifying Tier 1 capital included in consolidated AT1 capital (including minority interests not included in row 5) issued by subsidiaries and held by third parties </t>
  </si>
  <si>
    <t xml:space="preserve">    of which: instruments issued by subsidiaries subject to phase out </t>
  </si>
  <si>
    <t xml:space="preserve">   Additional Tier 1 (AT1) capital before regulatory adjustments</t>
  </si>
  <si>
    <t>Additional Tier 1 (AT1) capital: regulatory adjustments</t>
  </si>
  <si>
    <t>Direct, indirect and synthetic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</si>
  <si>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</si>
  <si>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</si>
  <si>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</si>
  <si>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</si>
  <si>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 xml:space="preserve">42a </t>
  </si>
  <si>
    <t>Other regulatory adjustments to AT1 capital</t>
  </si>
  <si>
    <t>Total regulatory adjustments to Additional Tier 1 (AT1) capital</t>
  </si>
  <si>
    <t xml:space="preserve">Additional Tier 1 (AT1) capital </t>
  </si>
  <si>
    <t>Tier 1 capital (T1 = CET1 + AT1)</t>
  </si>
  <si>
    <t>Tier 2 (T2) capital: instruments</t>
  </si>
  <si>
    <t>Amount of qualifying  items referred to in Article 484(5) CRR and the related share premium accounts subject to phase out from T2 as described in Article 486(4) CRR</t>
  </si>
  <si>
    <t>EU-47a</t>
  </si>
  <si>
    <t>Amount of qualifying  items referred to in Article 494a(2) CRR subject to phase out from T2</t>
  </si>
  <si>
    <t>EU-47b</t>
  </si>
  <si>
    <t>Amount of qualifying  items referred to in Article 494b(2) CRR subject to phase out from T2</t>
  </si>
  <si>
    <t xml:space="preserve">Qualifying own funds instruments included in consolidated T2 capital (including minority interests and AT1 instruments not included in rows 5 or 34) issued by subsidiaries and held by third parties </t>
  </si>
  <si>
    <t xml:space="preserve">   of which: instruments issued by subsidiaries subject to phase out</t>
  </si>
  <si>
    <t>Credit risk adjustments</t>
  </si>
  <si>
    <t>Tier 2 (T2) capital before regulatory adjustments</t>
  </si>
  <si>
    <t>Tier 2 (T2) capital: regulatory adjustments </t>
  </si>
  <si>
    <t>Direct, indirect and synthetic holdings by an institution of own T2 instruments and subordinated loans (negative amount)</t>
  </si>
  <si>
    <t>Direct, indirect and synthetic holdings of the T2 instruments and subordinated loans of financial sector entities where those entities have reciprocal cross holdings with the institution designed to inflate artificially the own funds of the institution (negative amount)</t>
  </si>
  <si>
    <t xml:space="preserve">Direct, indirect and synthetic holdings of the T2 instruments and subordinated loans of financial sector entities where the institution does not have a significant investment in those entities (amount above 10% threshold and net of eligible short positions) (negative amount)  </t>
  </si>
  <si>
    <t>54a</t>
  </si>
  <si>
    <t>Direct, indirect and synthetic holdings by the institution of the T2 instruments and subordinated loans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</si>
  <si>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</si>
  <si>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</si>
  <si>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</si>
  <si>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</si>
  <si>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</si>
  <si>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 xml:space="preserve">Tier 2 (T2) capital </t>
  </si>
  <si>
    <t>Total capital (TC = T1 + T2)</t>
  </si>
  <si>
    <t>Total Risk exposure amount</t>
  </si>
  <si>
    <t>Capital ratios and requirements including buffers </t>
  </si>
  <si>
    <t>Common Equity Tier 1 capital</t>
  </si>
  <si>
    <t>Tier 1 capital</t>
  </si>
  <si>
    <t>Total capital</t>
  </si>
  <si>
    <t>Institution CET1 overall capital requirements</t>
  </si>
  <si>
    <t xml:space="preserve">of which: capital conservation buffer requirement </t>
  </si>
  <si>
    <t xml:space="preserve">of which: countercyclical capital buffer requirement </t>
  </si>
  <si>
    <t xml:space="preserve">of which: systemic risk buffer requirement </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</si>
  <si>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</si>
  <si>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</si>
  <si>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</si>
  <si>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</si>
  <si>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</si>
  <si>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National minima (if different from Basel III)</t>
  </si>
  <si>
    <r>
      <t>Not applicable</t>
    </r>
    <r>
      <rPr>
        <sz val="9"/>
        <color rgb="FFFF0000"/>
        <rFont val="Calibri"/>
        <family val="2"/>
        <scheme val="minor"/>
      </rPr>
      <t/>
    </r>
  </si>
  <si>
    <t>Amounts below the thresholds for deduction (before risk weighting) </t>
  </si>
  <si>
    <t xml:space="preserve">Direct and indirect holdings of own funds and  eligible liabilities of financial sector entities where the institution does not have a significant investment in those entities (amount below 10% threshold and net of eligible short positions)   </t>
  </si>
  <si>
    <t xml:space="preserve">Direct and indirect holdings by the institution of the CET1 instruments of financial sector entities where the institution has a significant investment in those entities (amount below 17.65% thresholds and net of eligible short positions) </t>
  </si>
  <si>
    <t>Deferred tax assets arising from temporary differences (amount below 17,65% threshold, net of related tax liability where the conditions in Article 38 (3) CRR are met)</t>
  </si>
  <si>
    <t>Applicable caps on the inclusion of provisions in Tier 2 </t>
  </si>
  <si>
    <t>Credit risk adjustments included in T2 in respect of exposures subject to standardised approach (prior to the application of the cap)</t>
  </si>
  <si>
    <t>Cap on inclusion of credit risk adjustments in T2 under standardised approach</t>
  </si>
  <si>
    <t>Credit risk adjustments included in T2 in respect of exposures subject to internal ratings-based approach (prior to the application of the cap)</t>
  </si>
  <si>
    <t>Cap for inclusion of credit risk adjustments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</si>
  <si>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</si>
  <si>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</si>
  <si>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</si>
  <si>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</si>
  <si>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</si>
  <si>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</si>
  <si>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</si>
  <si>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Balance sheet as in published financial statements</t>
  </si>
  <si>
    <t>Under regulatory scope of consolidation</t>
  </si>
  <si>
    <t>As at period end</t>
  </si>
  <si>
    <r>
      <t xml:space="preserve">Assets - </t>
    </r>
    <r>
      <rPr>
        <i/>
        <sz val="8"/>
        <color rgb="FF000000"/>
        <rFont val="Arial"/>
        <family val="2"/>
      </rPr>
      <t>Breakdown by asset classes according to the balance sheet in the published financial statements</t>
    </r>
  </si>
  <si>
    <t>Cash and balances with Central Bank</t>
  </si>
  <si>
    <t>Bonds and debt instruments</t>
  </si>
  <si>
    <t>Equities and equity instruments</t>
  </si>
  <si>
    <t>Derivative instruments</t>
  </si>
  <si>
    <t>Loans and advances to financial institutions</t>
  </si>
  <si>
    <t>Loans and advances to customers</t>
  </si>
  <si>
    <t>Investments in equity-accounted associates</t>
  </si>
  <si>
    <t>Property and equipment</t>
  </si>
  <si>
    <t>Intangible assets</t>
  </si>
  <si>
    <t>Deferred tax assets</t>
  </si>
  <si>
    <t>Other assets</t>
  </si>
  <si>
    <t>Assets classified as held for sale</t>
  </si>
  <si>
    <t>Total assets</t>
  </si>
  <si>
    <r>
      <t>Liabilities</t>
    </r>
    <r>
      <rPr>
        <i/>
        <sz val="8"/>
        <color rgb="FF000000"/>
        <rFont val="Arial"/>
        <family val="2"/>
      </rPr>
      <t xml:space="preserve"> - Breakdown by liability classes according to the balance sheet in the published financial statements</t>
    </r>
  </si>
  <si>
    <t>Due to financial institutions and Central Bank</t>
  </si>
  <si>
    <t>Deposits from customers</t>
  </si>
  <si>
    <t>Derivative instruments and short positions</t>
  </si>
  <si>
    <t>Borrowings</t>
  </si>
  <si>
    <t>Tax liabilities</t>
  </si>
  <si>
    <t>Other liabilities</t>
  </si>
  <si>
    <t>Liabilities associated with assets classified as held for sale</t>
  </si>
  <si>
    <t>Subordinated liabilities</t>
  </si>
  <si>
    <t>Total liabilities</t>
  </si>
  <si>
    <t>Shareholders' Equity</t>
  </si>
  <si>
    <t>Share capital</t>
  </si>
  <si>
    <t>Share premium</t>
  </si>
  <si>
    <t>Reserves</t>
  </si>
  <si>
    <t>Retained earnings</t>
  </si>
  <si>
    <t>Total shareholders' equity</t>
  </si>
  <si>
    <t xml:space="preserve">  (b)</t>
  </si>
  <si>
    <t xml:space="preserve"> (c)</t>
  </si>
  <si>
    <t xml:space="preserve">  (d)</t>
  </si>
  <si>
    <t xml:space="preserve"> (e)</t>
  </si>
  <si>
    <t>Available capital (amounts)</t>
  </si>
  <si>
    <t>Common Equity Tier 1 (CET1) capital</t>
  </si>
  <si>
    <t>Common Equity Tier 1 (CET1) capital as if IFRS 9 or analogous ECLs transitional arrangements had not been applied</t>
  </si>
  <si>
    <t>Tier 1 capital as if IFRS 9 or analogous ECLs transitional arrangements had not been applied</t>
  </si>
  <si>
    <t>Total capital as if IFRS 9 or analogous ECLs transitional arrangements had not been applied</t>
  </si>
  <si>
    <t>Risk-weighted assets (amounts)</t>
  </si>
  <si>
    <t>Total risk exposure amount as if IFRS 9 or analogous ECLs transitional arrangements had not been applied</t>
  </si>
  <si>
    <t>Capital ratios</t>
  </si>
  <si>
    <t>Common Equity Tier 1 (as a percentage of risk exposure amount)</t>
  </si>
  <si>
    <t>Common Equity Tier 1 (as a percentage of risk exposure amount) as if IFRS 9 or analogous ECLs transitional arrangements had not been applied</t>
  </si>
  <si>
    <t>Tier 1 (as a percentage of risk exposure amount)</t>
  </si>
  <si>
    <t>Tier 1 (as a percentage of risk exposure amount) as if IFRS 9 or analogous ECLs transitional arrangements had not been applied</t>
  </si>
  <si>
    <t>Total capital (as a percentage of risk exposure amount)</t>
  </si>
  <si>
    <t>Total capital (as a percentage of risk exposure amount) as if IFRS 9 or analogous ECLs transitional arrangements had not been applied</t>
  </si>
  <si>
    <t>Leverage ratio total exposure measure</t>
  </si>
  <si>
    <t>Leverage ratio as if IFRS 9 or analogous ECLs transitional arrangements had not been applied</t>
  </si>
  <si>
    <t>f</t>
  </si>
  <si>
    <t>g</t>
  </si>
  <si>
    <t>h</t>
  </si>
  <si>
    <t>i</t>
  </si>
  <si>
    <t>j</t>
  </si>
  <si>
    <t>k</t>
  </si>
  <si>
    <t>l</t>
  </si>
  <si>
    <t>m</t>
  </si>
  <si>
    <t>General credit exposures</t>
  </si>
  <si>
    <t>Relevant credit exposures – Market risk</t>
  </si>
  <si>
    <t>Securitisation exposures  Exposure value for non-trading book</t>
  </si>
  <si>
    <t>Total exposure value</t>
  </si>
  <si>
    <t>Own fund requirements</t>
  </si>
  <si>
    <t xml:space="preserve">Risk-weighted exposure amounts </t>
  </si>
  <si>
    <t>Own fund requirements weights
(%)</t>
  </si>
  <si>
    <t>Countercyclical buffer rate
(%)</t>
  </si>
  <si>
    <t>Exposure value under the standardised approach</t>
  </si>
  <si>
    <t>Exposure value under the IRB approach</t>
  </si>
  <si>
    <t>Sum of long and short positions of trading book exposures for SA</t>
  </si>
  <si>
    <t>Value of trading book exposures for internal models</t>
  </si>
  <si>
    <t>Relevant credit risk exposures - Credit risk</t>
  </si>
  <si>
    <t xml:space="preserve">Relevant credit exposures – Securitisation positions in the non-trading book </t>
  </si>
  <si>
    <t xml:space="preserve"> Total</t>
  </si>
  <si>
    <t>010</t>
  </si>
  <si>
    <t>Breakdown by country:</t>
  </si>
  <si>
    <t>Bulgaria</t>
  </si>
  <si>
    <t>Croatia</t>
  </si>
  <si>
    <t>Cyprus</t>
  </si>
  <si>
    <t>Czech Republic</t>
  </si>
  <si>
    <t>Denmark</t>
  </si>
  <si>
    <t>Estonia</t>
  </si>
  <si>
    <t>France</t>
  </si>
  <si>
    <t>Germany</t>
  </si>
  <si>
    <t>Iceland</t>
  </si>
  <si>
    <t>Ireland</t>
  </si>
  <si>
    <t>Luxembourg</t>
  </si>
  <si>
    <t>Netherlands</t>
  </si>
  <si>
    <t>Norway</t>
  </si>
  <si>
    <t>Romania</t>
  </si>
  <si>
    <t>Slovakia</t>
  </si>
  <si>
    <t>Sweden</t>
  </si>
  <si>
    <t>Lithuania</t>
  </si>
  <si>
    <t>Slovenia</t>
  </si>
  <si>
    <t>United Kingdom</t>
  </si>
  <si>
    <t>Other countries</t>
  </si>
  <si>
    <t>020</t>
  </si>
  <si>
    <t>Institution specific countercyclical buffer rate</t>
  </si>
  <si>
    <t>Institution specific countercyclical buffer requirement</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</si>
  <si>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</si>
  <si>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</si>
  <si>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</si>
  <si>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</si>
  <si>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</si>
  <si>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</si>
  <si>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</si>
  <si>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</si>
  <si>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</si>
  <si>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</si>
  <si>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</si>
  <si>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</si>
  <si>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</si>
  <si>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of Article 429a(1) CRR)</t>
  </si>
  <si>
    <t>EU-11b</t>
  </si>
  <si>
    <t>(Adjustment for exposures excluded from the total exposure measure in accordance with point (j) of Article 429a(1) CRR)</t>
  </si>
  <si>
    <t>Other adjustments</t>
  </si>
  <si>
    <r>
      <rPr>
        <b/>
        <sz val="8"/>
        <color theme="1"/>
        <rFont val="Arial"/>
        <family val="2"/>
      </rPr>
      <t>T</t>
    </r>
    <r>
      <rPr>
        <b/>
        <sz val="8"/>
        <color rgb="FF000000"/>
        <rFont val="Arial"/>
        <family val="2"/>
      </rPr>
      <t>otal exposure measure</t>
    </r>
  </si>
  <si>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</si>
  <si>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</si>
  <si>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</si>
  <si>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</si>
  <si>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</si>
  <si>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t>(Adjustment for securities received under securities financing transactions that are recognised as an asset)</t>
  </si>
  <si>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</si>
  <si>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</si>
  <si>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</si>
  <si>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</si>
  <si>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</si>
  <si>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</si>
  <si>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</si>
  <si>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</si>
  <si>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</si>
  <si>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</si>
  <si>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</si>
  <si>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</si>
  <si>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</si>
  <si>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</si>
  <si>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</si>
  <si>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</si>
  <si>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</si>
  <si>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</si>
  <si>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</si>
  <si>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</si>
  <si>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</si>
  <si>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</si>
  <si>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</si>
  <si>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</si>
  <si>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</si>
  <si>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Derogation for SFTs: Counterparty credit risk exposure in accordance with Articles 429e(5) and 222 CRR</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</si>
  <si>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</si>
  <si>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</si>
  <si>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</si>
  <si>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</si>
  <si>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</si>
  <si>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</si>
  <si>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</si>
  <si>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associated with off-balance sheet exposures)</t>
  </si>
  <si>
    <t>Off-balance sheet exposures</t>
  </si>
  <si>
    <t>Excluded exposures</t>
  </si>
  <si>
    <t>EU-22a</t>
  </si>
  <si>
    <t>(Exposures excluded from the total exposure measure in accordance with point (c) of Article 429a(1) CRR)</t>
  </si>
  <si>
    <t>EU-22b</t>
  </si>
  <si>
    <t>(Exposures exempted in accordance with point (j) of Article 429a(1) CRR (on and off balance sheet))</t>
  </si>
  <si>
    <t>EU-22c</t>
  </si>
  <si>
    <t>(Excluded exposures of public development banks (or units) - Public sector investments)</t>
  </si>
  <si>
    <t>EU-22d</t>
  </si>
  <si>
    <t>(Excluded exposures of public development banks (or units) - Promotional loans)</t>
  </si>
  <si>
    <t>EU-22e</t>
  </si>
  <si>
    <r>
      <t>(Excluded passing-through promotional loan exposures by non-public development banks (or units)</t>
    </r>
    <r>
      <rPr>
        <sz val="8"/>
        <color theme="1"/>
        <rFont val="Arial"/>
        <family val="2"/>
      </rPr>
      <t>)</t>
    </r>
  </si>
  <si>
    <t>EU-22f</t>
  </si>
  <si>
    <t xml:space="preserve">(Excluded guaranteed parts of exposures arising from export credits) </t>
  </si>
  <si>
    <t>EU-22g</t>
  </si>
  <si>
    <t>(Excluded excess collateral deposited at triparty agents)</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</si>
  <si>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</si>
  <si>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</si>
  <si>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</si>
  <si>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</si>
  <si>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</si>
  <si>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t>
  </si>
  <si>
    <t>EU-22k</t>
  </si>
  <si>
    <t>(Total exempted exposures)</t>
  </si>
  <si>
    <t>Capital and total exposure measure</t>
  </si>
  <si>
    <r>
      <rPr>
        <b/>
        <sz val="8"/>
        <color theme="1"/>
        <rFont val="Arial"/>
        <family val="2"/>
      </rPr>
      <t>T</t>
    </r>
    <r>
      <rPr>
        <b/>
        <sz val="8"/>
        <rFont val="Arial"/>
        <family val="2"/>
      </rPr>
      <t>otal exposure measure</t>
    </r>
  </si>
  <si>
    <t>EU-25</t>
  </si>
  <si>
    <t>Leverage ratio (excluding the impact of the exemption of public sector investments and promotional loans) (%)</t>
  </si>
  <si>
    <t>25a</t>
  </si>
  <si>
    <t>Leverage ratio (excluding the impact of any applicable temporary exemption of central bank reserves) (%)</t>
  </si>
  <si>
    <t>Regulatory minimum leverage ratio requirement (%)</t>
  </si>
  <si>
    <t>EU-26a</t>
  </si>
  <si>
    <t>EU-26b</t>
  </si>
  <si>
    <t xml:space="preserve">     of which: to be made up of CET1 capital</t>
  </si>
  <si>
    <t>EU-27a</t>
  </si>
  <si>
    <t>Choice on transitional arrangements and relevant exposures</t>
  </si>
  <si>
    <t>EU-27b</t>
  </si>
  <si>
    <t>Choice on transitional arrangements for the definition of the capital measure</t>
  </si>
  <si>
    <t>Transitional</t>
  </si>
  <si>
    <t>Disclosure of mean values</t>
  </si>
  <si>
    <t>Mean of daily values of gross SFT assets, after adjustment for sale accounting transactions and netted of amounts of associated cash payables and cash receivable</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</si>
  <si>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</si>
  <si>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</si>
  <si>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</si>
  <si>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</si>
  <si>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</si>
  <si>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</si>
  <si>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</si>
  <si>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EU-1</t>
  </si>
  <si>
    <t>Total on-balance sheet exposures (excluding derivatives, SFTs, and exempted exposures), of which:</t>
  </si>
  <si>
    <t>EU-2</t>
  </si>
  <si>
    <t>Trading book exposures</t>
  </si>
  <si>
    <t>EU-3</t>
  </si>
  <si>
    <t>Banking book exposures, of which:</t>
  </si>
  <si>
    <t>EU-4</t>
  </si>
  <si>
    <t>Covered bonds</t>
  </si>
  <si>
    <t>EU-5</t>
  </si>
  <si>
    <t>Exposures treated as sovereigns</t>
  </si>
  <si>
    <t>EU-6</t>
  </si>
  <si>
    <t>Exposures to regional governments, MDB, international organisations and PSE, not treated as sovereigns</t>
  </si>
  <si>
    <t>EU-7</t>
  </si>
  <si>
    <t>Institutions</t>
  </si>
  <si>
    <t>EU-8</t>
  </si>
  <si>
    <t>Secured by mortgages of immovable properties</t>
  </si>
  <si>
    <t>EU-9</t>
  </si>
  <si>
    <t>Retail exposures</t>
  </si>
  <si>
    <t>EU-10</t>
  </si>
  <si>
    <t>Corporates</t>
  </si>
  <si>
    <t>EU-11</t>
  </si>
  <si>
    <t>Exposures in default</t>
  </si>
  <si>
    <t>EU-12</t>
  </si>
  <si>
    <t>Other exposures (eg equity, securitisations, and other non-credit obligation assets)</t>
  </si>
  <si>
    <t>LCR DISCLOSURE TEMPLATE - FX</t>
  </si>
  <si>
    <t>Scope of consolidation (consolidated)</t>
  </si>
  <si>
    <t xml:space="preserve">Total unweighted value </t>
  </si>
  <si>
    <t xml:space="preserve">Total weighted value </t>
  </si>
  <si>
    <t>Currency and units (ISK million)</t>
  </si>
  <si>
    <t>Quarter ending on:</t>
  </si>
  <si>
    <t>Number of data points used in the calculation of averages</t>
  </si>
  <si>
    <t>HIGH-QUALITY LIQUID ASSETS</t>
  </si>
  <si>
    <t>Total high-quality liquid assets (HQLA)</t>
  </si>
  <si>
    <t>CASH-OUTFLOWS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</si>
  <si>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</si>
  <si>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</si>
  <si>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</si>
  <si>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</si>
  <si>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</si>
  <si>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</si>
  <si>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</si>
  <si>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</si>
  <si>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 xml:space="preserve">Additional requirements </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</si>
  <si>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</si>
  <si>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</si>
  <si>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</si>
  <si>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</si>
  <si>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</si>
  <si>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</si>
  <si>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</si>
  <si>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</si>
  <si>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</si>
  <si>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</si>
  <si>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</si>
  <si>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</si>
  <si>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</si>
  <si>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</si>
  <si>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</si>
  <si>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</si>
  <si>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</si>
  <si>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</si>
  <si>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TOTAL ADJUSTED VALUE</t>
  </si>
  <si>
    <t>LIQUIDITY BUFFER</t>
  </si>
  <si>
    <t>TOTAL NET CASH OUTFLOWS</t>
  </si>
  <si>
    <t>LIQUIDITY COVERAGE RATIO (%)</t>
  </si>
  <si>
    <t>in accordance with Article 451a(2) CRR</t>
  </si>
  <si>
    <t>(a)</t>
  </si>
  <si>
    <t>Explanations on the main drivers of LCR results and the evolution of the contribution of inputs to the LCR’s calculation over time</t>
  </si>
  <si>
    <t>(b)</t>
  </si>
  <si>
    <t>Explanations on the changes in the LCR over time</t>
  </si>
  <si>
    <t>(c)</t>
  </si>
  <si>
    <t>Explanations on the actual concentration of funding sources</t>
  </si>
  <si>
    <t>(d)</t>
  </si>
  <si>
    <t>High-level description of the composition of the institution`s liquidity buffer.</t>
  </si>
  <si>
    <t>(e)</t>
  </si>
  <si>
    <t>Derivative exposures and potential collateral calls</t>
  </si>
  <si>
    <t>(f)</t>
  </si>
  <si>
    <t>Currency mismatch in the LCR</t>
  </si>
  <si>
    <t>(g)</t>
  </si>
  <si>
    <t>Other items in the LCR calculation that are not captured in the LCR disclosure template but that the institution considers relevant for its liquidity profile</t>
  </si>
  <si>
    <t>(in currency amount)</t>
  </si>
  <si>
    <t>Unweighted value by residual maturity</t>
  </si>
  <si>
    <t>Weighted value</t>
  </si>
  <si>
    <t>No maturity</t>
  </si>
  <si>
    <t>&lt; 6 months</t>
  </si>
  <si>
    <t>6 months to &lt; 1 year</t>
  </si>
  <si>
    <t>≥ 1 year</t>
  </si>
  <si>
    <t>Available stable funding (ASF) item</t>
  </si>
  <si>
    <t>Capital:</t>
  </si>
  <si>
    <t>Own funds</t>
  </si>
  <si>
    <t>Other capital instruments</t>
  </si>
  <si>
    <t>Retail deposits:</t>
  </si>
  <si>
    <t>Wholesale funding</t>
  </si>
  <si>
    <t>Operational deposits</t>
  </si>
  <si>
    <t>Other wholesale funding</t>
  </si>
  <si>
    <t>Interdependent liabilities</t>
  </si>
  <si>
    <t>Other liabilities:</t>
  </si>
  <si>
    <t>NSFR derivative liabilities</t>
  </si>
  <si>
    <t>All other liabilities and equity not included in the above categories</t>
  </si>
  <si>
    <t>Total ASF</t>
  </si>
  <si>
    <t>Required stable funding (RSF) item</t>
  </si>
  <si>
    <t>Total NSFR high-quality liquid assets (HQLA)</t>
  </si>
  <si>
    <t>15a</t>
  </si>
  <si>
    <t>Assets encumbered for a residual maturity of one year or more in a cover pool</t>
  </si>
  <si>
    <t>Deposits held at other financial institutions for operational purposes</t>
  </si>
  <si>
    <t>Performing loans and securities:</t>
  </si>
  <si>
    <t>Performing securities financing transactions with financial customers collateralised by Level 1 HQLA subject to 0% haircut</t>
  </si>
  <si>
    <t>Performing securities financing transactions with financial customer collateralised by other assets and loans and advances to financial institutions</t>
  </si>
  <si>
    <t>Performing loans to non- financial corporate clients, loans to retail and small business customers, and loans to sovereigns, and PSEs, of which:</t>
  </si>
  <si>
    <t>With a risk weight of less than or equal to 35% under the Basel II Standardised Approach for credit risk</t>
  </si>
  <si>
    <t xml:space="preserve">Performing residential mortgages, of which: </t>
  </si>
  <si>
    <t>Other loans and securities that are not in default and do not qualify as HQLA, including exchange-traded equities and trade finance on-balance sheet products</t>
  </si>
  <si>
    <t>Interdependent assets</t>
  </si>
  <si>
    <t>Other assets:</t>
  </si>
  <si>
    <t>Physical traded commodities</t>
  </si>
  <si>
    <t>Assets posted as initial margin for derivative contracts and contributions to default funds of CCPs</t>
  </si>
  <si>
    <t>NSFR derivative assets </t>
  </si>
  <si>
    <t xml:space="preserve">NSFR derivative liabilities before deduction of variation margin posted </t>
  </si>
  <si>
    <t>All other assets not included in the above categories</t>
  </si>
  <si>
    <t>Off-balance sheet items</t>
  </si>
  <si>
    <t>Total RSF</t>
  </si>
  <si>
    <t>Net Stable Funding Ratio (%)</t>
  </si>
  <si>
    <t>n</t>
  </si>
  <si>
    <t>o</t>
  </si>
  <si>
    <t>Gross carrying amount/nominal amount</t>
  </si>
  <si>
    <t>Accumulated impairment, accumulated negative changes in fair value due to credit risk and provisions</t>
  </si>
  <si>
    <t>Accumulated partial write-off</t>
  </si>
  <si>
    <t>Collateral and financial guarantees received</t>
  </si>
  <si>
    <t>Performing exposures</t>
  </si>
  <si>
    <t>Non-performing exposures</t>
  </si>
  <si>
    <t>Performing exposures – accumulated impairment and provisions</t>
  </si>
  <si>
    <t xml:space="preserve">Non-performing exposures – accumulated impairment, accumulated negative changes in fair value due to credit risk and provisions </t>
  </si>
  <si>
    <t>On performing exposures</t>
  </si>
  <si>
    <t>On non-performing exposures</t>
  </si>
  <si>
    <t>Of which stage 1</t>
  </si>
  <si>
    <t>Of which stage 2</t>
  </si>
  <si>
    <t>Of which stage 3</t>
  </si>
  <si>
    <t>005</t>
  </si>
  <si>
    <t>Cash balances at central banks and other demand deposits</t>
  </si>
  <si>
    <t>Loans and advances</t>
  </si>
  <si>
    <t>Central banks</t>
  </si>
  <si>
    <t>030</t>
  </si>
  <si>
    <t>General governments</t>
  </si>
  <si>
    <t>040</t>
  </si>
  <si>
    <t>Credit institutions</t>
  </si>
  <si>
    <t>050</t>
  </si>
  <si>
    <t>Other financial corporations</t>
  </si>
  <si>
    <t>060</t>
  </si>
  <si>
    <t>Non-financial corporations</t>
  </si>
  <si>
    <t>070</t>
  </si>
  <si>
    <t xml:space="preserve">          Of which SMEs</t>
  </si>
  <si>
    <t>080</t>
  </si>
  <si>
    <t>Households</t>
  </si>
  <si>
    <t>090</t>
  </si>
  <si>
    <t>Debt securities</t>
  </si>
  <si>
    <t>100</t>
  </si>
  <si>
    <t>110</t>
  </si>
  <si>
    <t>120</t>
  </si>
  <si>
    <t>130</t>
  </si>
  <si>
    <t>140</t>
  </si>
  <si>
    <t>150</t>
  </si>
  <si>
    <t>Off-balance-sheet exposures</t>
  </si>
  <si>
    <t>160</t>
  </si>
  <si>
    <t>170</t>
  </si>
  <si>
    <t>180</t>
  </si>
  <si>
    <t>190</t>
  </si>
  <si>
    <t>200</t>
  </si>
  <si>
    <t>210</t>
  </si>
  <si>
    <t>220</t>
  </si>
  <si>
    <t>Net exposure value</t>
  </si>
  <si>
    <t>On demand</t>
  </si>
  <si>
    <t>&lt;= 1 year</t>
  </si>
  <si>
    <t>&gt; 1 year ≤ 5 years</t>
  </si>
  <si>
    <t>&gt; 5 years</t>
  </si>
  <si>
    <t>No stated maturity</t>
  </si>
  <si>
    <t xml:space="preserve">Gross carrying amount               </t>
  </si>
  <si>
    <t>Initial stock of non-performing loans and advances</t>
  </si>
  <si>
    <t>Inflows to non-performing portfolios</t>
  </si>
  <si>
    <t>Outflows from non-performing portfolios</t>
  </si>
  <si>
    <t>Outflows due to write-offs</t>
  </si>
  <si>
    <t>Outflow due to other situations</t>
  </si>
  <si>
    <t>Final stock of non-performing loans and advances</t>
  </si>
  <si>
    <t>Gross carrying amount/nominal amount of exposures with
forbearance measures</t>
  </si>
  <si>
    <t>Accumulated impairment,
accumulated negative changes
in fair value due to credit risk
and provisions</t>
  </si>
  <si>
    <t>Collateral received and
financial guarantees received
on forborne exposures</t>
  </si>
  <si>
    <t>Performing forborne</t>
  </si>
  <si>
    <t>Non-performing forborne</t>
  </si>
  <si>
    <t>Of which
collateral and
financial
guarantees
received on nonperforming
exposures with
forbearance
measures</t>
  </si>
  <si>
    <t>Of which defaulted</t>
  </si>
  <si>
    <t>Of which impaired</t>
  </si>
  <si>
    <t>Loan commitments given</t>
  </si>
  <si>
    <r>
      <t xml:space="preserve">Not past due or past due </t>
    </r>
    <r>
      <rPr>
        <sz val="8"/>
        <color theme="1"/>
        <rFont val="Calibri"/>
        <family val="2"/>
      </rPr>
      <t>≤</t>
    </r>
    <r>
      <rPr>
        <sz val="8"/>
        <color theme="1"/>
        <rFont val="Arial"/>
        <family val="2"/>
      </rPr>
      <t xml:space="preserve"> 30 days</t>
    </r>
  </si>
  <si>
    <t>Past due &gt; 30 days ≤ 90 days</t>
  </si>
  <si>
    <t>Unlikely to pay that are not past due or are past due ≤ 90 days</t>
  </si>
  <si>
    <t>Past due &gt; 90 days ≤ 180 days</t>
  </si>
  <si>
    <t>Past due &gt; 180 days ≤ 1 year</t>
  </si>
  <si>
    <t>Past due &gt; 1 year ≤ 2 years</t>
  </si>
  <si>
    <t>Past due &gt; 2 years ≤ 5 years</t>
  </si>
  <si>
    <t>Past due &gt; 5 years ≤ 7 years</t>
  </si>
  <si>
    <t>Past due &gt; 7 years</t>
  </si>
  <si>
    <t>Of which SMEs</t>
  </si>
  <si>
    <t>Gross carrying amount</t>
  </si>
  <si>
    <t>Accumulated impairment</t>
  </si>
  <si>
    <t>Accumulated negative changes in fair value due to credit risk on non-performing exposures</t>
  </si>
  <si>
    <t>Of which non-performing</t>
  </si>
  <si>
    <t>Of which loans and advances subject to impairment</t>
  </si>
  <si>
    <t>Agriculture, forestry and fishing</t>
  </si>
  <si>
    <t>Mining and quarrying</t>
  </si>
  <si>
    <t>Manufacturing</t>
  </si>
  <si>
    <t>Electricity, gas, steam and air conditioning supply</t>
  </si>
  <si>
    <t>Water supply</t>
  </si>
  <si>
    <t>Construction</t>
  </si>
  <si>
    <t>Wholesale and retail trade</t>
  </si>
  <si>
    <t>Transport and storage</t>
  </si>
  <si>
    <t>Accommodation and food service activities</t>
  </si>
  <si>
    <t>Information and communication</t>
  </si>
  <si>
    <t>Financial and insurance actvities</t>
  </si>
  <si>
    <t>Real estate activities</t>
  </si>
  <si>
    <t>Professional, scientific and technical activities</t>
  </si>
  <si>
    <t>Administrative and support service activities</t>
  </si>
  <si>
    <t>Public administration and defense, compulsory social security</t>
  </si>
  <si>
    <t>Education</t>
  </si>
  <si>
    <t>Human health services and social work activities</t>
  </si>
  <si>
    <t>Arts, entertainment and recreation</t>
  </si>
  <si>
    <t>Other services</t>
  </si>
  <si>
    <t>Collateral obtained by taking possession</t>
  </si>
  <si>
    <t>Value at initial recognition</t>
  </si>
  <si>
    <t>Accumulated negative changes</t>
  </si>
  <si>
    <t>Collateral obtained by taking possession classified as Property Plant and Equipment (PP&amp;E)</t>
  </si>
  <si>
    <t>Collateral obtained by taking possession other than classified as PP&amp;E Property Plant and Equipment</t>
  </si>
  <si>
    <t>Residential immovable property</t>
  </si>
  <si>
    <t>Commercial Immovable property</t>
  </si>
  <si>
    <t>Movable property (auto, shipping, etc.)</t>
  </si>
  <si>
    <t>Equity and debt instruments</t>
  </si>
  <si>
    <t>Other collateral</t>
  </si>
  <si>
    <t xml:space="preserve">Unsecured carrying amount </t>
  </si>
  <si>
    <t>Secured carrying amount</t>
  </si>
  <si>
    <r>
      <rPr>
        <sz val="8"/>
        <color rgb="FF000000"/>
        <rFont val="Arial"/>
        <family val="2"/>
      </rPr>
      <t>Of which</t>
    </r>
    <r>
      <rPr>
        <b/>
        <sz val="8"/>
        <color rgb="FF000000"/>
        <rFont val="Arial"/>
        <family val="2"/>
      </rPr>
      <t xml:space="preserve"> secured by collateral </t>
    </r>
  </si>
  <si>
    <r>
      <rPr>
        <sz val="8"/>
        <color rgb="FF000000"/>
        <rFont val="Arial"/>
        <family val="2"/>
      </rPr>
      <t xml:space="preserve">Of which </t>
    </r>
    <r>
      <rPr>
        <b/>
        <sz val="8"/>
        <color rgb="FF000000"/>
        <rFont val="Arial"/>
        <family val="2"/>
      </rPr>
      <t>secured by financial guarantees</t>
    </r>
  </si>
  <si>
    <r>
      <rPr>
        <sz val="8"/>
        <color rgb="FF000000"/>
        <rFont val="Arial"/>
        <family val="2"/>
      </rPr>
      <t xml:space="preserve">Of which </t>
    </r>
    <r>
      <rPr>
        <b/>
        <sz val="8"/>
        <color rgb="FF000000"/>
        <rFont val="Arial"/>
        <family val="2"/>
      </rPr>
      <t>secured by credit derivatives</t>
    </r>
  </si>
  <si>
    <t xml:space="preserve">Debt securities </t>
  </si>
  <si>
    <t xml:space="preserve">     Of which non-performing exposures</t>
  </si>
  <si>
    <t xml:space="preserve">            Of which defaulted </t>
  </si>
  <si>
    <t>Exposures before CCF and CRM</t>
  </si>
  <si>
    <t>Exposures post CCF and CRM</t>
  </si>
  <si>
    <t>REAs and REA density</t>
  </si>
  <si>
    <t>Exposure classes</t>
  </si>
  <si>
    <t>On-balance-sheet amount
(ISK million)</t>
  </si>
  <si>
    <t>Off-balance-sheet amount
(ISK million)</t>
  </si>
  <si>
    <t>REAs
(ISK million)</t>
  </si>
  <si>
    <t>REA density</t>
  </si>
  <si>
    <t>Central governments or central banks</t>
  </si>
  <si>
    <t>Regional government or local authorities</t>
  </si>
  <si>
    <t>Public sector entities</t>
  </si>
  <si>
    <t>Multilateral development banks</t>
  </si>
  <si>
    <t> </t>
  </si>
  <si>
    <t>International organisations</t>
  </si>
  <si>
    <t>Retail</t>
  </si>
  <si>
    <t>Secured by mortgages on immovable property</t>
  </si>
  <si>
    <t>Exposures associated with particularly high risk</t>
  </si>
  <si>
    <t>Institutions and corporates with a short-term credit assessment</t>
  </si>
  <si>
    <t>Collective investment undertakings</t>
  </si>
  <si>
    <t>Equity</t>
  </si>
  <si>
    <t>Other items</t>
  </si>
  <si>
    <t>Risk weight</t>
  </si>
  <si>
    <t>Total
(ISK million)</t>
  </si>
  <si>
    <t>Of which unrated
(ISK million)</t>
  </si>
  <si>
    <t>Others</t>
  </si>
  <si>
    <t>Replacement cost (RC)</t>
  </si>
  <si>
    <t>Potential future exposure  (PFE)</t>
  </si>
  <si>
    <t>EEPE</t>
  </si>
  <si>
    <t>Alpha used for computing regulatory exposure value</t>
  </si>
  <si>
    <t>Exposure value pre-CRM</t>
  </si>
  <si>
    <t>Exposure value post-CRM</t>
  </si>
  <si>
    <t>Exposure value</t>
  </si>
  <si>
    <t>RWEA</t>
  </si>
  <si>
    <t>EU - Original Exposure Method (for derivatives)</t>
  </si>
  <si>
    <t>1.4</t>
  </si>
  <si>
    <t>EU - Simplified SA-CCR (for derivatives)</t>
  </si>
  <si>
    <t>SA-CCR (for derivatives)</t>
  </si>
  <si>
    <t>IMM (for derivatives and SFTs)</t>
  </si>
  <si>
    <t>2a</t>
  </si>
  <si>
    <t>Of which securities financing transactions netting sets</t>
  </si>
  <si>
    <t>2b</t>
  </si>
  <si>
    <t>Of which derivatives and long settlement transactions netting sets</t>
  </si>
  <si>
    <t>2c</t>
  </si>
  <si>
    <t>Of which from contractual cross-product netting sets</t>
  </si>
  <si>
    <t>Financial collateral simple method (for SFTs)</t>
  </si>
  <si>
    <t>Financial collateral comprehensive method (for SFTs)</t>
  </si>
  <si>
    <t>VaR for SFTs</t>
  </si>
  <si>
    <t>RWAs</t>
  </si>
  <si>
    <t>Total transactions subject to the Advanced method</t>
  </si>
  <si>
    <t>(i) VaR component (including the 3x multiplier)</t>
  </si>
  <si>
    <t>(ii) stressed VaR component (including the 3x multiplier)</t>
  </si>
  <si>
    <t>Transactions subject to the Standardised method</t>
  </si>
  <si>
    <t>Transactions subject to the Alternative approach (Based on the Original Exposure Method)</t>
  </si>
  <si>
    <t xml:space="preserve">Total transactions subject to own funds requirements for CVA risk </t>
  </si>
  <si>
    <t>Regional governments or local authorities</t>
  </si>
  <si>
    <t>Collateral used in derivative transactions</t>
  </si>
  <si>
    <t>Collateral used in SFTs</t>
  </si>
  <si>
    <t>Collateral type</t>
  </si>
  <si>
    <t>Fair value of collateral received</t>
  </si>
  <si>
    <t>Fair value of posted collateral</t>
  </si>
  <si>
    <t>Segregated</t>
  </si>
  <si>
    <t>Unsegregated</t>
  </si>
  <si>
    <t>Cash – domestic currency</t>
  </si>
  <si>
    <t>Cash – other currencies</t>
  </si>
  <si>
    <t>Domestic sovereign debt</t>
  </si>
  <si>
    <t>Other sovereign debt</t>
  </si>
  <si>
    <t>Government agency debt</t>
  </si>
  <si>
    <t>Corporate bonds</t>
  </si>
  <si>
    <t>Equity securities</t>
  </si>
  <si>
    <t>Protection bought</t>
  </si>
  <si>
    <t>Protection sold</t>
  </si>
  <si>
    <t>Notionals</t>
  </si>
  <si>
    <t>Single-name credit default swaps</t>
  </si>
  <si>
    <t>Index credit default swaps</t>
  </si>
  <si>
    <t>Total return swaps</t>
  </si>
  <si>
    <t>Credit options</t>
  </si>
  <si>
    <t>Other credit derivatives</t>
  </si>
  <si>
    <t>Total notionals</t>
  </si>
  <si>
    <t>Fair values</t>
  </si>
  <si>
    <t>Positive fair value (asset)</t>
  </si>
  <si>
    <t>Negative fair value (liability)</t>
  </si>
  <si>
    <t>REAs                (ISK million)</t>
  </si>
  <si>
    <t>Outright products</t>
  </si>
  <si>
    <t>Interest rate risk (general and specific)</t>
  </si>
  <si>
    <t>Equity risk (general and specific)</t>
  </si>
  <si>
    <t>Foreign exchange risk</t>
  </si>
  <si>
    <t>Commodity risk</t>
  </si>
  <si>
    <t>Options</t>
  </si>
  <si>
    <t>Simplified approach</t>
  </si>
  <si>
    <t>Delta-plus approach</t>
  </si>
  <si>
    <t>Scenario approach</t>
  </si>
  <si>
    <t>Securitisation (specific risk)</t>
  </si>
  <si>
    <t>Supervisory shock scenarios</t>
  </si>
  <si>
    <t>Changes of the economic value of equity</t>
  </si>
  <si>
    <t>Changes of the net interest income</t>
  </si>
  <si>
    <t>Current period</t>
  </si>
  <si>
    <t>Last period</t>
  </si>
  <si>
    <t>Parallel up</t>
  </si>
  <si>
    <t xml:space="preserve">Parallel down </t>
  </si>
  <si>
    <t xml:space="preserve">Steepener </t>
  </si>
  <si>
    <t>Flattener</t>
  </si>
  <si>
    <t>Short rates up</t>
  </si>
  <si>
    <t>Short rates down</t>
  </si>
  <si>
    <t>GHG financed emissions (scope 1, scope 2 and scope 3 emissions of the counterparty) (in tons of CO2 equivalent)</t>
  </si>
  <si>
    <t>GHG emissions (column i): gross carrying amount percentage of the portfolio derived from company-specific reporting</t>
  </si>
  <si>
    <t xml:space="preserve"> &lt;= 5 years</t>
  </si>
  <si>
    <t>&gt; 5 year &lt;= 10 years</t>
  </si>
  <si>
    <t>&gt; 10 year &lt;= 20 years</t>
  </si>
  <si>
    <t>&gt; 20 years</t>
  </si>
  <si>
    <t>Average weighted maturity</t>
  </si>
  <si>
    <t>Of which exposures towards companies excluded from EU Paris-aligned Benchmarks in accordance with points (d) to (g) of Article 12.1 and in accordance with Article 12.2 of Climate Benchmark Standards Regulation</t>
  </si>
  <si>
    <t>Of which environmentally sustainable (CCM)</t>
  </si>
  <si>
    <t>Of which stage 2 exposures</t>
  </si>
  <si>
    <t>Of which non-performing exposures</t>
  </si>
  <si>
    <t>Of which Stage 2 exposures</t>
  </si>
  <si>
    <t>Of which Scope 3 financed emissions</t>
  </si>
  <si>
    <t>Exposures towards sectors that highly contribute to climate change*</t>
  </si>
  <si>
    <t>A - Agriculture, forestry and fishing</t>
  </si>
  <si>
    <t>B - Mining and quarrying</t>
  </si>
  <si>
    <t xml:space="preserve">B.05 - Mining of coal and lignite </t>
  </si>
  <si>
    <t xml:space="preserve">B.06 - Extraction of crude petroleum and natural gas  </t>
  </si>
  <si>
    <t xml:space="preserve">B.07 - Mining of metal ores  </t>
  </si>
  <si>
    <t xml:space="preserve">B.08 - Other mining and quarrying </t>
  </si>
  <si>
    <t xml:space="preserve">B.09 - Mining support service activities </t>
  </si>
  <si>
    <t>C - Manufacturing</t>
  </si>
  <si>
    <t>C.10 - Manufacture of food products</t>
  </si>
  <si>
    <t>C.11 - Manufacture of beverages</t>
  </si>
  <si>
    <t>C.12 - Manufacture of tobacco products</t>
  </si>
  <si>
    <t>C.13 - Manufacture of textiles</t>
  </si>
  <si>
    <t>C.14 - Manufacture of wearing apparel</t>
  </si>
  <si>
    <t>C.15 - Manufacture of leather and related products</t>
  </si>
  <si>
    <t>C.16 - Manufacture of wood and of products of wood and cork, except furniture; manufacture of articles of straw and plaiting materials</t>
  </si>
  <si>
    <t xml:space="preserve">C.17 - Manufacture of pulp, paper and paperboard </t>
  </si>
  <si>
    <t>C.18 -  Printing and service activities related to printing</t>
  </si>
  <si>
    <t>C.19 -  Manufacture of coke oven products</t>
  </si>
  <si>
    <t xml:space="preserve">C.20 - Production of chemicals </t>
  </si>
  <si>
    <t>C.21 - Manufacture of pharmaceutical preparations</t>
  </si>
  <si>
    <t>C.22 - Manufacture of rubber products</t>
  </si>
  <si>
    <t>C.23 - Manufacture of other non-metallic mineral products</t>
  </si>
  <si>
    <t>C.24 - Manufacture of basic metals</t>
  </si>
  <si>
    <t>C.25 - Manufacture of fabricated metal products, except machinery and equipment</t>
  </si>
  <si>
    <t>C.26 - Manufacture of computer, electronic and optical products</t>
  </si>
  <si>
    <t>C.27 - Manufacture of electrical equipment</t>
  </si>
  <si>
    <t>C.28 - Manufacture of machinery and equipment n.e.c.</t>
  </si>
  <si>
    <t>C.29 - Manufacture of motor vehicles, trailers and semi-trailers</t>
  </si>
  <si>
    <t>C.30 - Manufacture of other transport equipment</t>
  </si>
  <si>
    <t>C.31 - Manufacture of furniture</t>
  </si>
  <si>
    <t>C.32 - Other manufacturing</t>
  </si>
  <si>
    <t>C.33 - Repair and installation of machinery and equipment</t>
  </si>
  <si>
    <t>D - Electricity, gas, steam and air conditioning supply</t>
  </si>
  <si>
    <t>D35.1 - Electric power generation, transmission and distribution</t>
  </si>
  <si>
    <t>D35.11 - Production of electricity</t>
  </si>
  <si>
    <t>D35.2 - Manufacture of gas; distribution of gaseous fuels through mains</t>
  </si>
  <si>
    <t>D35.3 - Steam and air conditioning supply</t>
  </si>
  <si>
    <t>E - Water supply; sewerage, waste management and remediation activities</t>
  </si>
  <si>
    <t>F - Construction</t>
  </si>
  <si>
    <t>F.41 - Construction of buildings</t>
  </si>
  <si>
    <t>F.42 - Civil engineering</t>
  </si>
  <si>
    <t>F.43 - Specialised construction activities</t>
  </si>
  <si>
    <t>G - Wholesale and retail trade; repair of motor vehicles and motorcycles</t>
  </si>
  <si>
    <t>H - Transportation and storage</t>
  </si>
  <si>
    <t>H.49 - Land transport and transport via pipelines</t>
  </si>
  <si>
    <t>H.50 - Water transport</t>
  </si>
  <si>
    <t>H.51 - Air transport</t>
  </si>
  <si>
    <t>H.52 - Warehousing and support activities for transportation</t>
  </si>
  <si>
    <t>H.53 - Postal and courier activities</t>
  </si>
  <si>
    <t>I - Accommodation and food service activities</t>
  </si>
  <si>
    <t>L - Real estate activities</t>
  </si>
  <si>
    <t>Exposures towards sectors other than those that highly contribute to climate change*</t>
  </si>
  <si>
    <t>K - Financial and insurance activities</t>
  </si>
  <si>
    <t>Exposures to other sectors (NACE codes J, M - U)</t>
  </si>
  <si>
    <t>TOTAL</t>
  </si>
  <si>
    <t>* In accordance with the Commission delegated regulation EU) 2020/1818 supplementing regulation (EU) 2016/1011 as regards minimum standards for EU Climate Transition Benchmarks and EU Paris-aligned Benchmarks -Climate Benchmark Standards Regulation - Recital 6: Sectors listed in Sections A to H and Section L of Annex I to Regulation (EC) No 1893/2006</t>
  </si>
  <si>
    <t>p</t>
  </si>
  <si>
    <t>Total gross carrying amount</t>
  </si>
  <si>
    <t>Level of energy efficiency (EP score in kWh/m² of collateral)</t>
  </si>
  <si>
    <t>Level of energy efficiency (EPC label of collateral)</t>
  </si>
  <si>
    <t>Without EPC label of collateral</t>
  </si>
  <si>
    <t>0; &lt;= 100</t>
  </si>
  <si>
    <t>&gt; 100; &lt;= 200</t>
  </si>
  <si>
    <t>&gt; 200; &lt;= 300</t>
  </si>
  <si>
    <t>&gt; 300; &lt;= 400</t>
  </si>
  <si>
    <t>&gt; 400; &lt;= 500</t>
  </si>
  <si>
    <t>&gt; 500</t>
  </si>
  <si>
    <t>A</t>
  </si>
  <si>
    <t>B</t>
  </si>
  <si>
    <t>C</t>
  </si>
  <si>
    <t>D</t>
  </si>
  <si>
    <t>E</t>
  </si>
  <si>
    <t>F</t>
  </si>
  <si>
    <t>G</t>
  </si>
  <si>
    <t>Of which level of energy efficiency (EP score in kWh/m² of collateral) estimated</t>
  </si>
  <si>
    <t>Total EU area</t>
  </si>
  <si>
    <t>Of which Loans collateralised by commercial immovable property</t>
  </si>
  <si>
    <t>Of which Loans collateralised by residential immovable property</t>
  </si>
  <si>
    <t xml:space="preserve">Of which Collateral obtained by taking possession: residential and commercial immovable properties </t>
  </si>
  <si>
    <t>Of which Level of energy efficiency (EP score in kWh/m² of collateral) estimated</t>
  </si>
  <si>
    <t>Total non-EU area</t>
  </si>
  <si>
    <t>Sector</t>
  </si>
  <si>
    <t>Alignment metric**</t>
  </si>
  <si>
    <t>Year of reference</t>
  </si>
  <si>
    <t>Distance to IEA NZE2050 in % ***</t>
  </si>
  <si>
    <t>Target (year of reference + 3 years)</t>
  </si>
  <si>
    <t>Power</t>
  </si>
  <si>
    <t xml:space="preserve">Fossil fuel combustion </t>
  </si>
  <si>
    <t>Automotive</t>
  </si>
  <si>
    <t>Aviation</t>
  </si>
  <si>
    <t xml:space="preserve">Maritime transport </t>
  </si>
  <si>
    <t>Cement, clinker and lime production</t>
  </si>
  <si>
    <t xml:space="preserve">Iron and steel, coke, and metal ore production </t>
  </si>
  <si>
    <t>*** PiT distance to 2030 NZE2050 scenario in %  (for each metric)</t>
  </si>
  <si>
    <t>* List of NACE sectors to be considered</t>
  </si>
  <si>
    <t>IEA sector</t>
  </si>
  <si>
    <t>Column b - NACE Sectors (a minima) - Sectors required</t>
  </si>
  <si>
    <t>**Examples of metrics - non-exhaustive list. Institutions shall apply metrics defined by the IEA scenario</t>
  </si>
  <si>
    <t>Sector in the tempalte</t>
  </si>
  <si>
    <t>sector</t>
  </si>
  <si>
    <t>code</t>
  </si>
  <si>
    <t>shipping</t>
  </si>
  <si>
    <t>Average tonnes of CO2 per passenger-km
Average gCO₂/MJ 
and
Average share of high carbon technologies (ICE).</t>
  </si>
  <si>
    <t>power</t>
  </si>
  <si>
    <t>Average tonnes of CO2 per MWh 
and 
Average share of high carbon technologies (oil, gas, coal).</t>
  </si>
  <si>
    <t>oil and gas</t>
  </si>
  <si>
    <t>Average tons pf CO2 per GJ.
and
Average share of high carbon technologies (ICE).</t>
  </si>
  <si>
    <t>steel</t>
  </si>
  <si>
    <t>Average tonnes of CO2 per tonne of output
and
Average share of high carbon technologies (ICE).</t>
  </si>
  <si>
    <t>coal</t>
  </si>
  <si>
    <t>cement</t>
  </si>
  <si>
    <t>aviation</t>
  </si>
  <si>
    <t>Average share of sustainable aviation fuels
and
Average tonnes of CO2 per passenger-km</t>
  </si>
  <si>
    <t>automotive</t>
  </si>
  <si>
    <t>Average tonnes of CO2 per passenger-km
and
Average share of high carbon technologies (ICE).</t>
  </si>
  <si>
    <t>Gross carrying amount (aggregate)</t>
  </si>
  <si>
    <t>Gross carrying amount towards the counterparties compared to total gross carrying amount (aggregate)*</t>
  </si>
  <si>
    <t>Weighted average maturity</t>
  </si>
  <si>
    <t>Number of top 20 polluting firms included</t>
  </si>
  <si>
    <t>-</t>
  </si>
  <si>
    <t xml:space="preserve">*For counterparties among the top 20 carbon emitting companies in the world
</t>
  </si>
  <si>
    <t xml:space="preserve">o </t>
  </si>
  <si>
    <t>Variable: Geographical area subject to climate change physical risk - acute and chronic events</t>
  </si>
  <si>
    <t>of which exposures sensitive to impact from climate change physical events</t>
  </si>
  <si>
    <t>Breakdown by maturity bucket</t>
  </si>
  <si>
    <t>of which exposures sensitive to impact from chronic climate change events</t>
  </si>
  <si>
    <t>of which exposures sensitive to impact from acute climate change events</t>
  </si>
  <si>
    <t>of which exposures sensitive to impact both from chronic and acute climate change events</t>
  </si>
  <si>
    <t>of which Stage 2 exposures</t>
  </si>
  <si>
    <t>Loans collateralised by residential immovable property</t>
  </si>
  <si>
    <t>Loans collateralised by commercial immovable property</t>
  </si>
  <si>
    <t>Repossessed colalterals</t>
  </si>
  <si>
    <t>Other relevant sectors (breakdown below where relevant)</t>
  </si>
  <si>
    <t>KPI</t>
  </si>
  <si>
    <t>% coverage (over total assets)*</t>
  </si>
  <si>
    <t>Climate change mitigation</t>
  </si>
  <si>
    <t>Climate change adaptation</t>
  </si>
  <si>
    <t>Total (Climate change mitigation + Climate change adaptation)</t>
  </si>
  <si>
    <t>GAR stock</t>
  </si>
  <si>
    <t>GAR flow</t>
  </si>
  <si>
    <t>* % of assets covered by the KPI over banks´ total assets</t>
  </si>
  <si>
    <t xml:space="preserve">Total gross carrying amount </t>
  </si>
  <si>
    <t>Climate Change Mitigation (CCM)</t>
  </si>
  <si>
    <t>Climate Change Adaptation (CCA)</t>
  </si>
  <si>
    <t>TOTAL (CCM + CCA)</t>
  </si>
  <si>
    <t>Of which towards taxonomy relevant sectors (Taxonomy-eligible)</t>
  </si>
  <si>
    <t>Of which environmentally sustainable (Taxonomy-aligned)</t>
  </si>
  <si>
    <t>Of which specialised lending</t>
  </si>
  <si>
    <t>Of which transitional</t>
  </si>
  <si>
    <t>Of which enabling</t>
  </si>
  <si>
    <t>Of which adaptation</t>
  </si>
  <si>
    <t>Of which transitional/adaptation</t>
  </si>
  <si>
    <t>GAR - Covered assets in both numerator and denominator</t>
  </si>
  <si>
    <t>Loans and advances, debt securities and equity instruments not HfT eligible for GAR calculation</t>
  </si>
  <si>
    <t xml:space="preserve">Financial corporations </t>
  </si>
  <si>
    <t>Debt securities, including UoP</t>
  </si>
  <si>
    <t>Equity instruments</t>
  </si>
  <si>
    <t>of which investment firms</t>
  </si>
  <si>
    <t>of which  management companies</t>
  </si>
  <si>
    <t>of which insurance undertakings</t>
  </si>
  <si>
    <t>Non-financial corporations (subject to NFRD disclosure obligations)</t>
  </si>
  <si>
    <t>of which loans collateralised by residential immovable property</t>
  </si>
  <si>
    <t>of which building renovation loans</t>
  </si>
  <si>
    <t>of which motor vehicle loans</t>
  </si>
  <si>
    <t>Local governments financing</t>
  </si>
  <si>
    <t>Housing financing</t>
  </si>
  <si>
    <t>Other local governments financing</t>
  </si>
  <si>
    <t xml:space="preserve">Collateral obtained by taking possession: residential and commercial immovable properties </t>
  </si>
  <si>
    <t>TOTAL GAR ASSETS</t>
  </si>
  <si>
    <t xml:space="preserve">Assets excluded from the numerator for GAR calculation (covered in the denominator) </t>
  </si>
  <si>
    <t>EU Non-financial corporations (not subject to NFRD disclosure obligations)</t>
  </si>
  <si>
    <t>Non-EU Non-financial corporations (not subject to NFRD disclosure obligations)</t>
  </si>
  <si>
    <t>Derivatives</t>
  </si>
  <si>
    <t>On demand interbank loans</t>
  </si>
  <si>
    <t>Cash and cash-related assets</t>
  </si>
  <si>
    <t>Other assets (e.g. Goodwill, commodities etc.)</t>
  </si>
  <si>
    <t>TOTAL ASSETS IN THE DENOMINATOR (GAR)</t>
  </si>
  <si>
    <t xml:space="preserve">  </t>
  </si>
  <si>
    <r>
      <t>Other assets excluded from both the numerator and denominator for GAR</t>
    </r>
    <r>
      <rPr>
        <b/>
        <strike/>
        <sz val="8"/>
        <color rgb="FFFF0000"/>
        <rFont val="Arial"/>
        <family val="2"/>
      </rPr>
      <t xml:space="preserve"> </t>
    </r>
    <r>
      <rPr>
        <b/>
        <sz val="8"/>
        <color theme="1"/>
        <rFont val="Arial"/>
        <family val="2"/>
      </rPr>
      <t xml:space="preserve">calculation </t>
    </r>
  </si>
  <si>
    <t>Sovereigns</t>
  </si>
  <si>
    <t>Central banks exposure</t>
  </si>
  <si>
    <t>Trading book</t>
  </si>
  <si>
    <t>TOTAL ASSETS EXCLUDED FROM NUMERATOR AND DENOMINATOR</t>
  </si>
  <si>
    <t>TOTAL ASSETS</t>
  </si>
  <si>
    <t>Proportion of eligible assets funding taxonomy relevant sectors</t>
  </si>
  <si>
    <t>Proportion of total assets covered</t>
  </si>
  <si>
    <t>Proportion of new eligible assets funding taxonomy relevant sectors</t>
  </si>
  <si>
    <t>Proportion of total new assets covered</t>
  </si>
  <si>
    <t>Of which environmentally sustainable</t>
  </si>
  <si>
    <t>%  (compared to total covered assets in the denominator)</t>
  </si>
  <si>
    <t>GAR</t>
  </si>
  <si>
    <t>Financial corporations</t>
  </si>
  <si>
    <t>of which management companies</t>
  </si>
  <si>
    <t>Non-financial corporations subject to NFRD disclosure obligations</t>
  </si>
  <si>
    <t>Local government financing</t>
  </si>
  <si>
    <t>  </t>
  </si>
  <si>
    <t>Portfolio gross carrying amount (Mn ISK)</t>
  </si>
  <si>
    <t>kgCO2e/MWh</t>
  </si>
  <si>
    <t>NACE Sectors (a minima)*</t>
  </si>
  <si>
    <t>Type of financial instrument</t>
  </si>
  <si>
    <t>Type of counterparty</t>
  </si>
  <si>
    <t>Type of risk mitigated (Climate change transition risk)</t>
  </si>
  <si>
    <t>Type of risk mitigated (Climate change physical risk)</t>
  </si>
  <si>
    <t>Qualitative information on the nature of the mitigating actions</t>
  </si>
  <si>
    <t>Bonds (e.g. green, sustainable, sustainability-linked under standards other than the EU standards)</t>
  </si>
  <si>
    <t>Of which building renovation loans</t>
  </si>
  <si>
    <t>Other counterparties</t>
  </si>
  <si>
    <t>Loans (e.g. green, sustainable, sustainability-linked under standards other than the EU standards)</t>
  </si>
  <si>
    <t>Template ESG10: Other climate change mitigating actions that are not covered in the EU Taxonomy</t>
  </si>
  <si>
    <t>ESG10</t>
  </si>
  <si>
    <r>
      <rPr>
        <b/>
        <sz val="8"/>
        <color theme="1"/>
        <rFont val="Arial"/>
        <family val="2"/>
      </rPr>
      <t>Note:</t>
    </r>
    <r>
      <rPr>
        <sz val="8"/>
        <color theme="1"/>
        <rFont val="Arial"/>
        <family val="2"/>
      </rPr>
      <t xml:space="preserve">
The bank has not committed to becoming a net-zero by 2050 or sooner but has its greenhouse gas emissions reduction goals verified by SBTi and aligned with the aims of the Paris Climate Agreement to limit global warming to below 1.5°C.
Information in this template relates to alignment metrics that can be measured against the Net Zero Emissions by 2050 Scenario as put forward by the International Energy Agency (IEA NEZ2050), covering the power sector. One of the bank's SBTi verified goals is to continue providing loans in the power sector for only renewable electricity through 2030, leaving out the reduction target. 
The bank has set targets for more sectors that are not measured against the IEA NEZ2050. For more information about the targets, see the SBTi summary, which is available at www.landsbankinn.is.</t>
    </r>
  </si>
  <si>
    <t>Gross carrying amount (million ISK)</t>
  </si>
  <si>
    <t>30.06.2024: KPIs on stock</t>
  </si>
  <si>
    <t>30.06.2024: KPIs on flows</t>
  </si>
  <si>
    <t>Deposits and funding along with high quality liquid assets are the main drivers in the LCR calculation.</t>
  </si>
  <si>
    <t>Bond issuances, outstanding issuances falling into the 30 day window and net inflow of depostis can change LCR significantly over time.</t>
  </si>
  <si>
    <t>The funding sources consist mainly of deposits and funding via bond issuance.</t>
  </si>
  <si>
    <t>The liquidity buffer is mainly comprised of balances with the Central Bank, assets eligible for repo transactions with the Central Bank and zero percent risk-weighted government bonds.</t>
  </si>
  <si>
    <t>No significant change in derivative exposures.</t>
  </si>
  <si>
    <t>No significant currency mismatch in the LCR.</t>
  </si>
  <si>
    <t>No other items that the institution considers relevant in the liquidity profile.</t>
  </si>
  <si>
    <t>1,349,419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</si>
</sst>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2">
    <numFmt numFmtId="6" formatCode="#,##0\ &quot;kr&quot;;[Red]\-#,##0\ &quot;kr&quot;"/>
    <numFmt numFmtId="41" formatCode="_-* #,##0_-;\-* #,##0_-;_-* &quot;-&quot;_-;_-@_-"/>
    <numFmt numFmtId="43" formatCode="_-* #,##0.00_-;\-* #,##0.00_-;_-* &quot;-&quot;??_-;_-@_-"/>
    <numFmt numFmtId="164" formatCode="&quot;$&quot;#,##0_);[Red]\(&quot;$&quot;#,##0\)"/>
    <numFmt numFmtId="165" formatCode="&quot;$&quot;#,##0.00_);\(&quot;$&quot;#,##0.00\)"/>
    <numFmt numFmtId="166" formatCode="&quot;$&quot;#,##0.00_);[Red]\(&quot;$&quot;#,##0.00\)"/>
    <numFmt numFmtId="167" formatCode="_(&quot;$&quot;* #,##0_);_(&quot;$&quot;* \(#,##0\);_(&quot;$&quot;* &quot;-&quot;_);_(@_)"/>
    <numFmt numFmtId="168" formatCode="_(* #,##0_);_(* \(#,##0\);_(* &quot;-&quot;_);_(@_)"/>
    <numFmt numFmtId="169" formatCode="_(&quot;$&quot;* #,##0.00_);_(&quot;$&quot;* \(#,##0.00\);_(&quot;$&quot;* &quot;-&quot;??_);_(@_)"/>
    <numFmt numFmtId="170" formatCode="_-* #,##0\ _k_r_-;\-* #,##0\ _k_r_-;_-* &quot;-&quot;\ _k_r_-;_-@_-"/>
    <numFmt numFmtId="171" formatCode="_-* #,##0.00\ _k_r_-;\-* #,##0.00\ _k_r_-;_-* &quot;-&quot;??\ _k_r_-;_-@_-"/>
    <numFmt numFmtId="172" formatCode="#,##0.00\ &quot;kr.&quot;;\-#,##0.00\ &quot;kr.&quot;"/>
    <numFmt numFmtId="173" formatCode="_-* #,##0\ &quot;kr.&quot;_-;\-* #,##0\ &quot;kr.&quot;_-;_-* &quot;-&quot;\ &quot;kr.&quot;_-;_-@_-"/>
    <numFmt numFmtId="174" formatCode="_-* #,##0\ _k_r_._-;\-* #,##0\ _k_r_._-;_-* &quot;-&quot;\ _k_r_._-;_-@_-"/>
    <numFmt numFmtId="175" formatCode="_-* #,##0.00\ _k_r_._-;\-* #,##0.00\ _k_r_._-;_-* &quot;-&quot;??\ _k_r_._-;_-@_-"/>
    <numFmt numFmtId="176" formatCode="\(#,##0\);#,##0_)"/>
    <numFmt numFmtId="177" formatCode="0.0%;\(0.0%\)"/>
    <numFmt numFmtId="178" formatCode="0.000%"/>
    <numFmt numFmtId="179" formatCode="dd\ mmmyy"/>
    <numFmt numFmtId="180" formatCode="dd\ mmmyy\ hh:mm"/>
    <numFmt numFmtId="181" formatCode="_-* #,##0.00\ [$€-1]_-;\-* #,##0.00\ [$€-1]_-;_-* &quot;-&quot;??\ [$€-1]_-"/>
    <numFmt numFmtId="182" formatCode="\ \ \ @"/>
    <numFmt numFmtId="183" formatCode="\ \ \ @\ *."/>
    <numFmt numFmtId="184" formatCode="\ \ \ \ \ \ @"/>
    <numFmt numFmtId="185" formatCode="\ \ \ \ \ \ \ \ \ @\ *."/>
    <numFmt numFmtId="186" formatCode="@\ *."/>
    <numFmt numFmtId="187" formatCode="\ \ \ \ \ \ @\ *."/>
    <numFmt numFmtId="188" formatCode="\ \ \ \ \ \ \ \ \ @"/>
    <numFmt numFmtId="189" formatCode="_ * #,##0_ ;_ * \-#,##0_ ;_ * &quot;-&quot;_ ;_ @_ "/>
    <numFmt numFmtId="190" formatCode="#,##0\ &quot;£&quot;_);[Red]\(* #,##0\ &quot;£&quot;\)"/>
    <numFmt numFmtId="191" formatCode="_-* #,##0.00\ _€_-;\-* #,##0.00\ _€_-;_-* &quot;-&quot;??\ _€_-;_-@_-"/>
    <numFmt numFmtId="192" formatCode="#,##0\ \ ;[Red]\(* #,##0\ \)"/>
    <numFmt numFmtId="193" formatCode="_(&quot;€&quot;* #,##0.00_);_(&quot;€&quot;* \(#,##0.00\);_(&quot;€&quot;* &quot;-&quot;??_);_(@_)"/>
    <numFmt numFmtId="194" formatCode="_ * #,##0_ ;_ * \-#,##0_ ;;_ @_ "/>
    <numFmt numFmtId="195" formatCode="0%;\(0%\)"/>
    <numFmt numFmtId="196" formatCode="#,##0\ \ ;\(* #,##0\ \)"/>
    <numFmt numFmtId="197" formatCode="#,##0_);\(#,##0_)"/>
    <numFmt numFmtId="198" formatCode="d/m"/>
    <numFmt numFmtId="199" formatCode="#,##0\ ;[Red]\(* #,##0\)"/>
    <numFmt numFmtId="200" formatCode="###0;###0"/>
    <numFmt numFmtId="201" formatCode="[$-409]dd/mmm/yy;@"/>
    <numFmt numFmtId="202" formatCode="_-&quot;£&quot;* #,##0.00_-;\-&quot;£&quot;* #,##0.00_-;_-&quot;£&quot;* &quot;-&quot;??_-;_-@_-"/>
    <numFmt numFmtId="203" formatCode="[$-101041D]###\ ###\ ###\ ###\ ###\ ###\ ###\ ###\ ###\ ###\ ###\ ###\ ###\ ##0.000\ 000"/>
    <numFmt numFmtId="204" formatCode="#,##0;[Red]&quot;-&quot;#,##0"/>
    <numFmt numFmtId="205" formatCode="[$-409]d/mmm/yyyy;@"/>
    <numFmt numFmtId="206" formatCode="#,##0_ ;\-#,##0\ "/>
    <numFmt numFmtId="207" formatCode="#,##0,,;\-0;\-;@"/>
    <numFmt numFmtId="208" formatCode="#,##0,,"/>
    <numFmt numFmtId="209" formatCode="0.0%"/>
    <numFmt numFmtId="210" formatCode="_-* #,##0_-;\-* #,##0_-;_-* &quot;-&quot;??_-;_-@_-"/>
    <numFmt numFmtId="211" formatCode="#,##0;\(#,##0\)"/>
    <numFmt numFmtId="212" formatCode="_-* #,##0.0\ _k_r_._-;\-* #,##0.0\ _k_r_._-;_-* &quot;-&quot;\ _k_r_._-;_-@_-"/>
  </numFmts>
  <fonts count="169">
    <font>
      <sz val="11"/>
      <color theme="1"/>
      <name val="Calibri"/>
      <family val="2"/>
      <scheme val="minor"/>
    </font>
    <font>
      <b/>
      <sz val="11"/>
      <color theme="0"/>
      <name val="Calibri"/>
      <family val="2"/>
      <scheme val="minor"/>
    </font>
    <font>
      <b/>
      <sz val="8"/>
      <color theme="1"/>
      <name val="Calibri"/>
      <family val="2"/>
      <scheme val="minor"/>
    </font>
    <font>
      <sz val="8"/>
      <color theme="1"/>
      <name val="Calibri"/>
      <family val="2"/>
      <scheme val="minor"/>
    </font>
    <font>
      <u/>
      <sz val="11"/>
      <color theme="10"/>
      <name val="Calibri"/>
      <family val="2"/>
      <scheme val="minor"/>
    </font>
    <font>
      <sz val="11"/>
      <color theme="1"/>
      <name val="Calibri"/>
      <family val="2"/>
      <scheme val="minor"/>
    </font>
    <font>
      <b/>
      <sz val="11"/>
      <color theme="1"/>
      <name val="Calibri"/>
      <family val="2"/>
      <scheme val="minor"/>
    </font>
    <font>
      <b/>
      <sz val="20"/>
      <name val="Arial"/>
      <family val="2"/>
    </font>
    <font>
      <sz val="10"/>
      <name val="Arial"/>
      <family val="2"/>
    </font>
    <font>
      <b/>
      <sz val="12"/>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11"/>
      <color indexed="8"/>
      <name val="Calibri"/>
      <family val="2"/>
    </font>
    <font>
      <sz val="10"/>
      <color indexed="8"/>
      <name val="Tahoma"/>
      <family val="2"/>
    </font>
    <font>
      <sz val="8"/>
      <color indexed="8"/>
      <name val="Tahoma"/>
      <family val="2"/>
    </font>
    <font>
      <sz val="10"/>
      <color indexed="8"/>
      <name val="Arial"/>
      <family val="2"/>
    </font>
    <font>
      <sz val="10"/>
      <color indexed="9"/>
      <name val="Arial"/>
      <family val="2"/>
    </font>
    <font>
      <sz val="8"/>
      <name val="Times"/>
      <family val="1"/>
    </font>
    <font>
      <sz val="9"/>
      <name val="Tahoma"/>
      <family val="2"/>
    </font>
    <font>
      <sz val="10"/>
      <color indexed="20"/>
      <name val="Arial"/>
      <family val="2"/>
    </font>
    <font>
      <b/>
      <sz val="12"/>
      <color indexed="61"/>
      <name val="Tahoma"/>
      <family val="2"/>
    </font>
    <font>
      <sz val="11"/>
      <name val="Arial"/>
      <family val="2"/>
    </font>
    <font>
      <sz val="11"/>
      <name val="Times New Roman"/>
      <family val="1"/>
    </font>
    <font>
      <b/>
      <sz val="9"/>
      <color indexed="12"/>
      <name val="Tahoma"/>
      <family val="2"/>
    </font>
    <font>
      <b/>
      <sz val="10"/>
      <color indexed="10"/>
      <name val="Arial"/>
      <family val="2"/>
    </font>
    <font>
      <b/>
      <sz val="10"/>
      <color indexed="9"/>
      <name val="Arial"/>
      <family val="2"/>
    </font>
    <font>
      <b/>
      <sz val="8"/>
      <name val="Arial"/>
      <family val="2"/>
    </font>
    <font>
      <b/>
      <sz val="9"/>
      <name val="Tahoma"/>
      <family val="2"/>
    </font>
    <font>
      <sz val="8"/>
      <color indexed="12"/>
      <name val="Arial"/>
      <family val="2"/>
    </font>
    <font>
      <b/>
      <sz val="10"/>
      <color indexed="12"/>
      <name val="Arial"/>
      <family val="2"/>
    </font>
    <font>
      <b/>
      <sz val="14"/>
      <color indexed="11"/>
      <name val="Arial"/>
      <family val="2"/>
    </font>
    <font>
      <i/>
      <sz val="10"/>
      <color indexed="23"/>
      <name val="Arial"/>
      <family val="2"/>
    </font>
    <font>
      <b/>
      <sz val="10"/>
      <name val="Helv"/>
    </font>
    <font>
      <sz val="10"/>
      <color indexed="17"/>
      <name val="Arial"/>
      <family val="2"/>
    </font>
    <font>
      <b/>
      <sz val="9"/>
      <color indexed="42"/>
      <name val="Tahoma"/>
      <family val="2"/>
    </font>
    <font>
      <b/>
      <sz val="15"/>
      <color indexed="62"/>
      <name val="Arial"/>
      <family val="2"/>
    </font>
    <font>
      <b/>
      <sz val="13"/>
      <color indexed="62"/>
      <name val="Arial"/>
      <family val="2"/>
    </font>
    <font>
      <b/>
      <sz val="11"/>
      <color indexed="62"/>
      <name val="Arial"/>
      <family val="2"/>
    </font>
    <font>
      <sz val="11"/>
      <name val="Tms Rmn"/>
    </font>
    <font>
      <sz val="10"/>
      <name val="Times New Roman"/>
      <family val="1"/>
    </font>
    <font>
      <sz val="10"/>
      <color indexed="62"/>
      <name val="Arial"/>
      <family val="2"/>
    </font>
    <font>
      <b/>
      <sz val="9"/>
      <color indexed="63"/>
      <name val="Tahoma"/>
      <family val="2"/>
    </font>
    <font>
      <sz val="10"/>
      <color indexed="10"/>
      <name val="Arial"/>
      <family val="2"/>
    </font>
    <font>
      <b/>
      <sz val="12"/>
      <color indexed="20"/>
      <name val="Tahoma"/>
      <family val="2"/>
    </font>
    <font>
      <b/>
      <sz val="11"/>
      <name val="Times New Roman"/>
      <family val="1"/>
    </font>
    <font>
      <sz val="10"/>
      <color indexed="19"/>
      <name val="Arial"/>
      <family val="2"/>
    </font>
    <font>
      <b/>
      <sz val="10"/>
      <color indexed="63"/>
      <name val="Arial"/>
      <family val="2"/>
    </font>
    <font>
      <b/>
      <sz val="11"/>
      <color indexed="16"/>
      <name val="Times New Roman"/>
      <family val="1"/>
    </font>
    <font>
      <b/>
      <sz val="11"/>
      <name val="Arial"/>
      <family val="2"/>
    </font>
    <font>
      <sz val="10"/>
      <color indexed="8"/>
      <name val="MS Sans Serif"/>
      <family val="2"/>
    </font>
    <font>
      <sz val="10"/>
      <name val="Times rmn"/>
    </font>
    <font>
      <b/>
      <sz val="18"/>
      <color indexed="62"/>
      <name val="Cambria"/>
      <family val="2"/>
    </font>
    <font>
      <b/>
      <sz val="17"/>
      <name val="Helvetica"/>
      <family val="2"/>
    </font>
    <font>
      <b/>
      <sz val="11"/>
      <color indexed="23"/>
      <name val="Helvetica"/>
      <family val="2"/>
    </font>
    <font>
      <b/>
      <sz val="8"/>
      <color indexed="9"/>
      <name val="Arial"/>
      <family val="2"/>
    </font>
    <font>
      <b/>
      <sz val="10"/>
      <color indexed="8"/>
      <name val="Arial"/>
      <family val="2"/>
    </font>
    <font>
      <sz val="10"/>
      <name val="Tms Rmn"/>
    </font>
    <font>
      <b/>
      <u/>
      <sz val="8"/>
      <name val="Helv"/>
    </font>
    <font>
      <sz val="14"/>
      <color indexed="12"/>
      <name val="Arial"/>
      <family val="2"/>
    </font>
    <font>
      <sz val="10"/>
      <color indexed="56"/>
      <name val="Times New Roman"/>
      <family val="1"/>
    </font>
    <font>
      <b/>
      <sz val="18"/>
      <name val="Times New Roman"/>
      <family val="1"/>
    </font>
    <font>
      <b/>
      <sz val="14"/>
      <name val="Times New Roman"/>
      <family val="1"/>
    </font>
    <font>
      <sz val="11"/>
      <color theme="1"/>
      <name val="Arial"/>
      <family val="2"/>
    </font>
    <font>
      <sz val="10"/>
      <color theme="1"/>
      <name val="Arial"/>
      <family val="2"/>
    </font>
    <font>
      <b/>
      <sz val="8"/>
      <color theme="1"/>
      <name val="Arial"/>
      <family val="2"/>
    </font>
    <font>
      <sz val="8"/>
      <color theme="1"/>
      <name val="Arial"/>
      <family val="2"/>
    </font>
    <font>
      <i/>
      <sz val="8"/>
      <color theme="1"/>
      <name val="Arial"/>
      <family val="2"/>
    </font>
    <font>
      <sz val="8"/>
      <name val="Arial"/>
      <family val="2"/>
    </font>
    <font>
      <b/>
      <sz val="11"/>
      <color theme="0"/>
      <name val="Arial"/>
      <family val="2"/>
    </font>
    <font>
      <b/>
      <sz val="8"/>
      <color theme="0"/>
      <name val="Arial"/>
      <family val="2"/>
    </font>
    <font>
      <b/>
      <sz val="28"/>
      <color theme="0"/>
      <name val="Arial"/>
      <family val="2"/>
    </font>
    <font>
      <b/>
      <sz val="11"/>
      <color theme="4"/>
      <name val="Arial"/>
      <family val="2"/>
    </font>
    <font>
      <b/>
      <i/>
      <sz val="8"/>
      <color theme="1"/>
      <name val="Arial"/>
      <family val="2"/>
    </font>
    <font>
      <b/>
      <sz val="8"/>
      <color rgb="FF000000"/>
      <name val="Arial"/>
      <family val="2"/>
    </font>
    <font>
      <sz val="8"/>
      <color rgb="FF000000"/>
      <name val="Arial"/>
      <family val="2"/>
    </font>
    <font>
      <i/>
      <sz val="8"/>
      <name val="Arial"/>
      <family val="2"/>
    </font>
    <font>
      <b/>
      <i/>
      <sz val="8"/>
      <name val="Arial"/>
      <family val="2"/>
    </font>
    <font>
      <sz val="8"/>
      <color theme="1"/>
      <name val="Calibri"/>
      <family val="2"/>
    </font>
    <font>
      <sz val="10"/>
      <color indexed="45"/>
      <name val="Arial"/>
      <family val="2"/>
    </font>
    <font>
      <sz val="10"/>
      <name val="Helv"/>
    </font>
    <font>
      <b/>
      <sz val="10"/>
      <name val="Arial"/>
      <family val="2"/>
    </font>
    <font>
      <sz val="11"/>
      <color indexed="8"/>
      <name val="Arial"/>
      <family val="2"/>
    </font>
    <font>
      <sz val="16"/>
      <name val="Arial"/>
      <family val="2"/>
    </font>
    <font>
      <u/>
      <sz val="10"/>
      <color indexed="45"/>
      <name val="Arial"/>
      <family val="2"/>
    </font>
    <font>
      <sz val="11"/>
      <color indexed="9"/>
      <name val="Arial"/>
      <family val="2"/>
    </font>
    <font>
      <sz val="11"/>
      <color indexed="20"/>
      <name val="Arial"/>
      <family val="2"/>
    </font>
    <font>
      <b/>
      <sz val="11"/>
      <color indexed="52"/>
      <name val="Arial"/>
      <family val="2"/>
    </font>
    <font>
      <b/>
      <sz val="11"/>
      <color indexed="9"/>
      <name val="Arial"/>
      <family val="2"/>
    </font>
    <font>
      <i/>
      <sz val="11"/>
      <color indexed="23"/>
      <name val="Arial"/>
      <family val="2"/>
    </font>
    <font>
      <sz val="11"/>
      <color indexed="17"/>
      <name val="Arial"/>
      <family val="2"/>
    </font>
    <font>
      <b/>
      <sz val="15"/>
      <color indexed="56"/>
      <name val="Arial"/>
      <family val="2"/>
    </font>
    <font>
      <b/>
      <sz val="13"/>
      <color indexed="56"/>
      <name val="Arial"/>
      <family val="2"/>
    </font>
    <font>
      <b/>
      <sz val="11"/>
      <color indexed="56"/>
      <name val="Arial"/>
      <family val="2"/>
    </font>
    <font>
      <sz val="11"/>
      <color indexed="62"/>
      <name val="Arial"/>
      <family val="2"/>
    </font>
    <font>
      <sz val="11"/>
      <color indexed="52"/>
      <name val="Arial"/>
      <family val="2"/>
    </font>
    <font>
      <sz val="11"/>
      <color indexed="60"/>
      <name val="Arial"/>
      <family val="2"/>
    </font>
    <font>
      <b/>
      <sz val="11"/>
      <color indexed="63"/>
      <name val="Arial"/>
      <family val="2"/>
    </font>
    <font>
      <b/>
      <sz val="11"/>
      <color indexed="8"/>
      <name val="Arial"/>
      <family val="2"/>
    </font>
    <font>
      <sz val="11"/>
      <color indexed="10"/>
      <name val="Arial"/>
      <family val="2"/>
    </font>
    <font>
      <u/>
      <sz val="10"/>
      <color indexed="12"/>
      <name val="Arial"/>
      <family val="2"/>
    </font>
    <font>
      <b/>
      <sz val="11"/>
      <color theme="3"/>
      <name val="Arial"/>
      <family val="2"/>
    </font>
    <font>
      <sz val="11"/>
      <color rgb="FF000000"/>
      <name val="Calibri"/>
      <family val="2"/>
      <scheme val="minor"/>
    </font>
    <font>
      <b/>
      <sz val="11"/>
      <color theme="9"/>
      <name val="Calibri"/>
      <family val="2"/>
      <scheme val="minor"/>
    </font>
    <font>
      <sz val="11"/>
      <color theme="1"/>
      <name val="Calibri"/>
      <family val="2"/>
      <charset val="238"/>
      <scheme val="minor"/>
    </font>
    <font>
      <sz val="12"/>
      <color rgb="FF000000"/>
      <name val="Times New Roman"/>
      <family val="1"/>
    </font>
    <font>
      <strike/>
      <sz val="9"/>
      <color rgb="FFFF0000"/>
      <name val="Calibri"/>
      <family val="2"/>
      <scheme val="minor"/>
    </font>
    <font>
      <sz val="9"/>
      <color rgb="FFFF0000"/>
      <name val="Calibri"/>
      <family val="2"/>
      <scheme val="minor"/>
    </font>
    <font>
      <i/>
      <sz val="8"/>
      <color rgb="FFAA322F"/>
      <name val="Arial"/>
      <family val="2"/>
    </font>
    <font>
      <b/>
      <sz val="8"/>
      <color rgb="FFAA322F"/>
      <name val="Arial"/>
      <family val="2"/>
    </font>
    <font>
      <strike/>
      <sz val="8"/>
      <color rgb="FFFF0000"/>
      <name val="Arial"/>
      <family val="2"/>
    </font>
    <font>
      <i/>
      <sz val="8"/>
      <color rgb="FF000000"/>
      <name val="Arial"/>
      <family val="2"/>
    </font>
    <font>
      <sz val="12"/>
      <color theme="1"/>
      <name val="Calibri"/>
      <family val="2"/>
      <scheme val="minor"/>
    </font>
    <font>
      <sz val="8.5"/>
      <color theme="1"/>
      <name val="Segoe UI"/>
      <family val="2"/>
    </font>
    <font>
      <i/>
      <sz val="8"/>
      <color theme="1"/>
      <name val="Segoe UI"/>
      <family val="2"/>
    </font>
    <font>
      <sz val="8"/>
      <color rgb="FF000000"/>
      <name val="Segoe UI"/>
      <family val="2"/>
    </font>
    <font>
      <sz val="8"/>
      <name val="Segoe UI"/>
      <family val="2"/>
    </font>
    <font>
      <sz val="8"/>
      <color theme="0" tint="-0.499984740745262"/>
      <name val="Arial"/>
      <family val="2"/>
    </font>
    <font>
      <sz val="8"/>
      <name val="Calibri"/>
      <family val="2"/>
      <scheme val="minor"/>
    </font>
    <font>
      <sz val="10"/>
      <color indexed="8"/>
      <name val="Helvetica Neue"/>
    </font>
    <font>
      <sz val="8"/>
      <color theme="0"/>
      <name val="Arial"/>
      <family val="2"/>
    </font>
    <font>
      <sz val="8"/>
      <color rgb="FF008080"/>
      <name val="Arial"/>
      <family val="2"/>
    </font>
    <font>
      <b/>
      <sz val="8.5"/>
      <color theme="1"/>
      <name val="Segoe UI"/>
      <family val="2"/>
    </font>
    <font>
      <strike/>
      <sz val="8"/>
      <name val="Arial"/>
      <family val="2"/>
    </font>
    <font>
      <sz val="8"/>
      <color rgb="FFFF0000"/>
      <name val="Arial"/>
      <family val="2"/>
    </font>
    <font>
      <sz val="10"/>
      <name val="Calibri"/>
      <family val="2"/>
      <scheme val="minor"/>
    </font>
    <font>
      <sz val="10"/>
      <color theme="0"/>
      <name val="Calibri"/>
      <family val="2"/>
      <scheme val="minor"/>
    </font>
    <font>
      <b/>
      <u/>
      <sz val="8"/>
      <name val="Arial"/>
      <family val="2"/>
    </font>
    <font>
      <sz val="10"/>
      <name val="Calibri"/>
      <family val="2"/>
    </font>
    <font>
      <sz val="10"/>
      <color theme="1"/>
      <name val="Calibri"/>
      <family val="2"/>
      <scheme val="minor"/>
    </font>
    <font>
      <b/>
      <strike/>
      <sz val="8"/>
      <color rgb="FFFF0000"/>
      <name val="Arial"/>
      <family val="2"/>
    </font>
    <font>
      <b/>
      <u/>
      <sz val="11"/>
      <color theme="1"/>
      <name val="Calibri"/>
      <family val="2"/>
      <scheme val="minor"/>
    </font>
    <font>
      <i/>
      <sz val="11"/>
      <color theme="1"/>
      <name val="Calibri"/>
      <family val="2"/>
      <scheme val="minor"/>
    </font>
    <font>
      <b/>
      <sz val="8"/>
      <name val="Arial"/>
    </font>
    <font>
      <sz val="8"/>
      <color rgb="FF000000"/>
      <name val="Arial"/>
    </font>
    <font>
      <sz val="8"/>
      <color theme="1"/>
      <name val="Arial"/>
    </font>
    <font>
      <sz val="11"/>
      <name val="Calibri"/>
      <family val="2"/>
      <scheme val="minor"/>
    </font>
    <font>
      <b/>
      <sz val="8"/>
      <color theme="0"/>
      <name val="Arial"/>
    </font>
    <font>
      <sz val="10"/>
      <color theme="1"/>
      <name val="Arial"/>
    </font>
    <font>
      <sz val="8"/>
      <color theme="0"/>
      <name val="Arial"/>
    </font>
    <font>
      <b/>
      <sz val="8"/>
      <color theme="1"/>
      <name val="Arial"/>
    </font>
  </fonts>
  <fills count="82">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indexed="42"/>
        <bgColor indexed="64"/>
      </patternFill>
    </fill>
    <fill>
      <patternFill patternType="solid">
        <fgColor indexed="2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27"/>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62"/>
        <bgColor indexed="64"/>
      </patternFill>
    </fill>
    <fill>
      <patternFill patternType="solid">
        <fgColor indexed="46"/>
        <bgColor indexed="64"/>
      </patternFill>
    </fill>
    <fill>
      <patternFill patternType="solid">
        <fgColor indexed="22"/>
      </patternFill>
    </fill>
    <fill>
      <patternFill patternType="solid">
        <fgColor indexed="55"/>
      </patternFill>
    </fill>
    <fill>
      <patternFill patternType="darkGray">
        <fgColor indexed="22"/>
      </patternFill>
    </fill>
    <fill>
      <patternFill patternType="solid">
        <fgColor indexed="12"/>
      </patternFill>
    </fill>
    <fill>
      <patternFill patternType="solid">
        <fgColor indexed="34"/>
        <bgColor indexed="64"/>
      </patternFill>
    </fill>
    <fill>
      <patternFill patternType="solid">
        <fgColor indexed="23"/>
        <bgColor indexed="64"/>
      </patternFill>
    </fill>
    <fill>
      <patternFill patternType="solid">
        <fgColor indexed="47"/>
        <bgColor indexed="64"/>
      </patternFill>
    </fill>
    <fill>
      <patternFill patternType="lightGray">
        <fgColor indexed="11"/>
        <bgColor indexed="9"/>
      </patternFill>
    </fill>
    <fill>
      <patternFill patternType="solid">
        <fgColor indexed="15"/>
      </patternFill>
    </fill>
    <fill>
      <patternFill patternType="solid">
        <fgColor theme="0" tint="-0.14999847407452621"/>
        <bgColor indexed="64"/>
      </patternFill>
    </fill>
    <fill>
      <patternFill patternType="solid">
        <fgColor rgb="FFFFFFFF"/>
        <bgColor indexed="64"/>
      </patternFill>
    </fill>
    <fill>
      <patternFill patternType="solid">
        <fgColor rgb="FFA6A6A6"/>
        <bgColor indexed="64"/>
      </patternFill>
    </fill>
    <fill>
      <patternFill patternType="solid">
        <fgColor rgb="FFD9D9D9"/>
        <bgColor indexed="64"/>
      </patternFill>
    </fill>
    <fill>
      <patternFill patternType="solid">
        <fgColor theme="4"/>
        <bgColor indexed="64"/>
      </patternFill>
    </fill>
    <fill>
      <patternFill patternType="solid">
        <fgColor theme="0" tint="-0.34998626667073579"/>
        <bgColor indexed="64"/>
      </patternFill>
    </fill>
    <fill>
      <patternFill patternType="lightTrellis">
        <bgColor theme="0" tint="-0.34998626667073579"/>
      </patternFill>
    </fill>
    <fill>
      <patternFill patternType="solid">
        <fgColor theme="0" tint="-0.499984740745262"/>
        <bgColor indexed="64"/>
      </patternFill>
    </fill>
    <fill>
      <patternFill patternType="solid">
        <fgColor indexed="12"/>
        <bgColor indexed="64"/>
      </patternFill>
    </fill>
    <fill>
      <patternFill patternType="solid">
        <fgColor rgb="FFBFBFBF"/>
        <bgColor indexed="64"/>
      </patternFill>
    </fill>
    <fill>
      <patternFill patternType="solid">
        <fgColor rgb="FF595959"/>
        <bgColor indexed="64"/>
      </patternFill>
    </fill>
    <fill>
      <patternFill patternType="solid">
        <fgColor rgb="FFFFFFFF"/>
        <bgColor rgb="FF000000"/>
      </patternFill>
    </fill>
  </fills>
  <borders count="71">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3"/>
      </right>
      <top style="thin">
        <color indexed="63"/>
      </top>
      <bottom/>
      <diagonal/>
    </border>
    <border>
      <left style="thin">
        <color indexed="10"/>
      </left>
      <right style="thin">
        <color indexed="10"/>
      </right>
      <top style="thin">
        <color indexed="10"/>
      </top>
      <bottom style="thin">
        <color indexed="10"/>
      </bottom>
      <diagonal/>
    </border>
    <border>
      <left/>
      <right/>
      <top style="medium">
        <color indexed="64"/>
      </top>
      <bottom style="medium">
        <color indexed="64"/>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thick">
        <color indexed="27"/>
      </bottom>
      <diagonal/>
    </border>
    <border>
      <left/>
      <right/>
      <top/>
      <bottom style="medium">
        <color indexed="30"/>
      </bottom>
      <diagonal/>
    </border>
    <border>
      <left/>
      <right/>
      <top/>
      <bottom style="medium">
        <color indexed="27"/>
      </bottom>
      <diagonal/>
    </border>
    <border>
      <left/>
      <right/>
      <top/>
      <bottom style="double">
        <color indexed="52"/>
      </bottom>
      <diagonal/>
    </border>
    <border>
      <left/>
      <right/>
      <top/>
      <bottom style="double">
        <color indexed="10"/>
      </bottom>
      <diagonal/>
    </border>
    <border>
      <left style="thin">
        <color indexed="20"/>
      </left>
      <right style="thin">
        <color indexed="20"/>
      </right>
      <top style="thin">
        <color indexed="20"/>
      </top>
      <bottom style="thin">
        <color indexed="2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style="hair">
        <color indexed="64"/>
      </top>
      <bottom style="double">
        <color indexed="64"/>
      </bottom>
      <diagonal/>
    </border>
    <border>
      <left/>
      <right/>
      <top/>
      <bottom style="hair">
        <color indexed="64"/>
      </bottom>
      <diagonal/>
    </border>
    <border>
      <left/>
      <right/>
      <top style="hair">
        <color indexed="64"/>
      </top>
      <bottom/>
      <diagonal/>
    </border>
    <border>
      <left/>
      <right/>
      <top style="thin">
        <color indexed="62"/>
      </top>
      <bottom style="double">
        <color indexed="62"/>
      </bottom>
      <diagonal/>
    </border>
    <border>
      <left/>
      <right/>
      <top style="thin">
        <color indexed="49"/>
      </top>
      <bottom style="double">
        <color indexed="49"/>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diagonalUp="1" diagonalDown="1">
      <left style="medium">
        <color indexed="64"/>
      </left>
      <right style="medium">
        <color indexed="64"/>
      </right>
      <top style="medium">
        <color indexed="64"/>
      </top>
      <bottom style="medium">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bottom/>
      <diagonal/>
    </border>
    <border>
      <left style="thin">
        <color theme="0" tint="-0.499984740745262"/>
      </left>
      <right style="thin">
        <color theme="0" tint="-0.499984740745262"/>
      </right>
      <top style="thin">
        <color theme="0" tint="-0.499984740745262"/>
      </top>
      <bottom/>
      <diagonal/>
    </border>
    <border>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indexed="64"/>
      </right>
      <top style="medium">
        <color indexed="64"/>
      </top>
      <bottom/>
      <diagonal/>
    </border>
    <border>
      <left style="medium">
        <color indexed="64"/>
      </left>
      <right/>
      <top/>
      <bottom/>
      <diagonal/>
    </border>
  </borders>
  <cellStyleXfs count="2936">
    <xf numFmtId="0" fontId="0" fillId="0" borderId="0"/>
    <xf numFmtId="0" fontId="4" fillId="0" borderId="0" applyNumberFormat="0" applyFill="0" applyBorder="0" applyAlignment="0" applyProtection="0"/>
    <xf numFmtId="9" fontId="5" fillId="0" borderId="0" applyFont="0" applyFill="0" applyBorder="0" applyAlignment="0" applyProtection="0"/>
    <xf numFmtId="0" fontId="7" fillId="3" borderId="3" applyNumberFormat="0" applyFill="0" applyBorder="0" applyAlignment="0" applyProtection="0">
      <alignment horizontal="left"/>
    </xf>
    <xf numFmtId="0" fontId="8" fillId="0" borderId="0">
      <alignment vertical="center"/>
    </xf>
    <xf numFmtId="0" fontId="8" fillId="0" borderId="0">
      <alignment vertical="center"/>
    </xf>
    <xf numFmtId="3" fontId="8" fillId="4" borderId="5" applyFont="0">
      <alignment horizontal="right" vertical="center"/>
      <protection locked="0"/>
    </xf>
    <xf numFmtId="0" fontId="9" fillId="0" borderId="0" applyNumberFormat="0" applyFill="0" applyBorder="0" applyAlignment="0" applyProtection="0"/>
    <xf numFmtId="0" fontId="8" fillId="5" borderId="5" applyNumberFormat="0" applyFont="0" applyBorder="0">
      <alignment horizontal="center" vertical="center"/>
    </xf>
    <xf numFmtId="0" fontId="10" fillId="0" borderId="0" applyNumberFormat="0" applyFill="0" applyBorder="0" applyAlignment="0" applyProtection="0"/>
    <xf numFmtId="0" fontId="11" fillId="0" borderId="15" applyNumberFormat="0" applyFill="0" applyAlignment="0" applyProtection="0"/>
    <xf numFmtId="0" fontId="12" fillId="0" borderId="16" applyNumberFormat="0" applyFill="0" applyAlignment="0" applyProtection="0"/>
    <xf numFmtId="0" fontId="13" fillId="0" borderId="17" applyNumberFormat="0" applyFill="0" applyAlignment="0" applyProtection="0"/>
    <xf numFmtId="0" fontId="13" fillId="0" borderId="0" applyNumberFormat="0" applyFill="0" applyBorder="0" applyAlignment="0" applyProtection="0"/>
    <xf numFmtId="0" fontId="14" fillId="7" borderId="0" applyNumberFormat="0" applyBorder="0" applyAlignment="0" applyProtection="0"/>
    <xf numFmtId="0" fontId="15" fillId="8" borderId="0" applyNumberFormat="0" applyBorder="0" applyAlignment="0" applyProtection="0"/>
    <xf numFmtId="0" fontId="16" fillId="9" borderId="0" applyNumberFormat="0" applyBorder="0" applyAlignment="0" applyProtection="0"/>
    <xf numFmtId="0" fontId="17" fillId="10" borderId="18" applyNumberFormat="0" applyAlignment="0" applyProtection="0"/>
    <xf numFmtId="0" fontId="18" fillId="11" borderId="19" applyNumberFormat="0" applyAlignment="0" applyProtection="0"/>
    <xf numFmtId="0" fontId="19" fillId="11" borderId="18" applyNumberFormat="0" applyAlignment="0" applyProtection="0"/>
    <xf numFmtId="0" fontId="20" fillId="0" borderId="20" applyNumberFormat="0" applyFill="0" applyAlignment="0" applyProtection="0"/>
    <xf numFmtId="0" fontId="1" fillId="12" borderId="21"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6" fillId="0" borderId="23" applyNumberFormat="0" applyFill="0" applyAlignment="0" applyProtection="0"/>
    <xf numFmtId="0" fontId="23"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23" fillId="29" borderId="0" applyNumberFormat="0" applyBorder="0" applyAlignment="0" applyProtection="0"/>
    <xf numFmtId="0" fontId="23"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23" fillId="33" borderId="0" applyNumberFormat="0" applyBorder="0" applyAlignment="0" applyProtection="0"/>
    <xf numFmtId="0" fontId="23" fillId="34" borderId="0" applyNumberFormat="0" applyBorder="0" applyAlignment="0" applyProtection="0"/>
    <xf numFmtId="0" fontId="5" fillId="35" borderId="0" applyNumberFormat="0" applyBorder="0" applyAlignment="0" applyProtection="0"/>
    <xf numFmtId="0" fontId="5" fillId="36" borderId="0" applyNumberFormat="0" applyBorder="0" applyAlignment="0" applyProtection="0"/>
    <xf numFmtId="0" fontId="23" fillId="37" borderId="0" applyNumberFormat="0" applyBorder="0" applyAlignment="0" applyProtection="0"/>
    <xf numFmtId="0" fontId="24" fillId="0" borderId="0"/>
    <xf numFmtId="0" fontId="42" fillId="0" borderId="0">
      <alignment horizontal="left" vertical="center"/>
    </xf>
    <xf numFmtId="0" fontId="43" fillId="38" borderId="0">
      <alignment horizontal="center" vertical="top"/>
    </xf>
    <xf numFmtId="0" fontId="43" fillId="38" borderId="0">
      <alignment horizontal="center" vertical="top"/>
    </xf>
    <xf numFmtId="0" fontId="43" fillId="38" borderId="0">
      <alignment horizontal="center" vertical="top"/>
    </xf>
    <xf numFmtId="0" fontId="43" fillId="0" borderId="0">
      <alignment horizontal="left" vertical="top"/>
    </xf>
    <xf numFmtId="0" fontId="43" fillId="0" borderId="0">
      <alignment horizontal="left" vertical="top"/>
    </xf>
    <xf numFmtId="0" fontId="43" fillId="0" borderId="0">
      <alignment horizontal="right" vertical="top"/>
    </xf>
    <xf numFmtId="0" fontId="42" fillId="0" borderId="0">
      <alignment horizontal="left" vertical="center"/>
    </xf>
    <xf numFmtId="0" fontId="42" fillId="0" borderId="0">
      <alignment horizontal="left" vertical="center"/>
    </xf>
    <xf numFmtId="0" fontId="43" fillId="38" borderId="0">
      <alignment horizontal="center" vertical="top"/>
    </xf>
    <xf numFmtId="0" fontId="43" fillId="38" borderId="0">
      <alignment horizontal="center" vertical="top"/>
    </xf>
    <xf numFmtId="0" fontId="43" fillId="38" borderId="0">
      <alignment horizontal="center" vertical="top"/>
    </xf>
    <xf numFmtId="0" fontId="43" fillId="0" borderId="0">
      <alignment horizontal="left" vertical="top"/>
    </xf>
    <xf numFmtId="0" fontId="43" fillId="0" borderId="0">
      <alignment horizontal="left" vertical="top"/>
    </xf>
    <xf numFmtId="0" fontId="43" fillId="0" borderId="0">
      <alignment horizontal="right" vertical="top"/>
    </xf>
    <xf numFmtId="0" fontId="43" fillId="39" borderId="0">
      <alignment horizontal="left" vertical="top"/>
    </xf>
    <xf numFmtId="0" fontId="42" fillId="0" borderId="0">
      <alignment horizontal="left" vertical="center"/>
    </xf>
    <xf numFmtId="0" fontId="42" fillId="0" borderId="0">
      <alignment horizontal="left" vertical="center"/>
    </xf>
    <xf numFmtId="0" fontId="43" fillId="38" borderId="0">
      <alignment horizontal="center" vertical="top"/>
    </xf>
    <xf numFmtId="0" fontId="43" fillId="38" borderId="0">
      <alignment horizontal="center" vertical="top"/>
    </xf>
    <xf numFmtId="0" fontId="43" fillId="38" borderId="0">
      <alignment horizontal="center" vertical="top"/>
    </xf>
    <xf numFmtId="0" fontId="43" fillId="0" borderId="0">
      <alignment horizontal="left" vertical="top"/>
    </xf>
    <xf numFmtId="0" fontId="43" fillId="0" borderId="0">
      <alignment horizontal="left" vertical="top"/>
    </xf>
    <xf numFmtId="0" fontId="43" fillId="0" borderId="0">
      <alignment horizontal="right" vertical="top"/>
    </xf>
    <xf numFmtId="0" fontId="42" fillId="0" borderId="0">
      <alignment horizontal="left" vertical="center"/>
    </xf>
    <xf numFmtId="0" fontId="44" fillId="40"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1" fillId="38" borderId="0" applyNumberFormat="0" applyBorder="0" applyAlignment="0" applyProtection="0"/>
    <xf numFmtId="0" fontId="41" fillId="38"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1" fillId="41" borderId="0" applyNumberFormat="0" applyBorder="0" applyAlignment="0" applyProtection="0"/>
    <xf numFmtId="0" fontId="41" fillId="41"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1" fillId="43" borderId="0" applyNumberFormat="0" applyBorder="0" applyAlignment="0" applyProtection="0"/>
    <xf numFmtId="0" fontId="41" fillId="43" borderId="0" applyNumberFormat="0" applyBorder="0" applyAlignment="0" applyProtection="0"/>
    <xf numFmtId="0" fontId="44" fillId="46" borderId="0" applyNumberFormat="0" applyBorder="0" applyAlignment="0" applyProtection="0"/>
    <xf numFmtId="0" fontId="44" fillId="46" borderId="0" applyNumberFormat="0" applyBorder="0" applyAlignment="0" applyProtection="0"/>
    <xf numFmtId="0" fontId="44" fillId="46" borderId="0" applyNumberFormat="0" applyBorder="0" applyAlignment="0" applyProtection="0"/>
    <xf numFmtId="0" fontId="44" fillId="46" borderId="0" applyNumberFormat="0" applyBorder="0" applyAlignment="0" applyProtection="0"/>
    <xf numFmtId="0" fontId="41" fillId="45" borderId="0" applyNumberFormat="0" applyBorder="0" applyAlignment="0" applyProtection="0"/>
    <xf numFmtId="0" fontId="41" fillId="45"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1" fillId="46" borderId="0" applyNumberFormat="0" applyBorder="0" applyAlignment="0" applyProtection="0"/>
    <xf numFmtId="0" fontId="41" fillId="46"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1" fillId="40" borderId="0" applyNumberFormat="0" applyBorder="0" applyAlignment="0" applyProtection="0"/>
    <xf numFmtId="0" fontId="41" fillId="40"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4" fillId="48" borderId="0" applyNumberFormat="0" applyBorder="0" applyAlignment="0" applyProtection="0"/>
    <xf numFmtId="0" fontId="44" fillId="48" borderId="0" applyNumberFormat="0" applyBorder="0" applyAlignment="0" applyProtection="0"/>
    <xf numFmtId="0" fontId="44" fillId="48" borderId="0" applyNumberFormat="0" applyBorder="0" applyAlignment="0" applyProtection="0"/>
    <xf numFmtId="0" fontId="44" fillId="48"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44" fillId="41" borderId="0" applyNumberFormat="0" applyBorder="0" applyAlignment="0" applyProtection="0"/>
    <xf numFmtId="0" fontId="44" fillId="41" borderId="0" applyNumberFormat="0" applyBorder="0" applyAlignment="0" applyProtection="0"/>
    <xf numFmtId="0" fontId="44" fillId="41" borderId="0" applyNumberFormat="0" applyBorder="0" applyAlignment="0" applyProtection="0"/>
    <xf numFmtId="0" fontId="44" fillId="41" borderId="0" applyNumberFormat="0" applyBorder="0" applyAlignment="0" applyProtection="0"/>
    <xf numFmtId="0" fontId="41" fillId="45" borderId="0" applyNumberFormat="0" applyBorder="0" applyAlignment="0" applyProtection="0"/>
    <xf numFmtId="0" fontId="41" fillId="45"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1" fillId="40" borderId="0" applyNumberFormat="0" applyBorder="0" applyAlignment="0" applyProtection="0"/>
    <xf numFmtId="0" fontId="41" fillId="40"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1" fillId="49" borderId="0" applyNumberFormat="0" applyBorder="0" applyAlignment="0" applyProtection="0"/>
    <xf numFmtId="0" fontId="41" fillId="49" borderId="0" applyNumberFormat="0" applyBorder="0" applyAlignment="0" applyProtection="0"/>
    <xf numFmtId="0" fontId="45" fillId="39" borderId="0" applyNumberFormat="0" applyBorder="0" applyAlignment="0" applyProtection="0"/>
    <xf numFmtId="0" fontId="45" fillId="39" borderId="0" applyNumberFormat="0" applyBorder="0" applyAlignment="0" applyProtection="0"/>
    <xf numFmtId="0" fontId="45" fillId="39" borderId="0" applyNumberFormat="0" applyBorder="0" applyAlignment="0" applyProtection="0"/>
    <xf numFmtId="0" fontId="45" fillId="39" borderId="0" applyNumberFormat="0" applyBorder="0" applyAlignment="0" applyProtection="0"/>
    <xf numFmtId="0" fontId="40" fillId="50" borderId="0" applyNumberFormat="0" applyBorder="0" applyAlignment="0" applyProtection="0"/>
    <xf numFmtId="0" fontId="40" fillId="50"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0" fillId="42" borderId="0" applyNumberFormat="0" applyBorder="0" applyAlignment="0" applyProtection="0"/>
    <xf numFmtId="0" fontId="40" fillId="42"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0" fillId="47" borderId="0" applyNumberFormat="0" applyBorder="0" applyAlignment="0" applyProtection="0"/>
    <xf numFmtId="0" fontId="40" fillId="47" borderId="0" applyNumberFormat="0" applyBorder="0" applyAlignment="0" applyProtection="0"/>
    <xf numFmtId="0" fontId="45" fillId="41" borderId="0" applyNumberFormat="0" applyBorder="0" applyAlignment="0" applyProtection="0"/>
    <xf numFmtId="0" fontId="45" fillId="41" borderId="0" applyNumberFormat="0" applyBorder="0" applyAlignment="0" applyProtection="0"/>
    <xf numFmtId="0" fontId="45" fillId="41" borderId="0" applyNumberFormat="0" applyBorder="0" applyAlignment="0" applyProtection="0"/>
    <xf numFmtId="0" fontId="45" fillId="41" borderId="0" applyNumberFormat="0" applyBorder="0" applyAlignment="0" applyProtection="0"/>
    <xf numFmtId="0" fontId="40" fillId="52" borderId="0" applyNumberFormat="0" applyBorder="0" applyAlignment="0" applyProtection="0"/>
    <xf numFmtId="0" fontId="40" fillId="52" borderId="0" applyNumberFormat="0" applyBorder="0" applyAlignment="0" applyProtection="0"/>
    <xf numFmtId="0" fontId="45" fillId="39" borderId="0" applyNumberFormat="0" applyBorder="0" applyAlignment="0" applyProtection="0"/>
    <xf numFmtId="0" fontId="45" fillId="39" borderId="0" applyNumberFormat="0" applyBorder="0" applyAlignment="0" applyProtection="0"/>
    <xf numFmtId="0" fontId="45" fillId="39" borderId="0" applyNumberFormat="0" applyBorder="0" applyAlignment="0" applyProtection="0"/>
    <xf numFmtId="0" fontId="45" fillId="39" borderId="0" applyNumberFormat="0" applyBorder="0" applyAlignment="0" applyProtection="0"/>
    <xf numFmtId="0" fontId="40" fillId="53" borderId="0" applyNumberFormat="0" applyBorder="0" applyAlignment="0" applyProtection="0"/>
    <xf numFmtId="0" fontId="40" fillId="53"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40" fillId="54" borderId="0" applyNumberFormat="0" applyBorder="0" applyAlignment="0" applyProtection="0"/>
    <xf numFmtId="0" fontId="40" fillId="54"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0" fillId="55" borderId="0" applyNumberFormat="0" applyBorder="0" applyAlignment="0" applyProtection="0"/>
    <xf numFmtId="0" fontId="40" fillId="55"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0" fillId="56" borderId="0" applyNumberFormat="0" applyBorder="0" applyAlignment="0" applyProtection="0"/>
    <xf numFmtId="0" fontId="40" fillId="56"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0" fillId="57" borderId="0" applyNumberFormat="0" applyBorder="0" applyAlignment="0" applyProtection="0"/>
    <xf numFmtId="0" fontId="40" fillId="57" borderId="0" applyNumberFormat="0" applyBorder="0" applyAlignment="0" applyProtection="0"/>
    <xf numFmtId="0" fontId="45" fillId="58" borderId="0" applyNumberFormat="0" applyBorder="0" applyAlignment="0" applyProtection="0"/>
    <xf numFmtId="0" fontId="45" fillId="58" borderId="0" applyNumberFormat="0" applyBorder="0" applyAlignment="0" applyProtection="0"/>
    <xf numFmtId="0" fontId="45" fillId="58" borderId="0" applyNumberFormat="0" applyBorder="0" applyAlignment="0" applyProtection="0"/>
    <xf numFmtId="0" fontId="45" fillId="58" borderId="0" applyNumberFormat="0" applyBorder="0" applyAlignment="0" applyProtection="0"/>
    <xf numFmtId="0" fontId="40" fillId="52" borderId="0" applyNumberFormat="0" applyBorder="0" applyAlignment="0" applyProtection="0"/>
    <xf numFmtId="0" fontId="40" fillId="52"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0" fillId="53" borderId="0" applyNumberFormat="0" applyBorder="0" applyAlignment="0" applyProtection="0"/>
    <xf numFmtId="0" fontId="40" fillId="53" borderId="0" applyNumberFormat="0" applyBorder="0" applyAlignment="0" applyProtection="0"/>
    <xf numFmtId="0" fontId="45" fillId="56" borderId="0" applyNumberFormat="0" applyBorder="0" applyAlignment="0" applyProtection="0"/>
    <xf numFmtId="0" fontId="45" fillId="56" borderId="0" applyNumberFormat="0" applyBorder="0" applyAlignment="0" applyProtection="0"/>
    <xf numFmtId="0" fontId="45" fillId="56" borderId="0" applyNumberFormat="0" applyBorder="0" applyAlignment="0" applyProtection="0"/>
    <xf numFmtId="0" fontId="45" fillId="56" borderId="0" applyNumberFormat="0" applyBorder="0" applyAlignment="0" applyProtection="0"/>
    <xf numFmtId="0" fontId="40" fillId="51" borderId="0" applyNumberFormat="0" applyBorder="0" applyAlignment="0" applyProtection="0"/>
    <xf numFmtId="0" fontId="40" fillId="51" borderId="0" applyNumberFormat="0" applyBorder="0" applyAlignment="0" applyProtection="0"/>
    <xf numFmtId="164" fontId="8" fillId="0" borderId="0" applyFont="0" applyFill="0" applyBorder="0" applyAlignment="0" applyProtection="0"/>
    <xf numFmtId="166" fontId="8" fillId="0" borderId="0" applyFont="0" applyFill="0" applyBorder="0" applyAlignment="0" applyProtection="0"/>
    <xf numFmtId="0" fontId="46" fillId="0" borderId="0"/>
    <xf numFmtId="0" fontId="46" fillId="0" borderId="0"/>
    <xf numFmtId="165" fontId="8" fillId="0" borderId="0" applyFont="0" applyFill="0" applyBorder="0" applyAlignment="0" applyProtection="0"/>
    <xf numFmtId="167" fontId="8" fillId="0" borderId="0" applyFont="0" applyFill="0" applyBorder="0" applyAlignment="0" applyProtection="0"/>
    <xf numFmtId="0" fontId="47" fillId="5" borderId="0"/>
    <xf numFmtId="0" fontId="48" fillId="45" borderId="0" applyNumberFormat="0" applyBorder="0" applyAlignment="0" applyProtection="0"/>
    <xf numFmtId="0" fontId="48" fillId="45" borderId="0" applyNumberFormat="0" applyBorder="0" applyAlignment="0" applyProtection="0"/>
    <xf numFmtId="0" fontId="48" fillId="45" borderId="0" applyNumberFormat="0" applyBorder="0" applyAlignment="0" applyProtection="0"/>
    <xf numFmtId="0" fontId="48" fillId="45"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49" fillId="59" borderId="0">
      <alignment vertical="center"/>
    </xf>
    <xf numFmtId="37" fontId="50" fillId="0" borderId="0" applyFont="0" applyFill="0" applyBorder="0" applyAlignment="0" applyProtection="0"/>
    <xf numFmtId="176" fontId="50" fillId="0" borderId="0" applyFont="0" applyFill="0" applyBorder="0" applyAlignment="0" applyProtection="0"/>
    <xf numFmtId="165"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72" fontId="8" fillId="0" borderId="0" applyFont="0" applyFill="0" applyBorder="0" applyAlignment="0" applyProtection="0"/>
    <xf numFmtId="0" fontId="51" fillId="0" borderId="0"/>
    <xf numFmtId="0" fontId="52" fillId="60" borderId="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177"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78" fontId="52" fillId="60" borderId="0"/>
    <xf numFmtId="0" fontId="52" fillId="60" borderId="0"/>
    <xf numFmtId="0" fontId="53" fillId="46" borderId="25" applyNumberFormat="0" applyAlignment="0" applyProtection="0"/>
    <xf numFmtId="0" fontId="53" fillId="46" borderId="25" applyNumberFormat="0" applyAlignment="0" applyProtection="0"/>
    <xf numFmtId="0" fontId="53" fillId="46" borderId="25" applyNumberFormat="0" applyAlignment="0" applyProtection="0"/>
    <xf numFmtId="0" fontId="53" fillId="46" borderId="25" applyNumberFormat="0" applyAlignment="0" applyProtection="0"/>
    <xf numFmtId="0" fontId="34" fillId="61" borderId="25" applyNumberFormat="0" applyAlignment="0" applyProtection="0"/>
    <xf numFmtId="0" fontId="34" fillId="61" borderId="25" applyNumberFormat="0" applyAlignment="0" applyProtection="0"/>
    <xf numFmtId="0" fontId="8" fillId="0" borderId="0" applyFill="0" applyBorder="0" applyAlignment="0"/>
    <xf numFmtId="0" fontId="54" fillId="62" borderId="26" applyNumberFormat="0" applyAlignment="0" applyProtection="0"/>
    <xf numFmtId="0" fontId="54" fillId="62" borderId="26" applyNumberFormat="0" applyAlignment="0" applyProtection="0"/>
    <xf numFmtId="0" fontId="54" fillId="62" borderId="26" applyNumberFormat="0" applyAlignment="0" applyProtection="0"/>
    <xf numFmtId="0" fontId="54" fillId="62" borderId="26" applyNumberFormat="0" applyAlignment="0" applyProtection="0"/>
    <xf numFmtId="0" fontId="36" fillId="62" borderId="26" applyNumberFormat="0" applyAlignment="0" applyProtection="0"/>
    <xf numFmtId="0" fontId="36" fillId="62" borderId="26" applyNumberFormat="0" applyAlignment="0" applyProtection="0"/>
    <xf numFmtId="0" fontId="55" fillId="0" borderId="9">
      <alignment horizontal="center"/>
    </xf>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41" fillId="0" borderId="0" applyFont="0" applyFill="0" applyBorder="0" applyAlignment="0" applyProtection="0"/>
    <xf numFmtId="175" fontId="41" fillId="0" borderId="0" applyFont="0" applyFill="0" applyBorder="0" applyAlignment="0" applyProtection="0"/>
    <xf numFmtId="175" fontId="41" fillId="0" borderId="0" applyFont="0" applyFill="0" applyBorder="0" applyAlignment="0" applyProtection="0"/>
    <xf numFmtId="175" fontId="41" fillId="0" borderId="0" applyFont="0" applyFill="0" applyBorder="0" applyAlignment="0" applyProtection="0"/>
    <xf numFmtId="175" fontId="41" fillId="0" borderId="0" applyFont="0" applyFill="0" applyBorder="0" applyAlignment="0" applyProtection="0"/>
    <xf numFmtId="175" fontId="41" fillId="0" borderId="0" applyFont="0" applyFill="0" applyBorder="0" applyAlignment="0" applyProtection="0"/>
    <xf numFmtId="175" fontId="41" fillId="0" borderId="0" applyFont="0" applyFill="0" applyBorder="0" applyAlignment="0" applyProtection="0"/>
    <xf numFmtId="175" fontId="4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75" fontId="8" fillId="0" borderId="0" applyFont="0" applyFill="0" applyBorder="0" applyAlignment="0" applyProtection="0"/>
    <xf numFmtId="175" fontId="24" fillId="0" borderId="0" applyFont="0" applyFill="0" applyBorder="0" applyAlignment="0" applyProtection="0"/>
    <xf numFmtId="43" fontId="8" fillId="0" borderId="0" applyFont="0" applyFill="0" applyBorder="0" applyAlignment="0" applyProtection="0"/>
    <xf numFmtId="175" fontId="41" fillId="0" borderId="0" applyFont="0" applyFill="0" applyBorder="0" applyAlignment="0" applyProtection="0"/>
    <xf numFmtId="175" fontId="41" fillId="0" borderId="0" applyFont="0" applyFill="0" applyBorder="0" applyAlignment="0" applyProtection="0"/>
    <xf numFmtId="43"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175" fontId="8" fillId="0" borderId="0" applyFont="0" applyFill="0" applyBorder="0" applyAlignment="0" applyProtection="0"/>
    <xf numFmtId="41"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4" fontId="8" fillId="0" borderId="0"/>
    <xf numFmtId="14" fontId="8" fillId="0" borderId="0"/>
    <xf numFmtId="14" fontId="8" fillId="0" borderId="0"/>
    <xf numFmtId="14" fontId="8" fillId="0" borderId="0"/>
    <xf numFmtId="14" fontId="8" fillId="0" borderId="0"/>
    <xf numFmtId="0" fontId="56" fillId="60" borderId="27">
      <alignment horizontal="left"/>
    </xf>
    <xf numFmtId="15" fontId="57" fillId="5" borderId="0">
      <alignment horizontal="right"/>
    </xf>
    <xf numFmtId="0" fontId="58" fillId="63" borderId="0" applyNumberFormat="0" applyBorder="0" applyAlignment="0">
      <alignment horizontal="center"/>
    </xf>
    <xf numFmtId="0" fontId="54" fillId="64" borderId="0" applyNumberFormat="0" applyBorder="0" applyAlignment="0"/>
    <xf numFmtId="0" fontId="59" fillId="64" borderId="0">
      <alignment horizontal="centerContinuous"/>
    </xf>
    <xf numFmtId="0" fontId="53" fillId="65" borderId="28">
      <alignment horizontal="center"/>
      <protection locked="0"/>
    </xf>
    <xf numFmtId="179" fontId="47" fillId="0" borderId="0" applyFont="0" applyFill="0" applyBorder="0" applyAlignment="0" applyProtection="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80" fontId="56" fillId="60" borderId="0" applyFont="0" applyFill="0" applyBorder="0" applyAlignment="0" applyProtection="0">
      <alignment vertical="center"/>
    </xf>
    <xf numFmtId="39" fontId="50"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81" fontId="8" fillId="0" borderId="0" applyFont="0" applyFill="0" applyBorder="0" applyAlignment="0" applyProtection="0"/>
    <xf numFmtId="181" fontId="8" fillId="0" borderId="0" applyFont="0" applyFill="0" applyBorder="0" applyAlignment="0" applyProtection="0"/>
    <xf numFmtId="181" fontId="8" fillId="0" borderId="0" applyFont="0" applyFill="0" applyBorder="0" applyAlignment="0" applyProtection="0"/>
    <xf numFmtId="181" fontId="8" fillId="0" borderId="0" applyFon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3" fontId="61" fillId="0" borderId="0"/>
    <xf numFmtId="0" fontId="62" fillId="39" borderId="0" applyNumberFormat="0" applyBorder="0" applyAlignment="0" applyProtection="0"/>
    <xf numFmtId="0" fontId="62" fillId="39" borderId="0" applyNumberFormat="0" applyBorder="0" applyAlignment="0" applyProtection="0"/>
    <xf numFmtId="0" fontId="62" fillId="39" borderId="0" applyNumberFormat="0" applyBorder="0" applyAlignment="0" applyProtection="0"/>
    <xf numFmtId="0" fontId="62" fillId="39" borderId="0" applyNumberFormat="0" applyBorder="0" applyAlignment="0" applyProtection="0"/>
    <xf numFmtId="0" fontId="29" fillId="43" borderId="0" applyNumberFormat="0" applyBorder="0" applyAlignment="0" applyProtection="0"/>
    <xf numFmtId="0" fontId="29" fillId="43" borderId="0" applyNumberFormat="0" applyBorder="0" applyAlignment="0" applyProtection="0"/>
    <xf numFmtId="0" fontId="63" fillId="66" borderId="0"/>
    <xf numFmtId="0" fontId="9" fillId="0" borderId="29" applyNumberFormat="0" applyAlignment="0" applyProtection="0">
      <alignment horizontal="left" vertical="center"/>
    </xf>
    <xf numFmtId="0" fontId="9" fillId="0" borderId="11">
      <alignment horizontal="left" vertical="center"/>
    </xf>
    <xf numFmtId="0" fontId="64" fillId="0" borderId="31" applyNumberFormat="0" applyFill="0" applyAlignment="0" applyProtection="0"/>
    <xf numFmtId="0" fontId="64" fillId="0" borderId="31" applyNumberFormat="0" applyFill="0" applyAlignment="0" applyProtection="0"/>
    <xf numFmtId="0" fontId="64" fillId="0" borderId="31" applyNumberFormat="0" applyFill="0" applyAlignment="0" applyProtection="0"/>
    <xf numFmtId="0" fontId="64" fillId="0" borderId="31" applyNumberFormat="0" applyFill="0" applyAlignment="0" applyProtection="0"/>
    <xf numFmtId="0" fontId="26" fillId="0" borderId="30" applyNumberFormat="0" applyFill="0" applyAlignment="0" applyProtection="0"/>
    <xf numFmtId="0" fontId="26" fillId="0" borderId="30" applyNumberFormat="0" applyFill="0" applyAlignment="0" applyProtection="0"/>
    <xf numFmtId="0" fontId="65" fillId="0" borderId="33" applyNumberFormat="0" applyFill="0" applyAlignment="0" applyProtection="0"/>
    <xf numFmtId="0" fontId="65" fillId="0" borderId="33" applyNumberFormat="0" applyFill="0" applyAlignment="0" applyProtection="0"/>
    <xf numFmtId="0" fontId="65" fillId="0" borderId="33" applyNumberFormat="0" applyFill="0" applyAlignment="0" applyProtection="0"/>
    <xf numFmtId="0" fontId="65" fillId="0" borderId="33" applyNumberFormat="0" applyFill="0" applyAlignment="0" applyProtection="0"/>
    <xf numFmtId="0" fontId="27" fillId="0" borderId="32" applyNumberFormat="0" applyFill="0" applyAlignment="0" applyProtection="0"/>
    <xf numFmtId="0" fontId="27" fillId="0" borderId="32" applyNumberFormat="0" applyFill="0" applyAlignment="0" applyProtection="0"/>
    <xf numFmtId="0" fontId="66" fillId="0" borderId="35" applyNumberFormat="0" applyFill="0" applyAlignment="0" applyProtection="0"/>
    <xf numFmtId="0" fontId="66" fillId="0" borderId="35" applyNumberFormat="0" applyFill="0" applyAlignment="0" applyProtection="0"/>
    <xf numFmtId="0" fontId="66" fillId="0" borderId="35" applyNumberFormat="0" applyFill="0" applyAlignment="0" applyProtection="0"/>
    <xf numFmtId="0" fontId="66" fillId="0" borderId="35" applyNumberFormat="0" applyFill="0" applyAlignment="0" applyProtection="0"/>
    <xf numFmtId="0" fontId="28" fillId="0" borderId="34" applyNumberFormat="0" applyFill="0" applyAlignment="0" applyProtection="0"/>
    <xf numFmtId="0" fontId="28" fillId="0" borderId="34" applyNumberFormat="0" applyFill="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182" fontId="67" fillId="0" borderId="0"/>
    <xf numFmtId="183" fontId="67" fillId="0" borderId="0">
      <alignment horizontal="centerContinuous"/>
    </xf>
    <xf numFmtId="184" fontId="51" fillId="0" borderId="0"/>
    <xf numFmtId="185" fontId="67" fillId="0" borderId="0">
      <alignment horizontal="centerContinuous"/>
    </xf>
    <xf numFmtId="184" fontId="51" fillId="0" borderId="0"/>
    <xf numFmtId="186" fontId="68" fillId="0" borderId="0" applyFont="0" applyFill="0" applyBorder="0" applyProtection="0">
      <alignment horizontal="centerContinuous"/>
    </xf>
    <xf numFmtId="182" fontId="68" fillId="0" borderId="0" applyFont="0" applyFill="0" applyBorder="0" applyAlignment="0" applyProtection="0"/>
    <xf numFmtId="183" fontId="68" fillId="0" borderId="0" applyFont="0" applyFill="0" applyBorder="0" applyProtection="0">
      <alignment horizontal="centerContinuous"/>
    </xf>
    <xf numFmtId="184" fontId="68" fillId="0" borderId="0" applyFont="0" applyFill="0" applyBorder="0" applyAlignment="0" applyProtection="0"/>
    <xf numFmtId="187" fontId="68" fillId="0" borderId="0" applyFont="0" applyFill="0" applyBorder="0" applyProtection="0">
      <alignment horizontal="centerContinuous"/>
    </xf>
    <xf numFmtId="188" fontId="68" fillId="0" borderId="0" applyFont="0" applyFill="0" applyBorder="0" applyAlignment="0" applyProtection="0"/>
    <xf numFmtId="185" fontId="68" fillId="0" borderId="0" applyFont="0" applyFill="0" applyBorder="0" applyProtection="0">
      <alignment horizontal="centerContinuous"/>
    </xf>
    <xf numFmtId="0" fontId="69" fillId="48" borderId="25" applyNumberFormat="0" applyAlignment="0" applyProtection="0"/>
    <xf numFmtId="0" fontId="69" fillId="48" borderId="25" applyNumberFormat="0" applyAlignment="0" applyProtection="0"/>
    <xf numFmtId="0" fontId="69" fillId="48" borderId="25" applyNumberFormat="0" applyAlignment="0" applyProtection="0"/>
    <xf numFmtId="0" fontId="69" fillId="48" borderId="25" applyNumberFormat="0" applyAlignment="0" applyProtection="0"/>
    <xf numFmtId="0" fontId="32" fillId="46" borderId="25" applyNumberFormat="0" applyAlignment="0" applyProtection="0"/>
    <xf numFmtId="0" fontId="32" fillId="46" borderId="25" applyNumberFormat="0" applyAlignment="0" applyProtection="0"/>
    <xf numFmtId="189" fontId="68" fillId="0" borderId="0" applyFont="0" applyFill="0" applyBorder="0" applyAlignment="0" applyProtection="0"/>
    <xf numFmtId="190" fontId="51" fillId="0" borderId="0" applyFont="0" applyFill="0" applyBorder="0" applyAlignment="0" applyProtection="0"/>
    <xf numFmtId="0" fontId="70" fillId="5" borderId="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71" fillId="0" borderId="37" applyNumberFormat="0" applyFill="0" applyAlignment="0" applyProtection="0"/>
    <xf numFmtId="0" fontId="71" fillId="0" borderId="37" applyNumberFormat="0" applyFill="0" applyAlignment="0" applyProtection="0"/>
    <xf numFmtId="0" fontId="71" fillId="0" borderId="37" applyNumberFormat="0" applyFill="0" applyAlignment="0" applyProtection="0"/>
    <xf numFmtId="0" fontId="71" fillId="0" borderId="37" applyNumberFormat="0" applyFill="0" applyAlignment="0" applyProtection="0"/>
    <xf numFmtId="0" fontId="35" fillId="0" borderId="36" applyNumberFormat="0" applyFill="0" applyAlignment="0" applyProtection="0"/>
    <xf numFmtId="0" fontId="35" fillId="0" borderId="36" applyNumberFormat="0" applyFill="0" applyAlignment="0" applyProtection="0"/>
    <xf numFmtId="0" fontId="72" fillId="67" borderId="38">
      <protection locked="0"/>
    </xf>
    <xf numFmtId="191" fontId="8" fillId="0" borderId="0" applyFont="0" applyFill="0" applyBorder="0" applyAlignment="0" applyProtection="0"/>
    <xf numFmtId="192" fontId="73" fillId="0" borderId="0"/>
    <xf numFmtId="10" fontId="24" fillId="68" borderId="1" applyBorder="0">
      <alignment horizontal="center"/>
      <protection locked="0"/>
    </xf>
    <xf numFmtId="193" fontId="68" fillId="0" borderId="0" applyFont="0" applyFill="0" applyBorder="0" applyAlignment="0" applyProtection="0"/>
    <xf numFmtId="0" fontId="74" fillId="48" borderId="0" applyNumberFormat="0" applyBorder="0" applyAlignment="0" applyProtection="0"/>
    <xf numFmtId="0" fontId="74" fillId="48" borderId="0" applyNumberFormat="0" applyBorder="0" applyAlignment="0" applyProtection="0"/>
    <xf numFmtId="0" fontId="74" fillId="48" borderId="0" applyNumberFormat="0" applyBorder="0" applyAlignment="0" applyProtection="0"/>
    <xf numFmtId="0" fontId="74"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70" fillId="5" borderId="0"/>
    <xf numFmtId="0" fontId="8" fillId="0" borderId="0"/>
    <xf numFmtId="0" fontId="8" fillId="0" borderId="0"/>
    <xf numFmtId="181"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8" fillId="0" borderId="0"/>
    <xf numFmtId="0" fontId="44" fillId="0" borderId="0">
      <alignment vertical="top"/>
    </xf>
    <xf numFmtId="0" fontId="8" fillId="0" borderId="0"/>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1" fillId="0" borderId="0"/>
    <xf numFmtId="0" fontId="8" fillId="0" borderId="0"/>
    <xf numFmtId="0" fontId="8" fillId="0" borderId="0"/>
    <xf numFmtId="0" fontId="8" fillId="0" borderId="0"/>
    <xf numFmtId="0" fontId="41" fillId="0" borderId="0"/>
    <xf numFmtId="0" fontId="41" fillId="0" borderId="0"/>
    <xf numFmtId="0" fontId="41" fillId="0" borderId="0"/>
    <xf numFmtId="0" fontId="41" fillId="0" borderId="0"/>
    <xf numFmtId="0" fontId="41" fillId="0" borderId="0"/>
    <xf numFmtId="0" fontId="41" fillId="0" borderId="0"/>
    <xf numFmtId="0" fontId="5" fillId="0" borderId="0"/>
    <xf numFmtId="0" fontId="41"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5"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86" fontId="67" fillId="0" borderId="0">
      <alignment horizontal="centerContinuous"/>
    </xf>
    <xf numFmtId="0" fontId="41" fillId="13" borderId="22" applyNumberFormat="0" applyFont="0" applyAlignment="0" applyProtection="0"/>
    <xf numFmtId="0" fontId="8" fillId="44" borderId="39" applyNumberFormat="0" applyFont="0" applyAlignment="0" applyProtection="0"/>
    <xf numFmtId="0" fontId="8" fillId="44" borderId="39" applyNumberFormat="0" applyFont="0" applyAlignment="0" applyProtection="0"/>
    <xf numFmtId="0" fontId="8" fillId="44" borderId="39" applyNumberFormat="0" applyFont="0" applyAlignment="0" applyProtection="0"/>
    <xf numFmtId="0" fontId="8" fillId="44" borderId="39" applyNumberFormat="0" applyFont="0" applyAlignment="0" applyProtection="0"/>
    <xf numFmtId="0" fontId="8" fillId="44" borderId="39" applyNumberFormat="0" applyFont="0" applyAlignment="0" applyProtection="0"/>
    <xf numFmtId="0" fontId="41" fillId="13" borderId="22" applyNumberFormat="0" applyFont="0" applyAlignment="0" applyProtection="0"/>
    <xf numFmtId="194" fontId="68" fillId="0" borderId="0" applyFont="0" applyFill="0" applyBorder="0" applyAlignment="0" applyProtection="0"/>
    <xf numFmtId="0" fontId="75" fillId="46" borderId="40" applyNumberFormat="0" applyAlignment="0" applyProtection="0"/>
    <xf numFmtId="0" fontId="75" fillId="46" borderId="40" applyNumberFormat="0" applyAlignment="0" applyProtection="0"/>
    <xf numFmtId="0" fontId="75" fillId="46" borderId="40" applyNumberFormat="0" applyAlignment="0" applyProtection="0"/>
    <xf numFmtId="0" fontId="75" fillId="46" borderId="40" applyNumberFormat="0" applyAlignment="0" applyProtection="0"/>
    <xf numFmtId="0" fontId="33" fillId="61" borderId="40" applyNumberFormat="0" applyAlignment="0" applyProtection="0"/>
    <xf numFmtId="0" fontId="33" fillId="61" borderId="40" applyNumberFormat="0" applyAlignment="0" applyProtection="0"/>
    <xf numFmtId="0" fontId="76" fillId="3" borderId="4"/>
    <xf numFmtId="49" fontId="77" fillId="0" borderId="0" applyFill="0" applyBorder="0" applyProtection="0">
      <alignment horizontal="center"/>
    </xf>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95" fontId="8" fillId="0" borderId="0" applyFont="0" applyFill="0" applyBorder="0" applyAlignment="0" applyProtection="0"/>
    <xf numFmtId="195"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56" fillId="5" borderId="0"/>
    <xf numFmtId="0" fontId="56" fillId="60" borderId="0"/>
    <xf numFmtId="0" fontId="52" fillId="4" borderId="0"/>
    <xf numFmtId="0" fontId="56" fillId="60" borderId="0"/>
    <xf numFmtId="196" fontId="68" fillId="0" borderId="41" applyNumberFormat="0" applyFont="0" applyFill="0" applyAlignment="0" applyProtection="0"/>
    <xf numFmtId="192" fontId="68" fillId="0" borderId="42" applyNumberFormat="0" applyFont="0" applyFill="0" applyAlignment="0" applyProtection="0"/>
    <xf numFmtId="196" fontId="68" fillId="0" borderId="43" applyNumberFormat="0" applyFont="0" applyFill="0" applyAlignment="0" applyProtection="0"/>
    <xf numFmtId="196" fontId="68" fillId="0" borderId="43" applyNumberFormat="0" applyFont="0" applyFill="0" applyAlignment="0" applyProtection="0"/>
    <xf numFmtId="196" fontId="68" fillId="0" borderId="44" applyNumberFormat="0" applyFont="0" applyFill="0" applyAlignment="0" applyProtection="0"/>
    <xf numFmtId="196" fontId="68" fillId="0" borderId="44" applyNumberFormat="0" applyFont="0" applyFill="0" applyAlignment="0" applyProtection="0"/>
    <xf numFmtId="196" fontId="68" fillId="0" borderId="41" applyNumberFormat="0" applyFont="0" applyFill="0" applyAlignment="0" applyProtection="0"/>
    <xf numFmtId="196" fontId="68" fillId="0" borderId="41" applyNumberFormat="0" applyFont="0" applyFill="0" applyAlignment="0" applyProtection="0"/>
    <xf numFmtId="0" fontId="78" fillId="0" borderId="0"/>
    <xf numFmtId="0" fontId="47" fillId="60" borderId="0"/>
    <xf numFmtId="0" fontId="8" fillId="0" borderId="0"/>
    <xf numFmtId="0" fontId="8" fillId="0" borderId="0"/>
    <xf numFmtId="0" fontId="56" fillId="60" borderId="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7" fontId="8" fillId="0" borderId="0" applyFill="0" applyBorder="0" applyAlignment="0"/>
    <xf numFmtId="198" fontId="51" fillId="0" borderId="0"/>
    <xf numFmtId="199" fontId="79" fillId="0" borderId="5"/>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81" fillId="69" borderId="0">
      <alignment horizontal="centerContinuous"/>
    </xf>
    <xf numFmtId="0" fontId="82" fillId="61" borderId="0" applyNumberFormat="0" applyBorder="0" applyAlignment="0">
      <alignment horizontal="center"/>
    </xf>
    <xf numFmtId="0" fontId="83" fillId="66" borderId="0" applyBorder="0"/>
    <xf numFmtId="176" fontId="77" fillId="0" borderId="24" applyFill="0" applyAlignment="0" applyProtection="0"/>
    <xf numFmtId="0" fontId="39" fillId="0" borderId="45" applyNumberFormat="0" applyFill="0" applyAlignment="0" applyProtection="0"/>
    <xf numFmtId="0" fontId="39" fillId="0" borderId="45" applyNumberFormat="0" applyFill="0" applyAlignment="0" applyProtection="0"/>
    <xf numFmtId="165" fontId="8" fillId="0" borderId="24" applyFill="0" applyAlignment="0" applyProtection="0"/>
    <xf numFmtId="166" fontId="8" fillId="0" borderId="24" applyFill="0" applyAlignment="0" applyProtection="0"/>
    <xf numFmtId="166" fontId="8" fillId="0" borderId="24" applyFill="0" applyAlignment="0" applyProtection="0"/>
    <xf numFmtId="166" fontId="8" fillId="0" borderId="24" applyFill="0" applyAlignment="0" applyProtection="0"/>
    <xf numFmtId="166" fontId="8" fillId="0" borderId="24" applyFill="0" applyAlignment="0" applyProtection="0"/>
    <xf numFmtId="165" fontId="8" fillId="0" borderId="24" applyFill="0" applyAlignment="0" applyProtection="0"/>
    <xf numFmtId="165" fontId="8" fillId="0" borderId="24" applyFill="0" applyAlignment="0" applyProtection="0"/>
    <xf numFmtId="165" fontId="8" fillId="0" borderId="24" applyFill="0" applyAlignment="0" applyProtection="0"/>
    <xf numFmtId="165" fontId="8" fillId="0" borderId="24" applyFill="0" applyAlignment="0" applyProtection="0"/>
    <xf numFmtId="172" fontId="8" fillId="0" borderId="24" applyFill="0" applyAlignment="0" applyProtection="0"/>
    <xf numFmtId="0" fontId="84" fillId="0" borderId="46" applyNumberFormat="0" applyFill="0" applyAlignment="0" applyProtection="0"/>
    <xf numFmtId="0" fontId="84" fillId="0" borderId="46" applyNumberFormat="0" applyFill="0" applyAlignment="0" applyProtection="0"/>
    <xf numFmtId="0" fontId="84" fillId="0" borderId="46" applyNumberFormat="0" applyFill="0" applyAlignment="0" applyProtection="0"/>
    <xf numFmtId="0" fontId="84" fillId="0" borderId="46"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38" fontId="85" fillId="0" borderId="0"/>
    <xf numFmtId="3" fontId="86" fillId="0" borderId="0">
      <alignment horizontal="left"/>
    </xf>
    <xf numFmtId="37" fontId="87" fillId="0" borderId="0">
      <alignment horizontal="right"/>
      <protection locked="0"/>
    </xf>
    <xf numFmtId="0" fontId="88" fillId="0" borderId="0" applyNumberFormat="0" applyFill="0" applyBorder="0" applyAlignment="0">
      <protection locked="0"/>
    </xf>
    <xf numFmtId="167" fontId="44" fillId="0" borderId="0" applyFont="0" applyFill="0" applyBorder="0" applyAlignment="0" applyProtection="0"/>
    <xf numFmtId="169" fontId="44" fillId="0" borderId="0" applyFon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89" fillId="0" borderId="14" applyNumberFormat="0" applyFill="0" applyProtection="0">
      <alignment horizontal="centerContinuous"/>
    </xf>
    <xf numFmtId="192" fontId="90" fillId="0" borderId="0" applyNumberFormat="0" applyFill="0" applyBorder="0" applyProtection="0">
      <alignment horizontal="centerContinuous"/>
    </xf>
    <xf numFmtId="0" fontId="89" fillId="0" borderId="14" applyNumberFormat="0" applyFill="0" applyProtection="0">
      <alignment horizontal="centerContinuous"/>
    </xf>
    <xf numFmtId="174" fontId="5" fillId="0" borderId="0" applyFont="0" applyFill="0" applyBorder="0" applyAlignment="0" applyProtection="0"/>
    <xf numFmtId="168" fontId="5" fillId="0" borderId="0" applyFont="0" applyFill="0" applyBorder="0" applyAlignment="0" applyProtection="0"/>
    <xf numFmtId="174" fontId="5" fillId="0" borderId="0" applyFont="0" applyFill="0" applyBorder="0" applyAlignment="0" applyProtection="0"/>
    <xf numFmtId="0" fontId="110" fillId="38" borderId="0" applyNumberFormat="0" applyBorder="0" applyAlignment="0" applyProtection="0"/>
    <xf numFmtId="0" fontId="110" fillId="41" borderId="0" applyNumberFormat="0" applyBorder="0" applyAlignment="0" applyProtection="0"/>
    <xf numFmtId="0" fontId="110" fillId="43" borderId="0" applyNumberFormat="0" applyBorder="0" applyAlignment="0" applyProtection="0"/>
    <xf numFmtId="0" fontId="110" fillId="45" borderId="0" applyNumberFormat="0" applyBorder="0" applyAlignment="0" applyProtection="0"/>
    <xf numFmtId="0" fontId="110" fillId="39" borderId="0" applyNumberFormat="0" applyBorder="0" applyAlignment="0" applyProtection="0"/>
    <xf numFmtId="0" fontId="110" fillId="46" borderId="0" applyNumberFormat="0" applyBorder="0" applyAlignment="0" applyProtection="0"/>
    <xf numFmtId="0" fontId="41" fillId="38" borderId="0" applyNumberFormat="0" applyBorder="0" applyAlignment="0" applyProtection="0"/>
    <xf numFmtId="0" fontId="5" fillId="19" borderId="0" applyNumberFormat="0" applyBorder="0" applyAlignment="0" applyProtection="0"/>
    <xf numFmtId="0" fontId="41" fillId="41" borderId="0" applyNumberFormat="0" applyBorder="0" applyAlignment="0" applyProtection="0"/>
    <xf numFmtId="0" fontId="41" fillId="43" borderId="0" applyNumberFormat="0" applyBorder="0" applyAlignment="0" applyProtection="0"/>
    <xf numFmtId="0" fontId="41" fillId="45" borderId="0" applyNumberFormat="0" applyBorder="0" applyAlignment="0" applyProtection="0"/>
    <xf numFmtId="0" fontId="41" fillId="39" borderId="0" applyNumberFormat="0" applyBorder="0" applyAlignment="0" applyProtection="0"/>
    <xf numFmtId="0" fontId="41" fillId="46" borderId="0" applyNumberFormat="0" applyBorder="0" applyAlignment="0" applyProtection="0"/>
    <xf numFmtId="0" fontId="110" fillId="40" borderId="0" applyNumberFormat="0" applyBorder="0" applyAlignment="0" applyProtection="0"/>
    <xf numFmtId="0" fontId="110" fillId="42" borderId="0" applyNumberFormat="0" applyBorder="0" applyAlignment="0" applyProtection="0"/>
    <xf numFmtId="0" fontId="110" fillId="47" borderId="0" applyNumberFormat="0" applyBorder="0" applyAlignment="0" applyProtection="0"/>
    <xf numFmtId="0" fontId="110" fillId="45" borderId="0" applyNumberFormat="0" applyBorder="0" applyAlignment="0" applyProtection="0"/>
    <xf numFmtId="0" fontId="110" fillId="40" borderId="0" applyNumberFormat="0" applyBorder="0" applyAlignment="0" applyProtection="0"/>
    <xf numFmtId="0" fontId="110" fillId="49" borderId="0" applyNumberFormat="0" applyBorder="0" applyAlignment="0" applyProtection="0"/>
    <xf numFmtId="0" fontId="41" fillId="40" borderId="0" applyNumberFormat="0" applyBorder="0" applyAlignment="0" applyProtection="0"/>
    <xf numFmtId="0" fontId="41" fillId="42" borderId="0" applyNumberFormat="0" applyBorder="0" applyAlignment="0" applyProtection="0"/>
    <xf numFmtId="0" fontId="41" fillId="47" borderId="0" applyNumberFormat="0" applyBorder="0" applyAlignment="0" applyProtection="0"/>
    <xf numFmtId="0" fontId="41" fillId="45" borderId="0" applyNumberFormat="0" applyBorder="0" applyAlignment="0" applyProtection="0"/>
    <xf numFmtId="0" fontId="41" fillId="40" borderId="0" applyNumberFormat="0" applyBorder="0" applyAlignment="0" applyProtection="0"/>
    <xf numFmtId="0" fontId="41" fillId="49" borderId="0" applyNumberFormat="0" applyBorder="0" applyAlignment="0" applyProtection="0"/>
    <xf numFmtId="0" fontId="113" fillId="50" borderId="0" applyNumberFormat="0" applyBorder="0" applyAlignment="0" applyProtection="0"/>
    <xf numFmtId="0" fontId="113" fillId="42" borderId="0" applyNumberFormat="0" applyBorder="0" applyAlignment="0" applyProtection="0"/>
    <xf numFmtId="0" fontId="113" fillId="47" borderId="0" applyNumberFormat="0" applyBorder="0" applyAlignment="0" applyProtection="0"/>
    <xf numFmtId="0" fontId="113" fillId="52" borderId="0" applyNumberFormat="0" applyBorder="0" applyAlignment="0" applyProtection="0"/>
    <xf numFmtId="0" fontId="113" fillId="53" borderId="0" applyNumberFormat="0" applyBorder="0" applyAlignment="0" applyProtection="0"/>
    <xf numFmtId="0" fontId="113" fillId="54" borderId="0" applyNumberFormat="0" applyBorder="0" applyAlignment="0" applyProtection="0"/>
    <xf numFmtId="0" fontId="40" fillId="50" borderId="0" applyNumberFormat="0" applyBorder="0" applyAlignment="0" applyProtection="0"/>
    <xf numFmtId="0" fontId="40" fillId="42" borderId="0" applyNumberFormat="0" applyBorder="0" applyAlignment="0" applyProtection="0"/>
    <xf numFmtId="0" fontId="40" fillId="47" borderId="0" applyNumberFormat="0" applyBorder="0" applyAlignment="0" applyProtection="0"/>
    <xf numFmtId="0" fontId="40" fillId="52" borderId="0" applyNumberFormat="0" applyBorder="0" applyAlignment="0" applyProtection="0"/>
    <xf numFmtId="0" fontId="40" fillId="53" borderId="0" applyNumberFormat="0" applyBorder="0" applyAlignment="0" applyProtection="0"/>
    <xf numFmtId="0" fontId="40" fillId="54" borderId="0" applyNumberFormat="0" applyBorder="0" applyAlignment="0" applyProtection="0"/>
    <xf numFmtId="0" fontId="113" fillId="55" borderId="0" applyNumberFormat="0" applyBorder="0" applyAlignment="0" applyProtection="0"/>
    <xf numFmtId="0" fontId="113" fillId="56" borderId="0" applyNumberFormat="0" applyBorder="0" applyAlignment="0" applyProtection="0"/>
    <xf numFmtId="0" fontId="113" fillId="57" borderId="0" applyNumberFormat="0" applyBorder="0" applyAlignment="0" applyProtection="0"/>
    <xf numFmtId="0" fontId="113" fillId="52" borderId="0" applyNumberFormat="0" applyBorder="0" applyAlignment="0" applyProtection="0"/>
    <xf numFmtId="0" fontId="113" fillId="53" borderId="0" applyNumberFormat="0" applyBorder="0" applyAlignment="0" applyProtection="0"/>
    <xf numFmtId="0" fontId="113" fillId="51" borderId="0" applyNumberFormat="0" applyBorder="0" applyAlignment="0" applyProtection="0"/>
    <xf numFmtId="0" fontId="41" fillId="44" borderId="39" applyNumberFormat="0" applyFont="0" applyAlignment="0" applyProtection="0"/>
    <xf numFmtId="0" fontId="114" fillId="41" borderId="0" applyNumberFormat="0" applyBorder="0" applyAlignment="0" applyProtection="0"/>
    <xf numFmtId="0" fontId="34" fillId="61" borderId="25" applyNumberFormat="0" applyAlignment="0" applyProtection="0"/>
    <xf numFmtId="0" fontId="45" fillId="78" borderId="5">
      <alignment wrapText="1"/>
    </xf>
    <xf numFmtId="0" fontId="29" fillId="43" borderId="0" applyNumberFormat="0" applyBorder="0" applyAlignment="0" applyProtection="0"/>
    <xf numFmtId="0" fontId="115" fillId="61" borderId="25" applyNumberFormat="0" applyAlignment="0" applyProtection="0"/>
    <xf numFmtId="0" fontId="116" fillId="62" borderId="26" applyNumberFormat="0" applyAlignment="0" applyProtection="0"/>
    <xf numFmtId="171" fontId="5" fillId="0" borderId="0" applyFont="0" applyFill="0" applyBorder="0" applyAlignment="0" applyProtection="0"/>
    <xf numFmtId="171" fontId="8" fillId="0" borderId="0" applyFont="0" applyFill="0" applyBorder="0" applyAlignment="0" applyProtection="0"/>
    <xf numFmtId="171" fontId="8" fillId="0" borderId="0" applyFont="0" applyFill="0" applyBorder="0" applyAlignment="0" applyProtection="0"/>
    <xf numFmtId="0" fontId="30" fillId="41" borderId="0" applyNumberFormat="0" applyBorder="0" applyAlignment="0" applyProtection="0"/>
    <xf numFmtId="0" fontId="117" fillId="0" borderId="0" applyNumberFormat="0" applyFill="0" applyBorder="0" applyAlignment="0" applyProtection="0"/>
    <xf numFmtId="0" fontId="108" fillId="0" borderId="0"/>
    <xf numFmtId="201" fontId="108" fillId="0" borderId="0"/>
    <xf numFmtId="0" fontId="40" fillId="55" borderId="0" applyNumberFormat="0" applyBorder="0" applyAlignment="0" applyProtection="0"/>
    <xf numFmtId="0" fontId="40" fillId="56" borderId="0" applyNumberFormat="0" applyBorder="0" applyAlignment="0" applyProtection="0"/>
    <xf numFmtId="0" fontId="40" fillId="57" borderId="0" applyNumberFormat="0" applyBorder="0" applyAlignment="0" applyProtection="0"/>
    <xf numFmtId="0" fontId="40" fillId="52" borderId="0" applyNumberFormat="0" applyBorder="0" applyAlignment="0" applyProtection="0"/>
    <xf numFmtId="0" fontId="40" fillId="53" borderId="0" applyNumberFormat="0" applyBorder="0" applyAlignment="0" applyProtection="0"/>
    <xf numFmtId="0" fontId="40" fillId="51" borderId="0" applyNumberFormat="0" applyBorder="0" applyAlignment="0" applyProtection="0"/>
    <xf numFmtId="0" fontId="38" fillId="0" borderId="0" applyNumberFormat="0" applyFill="0" applyBorder="0" applyAlignment="0" applyProtection="0"/>
    <xf numFmtId="0" fontId="118" fillId="43" borderId="0" applyNumberFormat="0" applyBorder="0" applyAlignment="0" applyProtection="0"/>
    <xf numFmtId="0" fontId="119" fillId="0" borderId="30" applyNumberFormat="0" applyFill="0" applyAlignment="0" applyProtection="0"/>
    <xf numFmtId="0" fontId="120" fillId="0" borderId="32" applyNumberFormat="0" applyFill="0" applyAlignment="0" applyProtection="0"/>
    <xf numFmtId="0" fontId="129" fillId="0" borderId="17" applyNumberFormat="0" applyFill="0" applyAlignment="0" applyProtection="0"/>
    <xf numFmtId="0" fontId="121" fillId="0" borderId="34" applyNumberFormat="0" applyFill="0" applyAlignment="0" applyProtection="0"/>
    <xf numFmtId="0" fontId="121" fillId="0" borderId="0" applyNumberFormat="0" applyFill="0" applyBorder="0" applyAlignment="0" applyProtection="0"/>
    <xf numFmtId="0" fontId="109" fillId="3" borderId="12" applyFont="0" applyBorder="0">
      <alignment horizontal="center" wrapText="1"/>
    </xf>
    <xf numFmtId="0" fontId="128" fillId="0" borderId="0" applyNumberFormat="0" applyFill="0" applyBorder="0" applyAlignment="0" applyProtection="0">
      <alignment vertical="top"/>
      <protection locked="0"/>
    </xf>
    <xf numFmtId="0" fontId="112"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0" fontId="17" fillId="10" borderId="18" applyNumberFormat="0" applyAlignment="0" applyProtection="0"/>
    <xf numFmtId="0" fontId="32" fillId="46" borderId="25" applyNumberFormat="0" applyAlignment="0" applyProtection="0"/>
    <xf numFmtId="0" fontId="122" fillId="46" borderId="25" applyNumberFormat="0" applyAlignment="0" applyProtection="0"/>
    <xf numFmtId="0" fontId="36" fillId="62" borderId="26" applyNumberFormat="0" applyAlignment="0" applyProtection="0"/>
    <xf numFmtId="0" fontId="123" fillId="0" borderId="36" applyNumberFormat="0" applyFill="0" applyAlignment="0" applyProtection="0"/>
    <xf numFmtId="0" fontId="35" fillId="0" borderId="36" applyNumberFormat="0" applyFill="0" applyAlignment="0" applyProtection="0"/>
    <xf numFmtId="0" fontId="31" fillId="48" borderId="0" applyNumberFormat="0" applyBorder="0" applyAlignment="0" applyProtection="0"/>
    <xf numFmtId="0" fontId="124" fillId="48" borderId="0" applyNumberFormat="0" applyBorder="0" applyAlignment="0" applyProtection="0"/>
    <xf numFmtId="201" fontId="8" fillId="0" borderId="0"/>
    <xf numFmtId="0" fontId="8" fillId="0" borderId="0">
      <alignment wrapText="1"/>
    </xf>
    <xf numFmtId="0" fontId="91" fillId="0" borderId="0"/>
    <xf numFmtId="0" fontId="91" fillId="0" borderId="0"/>
    <xf numFmtId="0" fontId="5" fillId="0" borderId="0"/>
    <xf numFmtId="0" fontId="91" fillId="0" borderId="0"/>
    <xf numFmtId="0" fontId="5" fillId="0" borderId="0"/>
    <xf numFmtId="205" fontId="8" fillId="0" borderId="0"/>
    <xf numFmtId="0" fontId="8" fillId="0" borderId="0"/>
    <xf numFmtId="201" fontId="8" fillId="0" borderId="0"/>
    <xf numFmtId="0" fontId="5" fillId="0" borderId="0"/>
    <xf numFmtId="201" fontId="8" fillId="0" borderId="0"/>
    <xf numFmtId="0" fontId="8" fillId="0" borderId="0"/>
    <xf numFmtId="0" fontId="8" fillId="0" borderId="0"/>
    <xf numFmtId="203" fontId="5" fillId="0" borderId="0"/>
    <xf numFmtId="203" fontId="5" fillId="0" borderId="0"/>
    <xf numFmtId="203" fontId="5" fillId="0" borderId="0"/>
    <xf numFmtId="203" fontId="5" fillId="0" borderId="0"/>
    <xf numFmtId="203" fontId="5" fillId="0" borderId="0"/>
    <xf numFmtId="203" fontId="5" fillId="0" borderId="0"/>
    <xf numFmtId="203" fontId="5" fillId="0" borderId="0"/>
    <xf numFmtId="203" fontId="8" fillId="0" borderId="0"/>
    <xf numFmtId="0" fontId="41" fillId="0" borderId="0"/>
    <xf numFmtId="0" fontId="41" fillId="0" borderId="0"/>
    <xf numFmtId="0" fontId="8" fillId="0" borderId="0"/>
    <xf numFmtId="0" fontId="110" fillId="0" borderId="0"/>
    <xf numFmtId="0" fontId="5" fillId="0" borderId="0"/>
    <xf numFmtId="0" fontId="5" fillId="0" borderId="0"/>
    <xf numFmtId="0" fontId="5" fillId="0" borderId="0"/>
    <xf numFmtId="0" fontId="5" fillId="0" borderId="0"/>
    <xf numFmtId="0" fontId="8" fillId="0" borderId="0"/>
    <xf numFmtId="0" fontId="5" fillId="0" borderId="0"/>
    <xf numFmtId="203" fontId="8" fillId="0" borderId="0">
      <alignment wrapText="1"/>
    </xf>
    <xf numFmtId="0" fontId="5" fillId="0" borderId="0"/>
    <xf numFmtId="0" fontId="5" fillId="0" borderId="0"/>
    <xf numFmtId="0" fontId="5" fillId="0" borderId="0"/>
    <xf numFmtId="0" fontId="5" fillId="0" borderId="0"/>
    <xf numFmtId="203" fontId="8" fillId="0" borderId="0">
      <alignment wrapText="1"/>
    </xf>
    <xf numFmtId="0" fontId="5" fillId="0" borderId="0"/>
    <xf numFmtId="201" fontId="8" fillId="0" borderId="0"/>
    <xf numFmtId="0" fontId="8" fillId="0" borderId="0"/>
    <xf numFmtId="201" fontId="8" fillId="0" borderId="0"/>
    <xf numFmtId="0" fontId="91" fillId="0" borderId="0"/>
    <xf numFmtId="0" fontId="110" fillId="0" borderId="0"/>
    <xf numFmtId="0" fontId="91" fillId="0" borderId="0"/>
    <xf numFmtId="201"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201" fontId="91" fillId="0" borderId="0"/>
    <xf numFmtId="201" fontId="91" fillId="0" borderId="0"/>
    <xf numFmtId="201" fontId="91" fillId="0" borderId="0"/>
    <xf numFmtId="0" fontId="5" fillId="0" borderId="0"/>
    <xf numFmtId="0" fontId="5" fillId="0" borderId="0"/>
    <xf numFmtId="0" fontId="91" fillId="0" borderId="0"/>
    <xf numFmtId="0" fontId="5" fillId="0" borderId="0"/>
    <xf numFmtId="0" fontId="5" fillId="0" borderId="0"/>
    <xf numFmtId="0" fontId="5" fillId="0" borderId="0"/>
    <xf numFmtId="201" fontId="91" fillId="0" borderId="0"/>
    <xf numFmtId="0" fontId="5" fillId="0" borderId="0"/>
    <xf numFmtId="201" fontId="91" fillId="0" borderId="0"/>
    <xf numFmtId="0" fontId="5" fillId="0" borderId="0"/>
    <xf numFmtId="0" fontId="5" fillId="0" borderId="0"/>
    <xf numFmtId="201" fontId="91" fillId="0" borderId="0"/>
    <xf numFmtId="0" fontId="5" fillId="0" borderId="0"/>
    <xf numFmtId="0" fontId="5" fillId="0" borderId="0"/>
    <xf numFmtId="201" fontId="91" fillId="0" borderId="0"/>
    <xf numFmtId="0" fontId="5"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3" fontId="8" fillId="0" borderId="0">
      <alignment wrapText="1"/>
    </xf>
    <xf numFmtId="0" fontId="91" fillId="0" borderId="0"/>
    <xf numFmtId="201" fontId="91" fillId="0" borderId="0"/>
    <xf numFmtId="0" fontId="110" fillId="0" borderId="0"/>
    <xf numFmtId="0" fontId="110" fillId="0" borderId="0"/>
    <xf numFmtId="0" fontId="5"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0" fontId="5" fillId="0" borderId="0"/>
    <xf numFmtId="203" fontId="8" fillId="0" borderId="0">
      <alignment wrapText="1"/>
    </xf>
    <xf numFmtId="0" fontId="5" fillId="0" borderId="0"/>
    <xf numFmtId="0" fontId="5" fillId="0" borderId="0"/>
    <xf numFmtId="201" fontId="91" fillId="0" borderId="0"/>
    <xf numFmtId="201" fontId="91" fillId="0" borderId="0"/>
    <xf numFmtId="0" fontId="5" fillId="0" borderId="0"/>
    <xf numFmtId="0" fontId="5" fillId="0" borderId="0"/>
    <xf numFmtId="0" fontId="5"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1" fontId="91" fillId="0" borderId="0"/>
    <xf numFmtId="201" fontId="91" fillId="0" borderId="0"/>
    <xf numFmtId="0" fontId="110" fillId="0" borderId="0"/>
    <xf numFmtId="201" fontId="91" fillId="0" borderId="0"/>
    <xf numFmtId="201" fontId="91" fillId="0" borderId="0"/>
    <xf numFmtId="0" fontId="5" fillId="0" borderId="0"/>
    <xf numFmtId="0" fontId="110" fillId="0" borderId="0"/>
    <xf numFmtId="201" fontId="110" fillId="0" borderId="0"/>
    <xf numFmtId="203" fontId="8" fillId="0" borderId="0">
      <alignment wrapText="1"/>
    </xf>
    <xf numFmtId="0" fontId="110" fillId="0" borderId="0"/>
    <xf numFmtId="201" fontId="110" fillId="0" borderId="0"/>
    <xf numFmtId="0" fontId="110" fillId="0" borderId="0"/>
    <xf numFmtId="201" fontId="91" fillId="0" borderId="0"/>
    <xf numFmtId="201" fontId="91" fillId="0" borderId="0"/>
    <xf numFmtId="0" fontId="8" fillId="0" borderId="0"/>
    <xf numFmtId="201" fontId="91" fillId="0" borderId="0"/>
    <xf numFmtId="0"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0" fontId="5"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1"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5" fontId="91" fillId="0" borderId="0"/>
    <xf numFmtId="201" fontId="91" fillId="0" borderId="0"/>
    <xf numFmtId="201" fontId="91" fillId="0" borderId="0"/>
    <xf numFmtId="201" fontId="91" fillId="0" borderId="0"/>
    <xf numFmtId="0" fontId="5" fillId="0" borderId="0"/>
    <xf numFmtId="0" fontId="5" fillId="0" borderId="0"/>
    <xf numFmtId="0" fontId="91" fillId="0" borderId="0"/>
    <xf numFmtId="0" fontId="5" fillId="0" borderId="0"/>
    <xf numFmtId="201" fontId="8" fillId="0" borderId="0"/>
    <xf numFmtId="0" fontId="91" fillId="0" borderId="0"/>
    <xf numFmtId="0" fontId="91" fillId="0" borderId="0"/>
    <xf numFmtId="0" fontId="9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5" fillId="61" borderId="40" applyNumberFormat="0" applyAlignment="0" applyProtection="0"/>
    <xf numFmtId="9" fontId="91"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110"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8"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0" fontId="26" fillId="0" borderId="30" applyNumberFormat="0" applyFill="0" applyAlignment="0" applyProtection="0"/>
    <xf numFmtId="0" fontId="12" fillId="0" borderId="16" applyNumberFormat="0" applyFill="0" applyAlignment="0" applyProtection="0"/>
    <xf numFmtId="0" fontId="27" fillId="0" borderId="32" applyNumberFormat="0" applyFill="0" applyAlignment="0" applyProtection="0"/>
    <xf numFmtId="0" fontId="28" fillId="0" borderId="34" applyNumberFormat="0" applyFill="0" applyAlignment="0" applyProtection="0"/>
    <xf numFmtId="0" fontId="28" fillId="0" borderId="0" applyNumberFormat="0" applyFill="0" applyBorder="0" applyAlignment="0" applyProtection="0"/>
    <xf numFmtId="0" fontId="25" fillId="0" borderId="0" applyNumberFormat="0" applyFill="0" applyBorder="0" applyAlignment="0" applyProtection="0"/>
    <xf numFmtId="0" fontId="108" fillId="0" borderId="0"/>
    <xf numFmtId="0" fontId="6" fillId="0" borderId="23" applyNumberFormat="0" applyFill="0" applyAlignment="0" applyProtection="0"/>
    <xf numFmtId="0" fontId="39" fillId="0" borderId="45" applyNumberFormat="0" applyFill="0" applyAlignment="0" applyProtection="0"/>
    <xf numFmtId="0" fontId="25" fillId="0" borderId="0" applyNumberFormat="0" applyFill="0" applyBorder="0" applyAlignment="0" applyProtection="0"/>
    <xf numFmtId="0" fontId="126" fillId="0" borderId="45" applyNumberFormat="0" applyFill="0" applyAlignment="0" applyProtection="0"/>
    <xf numFmtId="204" fontId="24"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8" fillId="0" borderId="0" applyFont="0" applyFill="0" applyBorder="0" applyAlignment="0" applyProtection="0"/>
    <xf numFmtId="171" fontId="8" fillId="0" borderId="0" applyFont="0" applyFill="0" applyBorder="0" applyAlignment="0" applyProtection="0"/>
    <xf numFmtId="43" fontId="110"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8" fillId="0" borderId="0" applyFont="0" applyFill="0" applyBorder="0" applyAlignment="0" applyProtection="0">
      <alignment wrapText="1"/>
    </xf>
    <xf numFmtId="171" fontId="8" fillId="0" borderId="0" applyFont="0" applyFill="0" applyBorder="0" applyAlignment="0" applyProtection="0">
      <alignment wrapText="1"/>
    </xf>
    <xf numFmtId="171" fontId="8" fillId="0" borderId="0" applyFont="0" applyFill="0" applyBorder="0" applyAlignment="0" applyProtection="0">
      <alignment wrapText="1"/>
    </xf>
    <xf numFmtId="171" fontId="8" fillId="0" borderId="0" applyFont="0" applyFill="0" applyBorder="0" applyAlignment="0" applyProtection="0">
      <alignment wrapText="1"/>
    </xf>
    <xf numFmtId="171" fontId="8" fillId="0" borderId="0" applyFont="0" applyFill="0" applyBorder="0" applyAlignment="0" applyProtection="0">
      <alignment wrapText="1"/>
    </xf>
    <xf numFmtId="171" fontId="8" fillId="0" borderId="0" applyFont="0" applyFill="0" applyBorder="0" applyAlignment="0" applyProtection="0">
      <alignment wrapText="1"/>
    </xf>
    <xf numFmtId="43" fontId="8" fillId="0" borderId="0" applyFont="0" applyFill="0" applyBorder="0" applyAlignment="0" applyProtection="0"/>
    <xf numFmtId="171" fontId="8"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8" fillId="0" borderId="0" applyFont="0" applyFill="0" applyBorder="0" applyAlignment="0" applyProtection="0">
      <alignment wrapText="1"/>
    </xf>
    <xf numFmtId="171" fontId="8" fillId="0" borderId="0" applyFont="0" applyFill="0" applyBorder="0" applyAlignment="0" applyProtection="0">
      <alignment wrapText="1"/>
    </xf>
    <xf numFmtId="171" fontId="8" fillId="0" borderId="0" applyFont="0" applyFill="0" applyBorder="0" applyAlignment="0" applyProtection="0">
      <alignment wrapText="1"/>
    </xf>
    <xf numFmtId="171" fontId="8" fillId="0" borderId="0" applyFont="0" applyFill="0" applyBorder="0" applyAlignment="0" applyProtection="0">
      <alignment wrapText="1"/>
    </xf>
    <xf numFmtId="171" fontId="8" fillId="0" borderId="0" applyFont="0" applyFill="0" applyBorder="0" applyAlignment="0" applyProtection="0">
      <alignment wrapText="1"/>
    </xf>
    <xf numFmtId="171" fontId="8" fillId="0" borderId="0" applyFont="0" applyFill="0" applyBorder="0" applyAlignment="0" applyProtection="0">
      <alignment wrapText="1"/>
    </xf>
    <xf numFmtId="171" fontId="8" fillId="0" borderId="0" applyFont="0" applyFill="0" applyBorder="0" applyAlignment="0" applyProtection="0">
      <alignment wrapText="1"/>
    </xf>
    <xf numFmtId="171" fontId="8" fillId="0" borderId="0" applyFont="0" applyFill="0" applyBorder="0" applyAlignment="0" applyProtection="0">
      <alignment wrapText="1"/>
    </xf>
    <xf numFmtId="171" fontId="8" fillId="0" borderId="0" applyFont="0" applyFill="0" applyBorder="0" applyAlignment="0" applyProtection="0">
      <alignment wrapText="1"/>
    </xf>
    <xf numFmtId="171" fontId="8" fillId="0" borderId="0" applyFont="0" applyFill="0" applyBorder="0" applyAlignment="0" applyProtection="0">
      <alignment wrapText="1"/>
    </xf>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8" fillId="0" borderId="0" applyFont="0" applyFill="0" applyBorder="0" applyAlignment="0" applyProtection="0">
      <alignment wrapText="1"/>
    </xf>
    <xf numFmtId="171" fontId="8" fillId="0" borderId="0" applyFont="0" applyFill="0" applyBorder="0" applyAlignment="0" applyProtection="0">
      <alignment wrapText="1"/>
    </xf>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0" fontId="33" fillId="61" borderId="40" applyNumberFormat="0" applyAlignment="0" applyProtection="0"/>
    <xf numFmtId="6" fontId="24" fillId="0" borderId="0" applyFont="0" applyFill="0" applyBorder="0" applyAlignment="0" applyProtection="0"/>
    <xf numFmtId="202" fontId="8" fillId="0" borderId="0" applyFont="0" applyFill="0" applyBorder="0" applyAlignment="0" applyProtection="0"/>
    <xf numFmtId="0" fontId="127" fillId="0" borderId="0" applyNumberFormat="0" applyFill="0" applyBorder="0" applyAlignment="0" applyProtection="0"/>
    <xf numFmtId="0" fontId="37" fillId="0" borderId="0" applyNumberFormat="0" applyFill="0" applyBorder="0" applyAlignment="0" applyProtection="0"/>
    <xf numFmtId="0" fontId="111" fillId="0" borderId="0" applyNumberFormat="0" applyFill="0" applyBorder="0" applyAlignment="0" applyProtection="0">
      <alignment wrapText="1"/>
    </xf>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0" fontId="132" fillId="0" borderId="0"/>
    <xf numFmtId="0" fontId="147" fillId="0" borderId="0" applyNumberFormat="0" applyFill="0" applyBorder="0" applyProtection="0">
      <alignment vertical="top" wrapText="1"/>
    </xf>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1" fontId="5" fillId="0" borderId="0" applyFont="0" applyFill="0" applyBorder="0" applyAlignment="0" applyProtection="0"/>
    <xf numFmtId="43" fontId="110" fillId="0" borderId="0" applyFont="0" applyFill="0" applyBorder="0" applyAlignment="0" applyProtection="0"/>
    <xf numFmtId="43" fontId="8" fillId="0" borderId="0" applyFont="0" applyFill="0" applyBorder="0" applyAlignment="0" applyProtection="0"/>
  </cellStyleXfs>
  <cellXfs count="668">
    <xf numFmtId="0" fontId="0" fillId="0" borderId="0" xfId="0"/>
    <xf numFmtId="0" fontId="2" fillId="0" borderId="0" xfId="0" applyFont="1"/>
    <xf numFmtId="0" fontId="3" fillId="0" borderId="0" xfId="0" applyFont="1"/>
    <xf numFmtId="0" fontId="91" fillId="0" borderId="0" xfId="0" applyFont="1"/>
    <xf numFmtId="0" fontId="92" fillId="0" borderId="0" xfId="0" applyFont="1"/>
    <xf numFmtId="0" fontId="94" fillId="0" borderId="0" xfId="0" applyFont="1"/>
    <xf numFmtId="0" fontId="94" fillId="0" borderId="0" xfId="0" applyFont="1" applyAlignment="1">
      <alignment vertical="center"/>
    </xf>
    <xf numFmtId="9" fontId="94" fillId="0" borderId="5" xfId="2" applyFont="1" applyBorder="1" applyAlignment="1">
      <alignment horizontal="center" vertical="center"/>
    </xf>
    <xf numFmtId="0" fontId="94" fillId="0" borderId="5" xfId="0" applyFont="1" applyBorder="1" applyAlignment="1">
      <alignment horizontal="left" vertical="center"/>
    </xf>
    <xf numFmtId="0" fontId="94" fillId="0" borderId="5" xfId="0" applyFont="1" applyBorder="1" applyAlignment="1">
      <alignment vertical="center"/>
    </xf>
    <xf numFmtId="174" fontId="94" fillId="0" borderId="5" xfId="1951" applyFont="1" applyBorder="1" applyAlignment="1">
      <alignment vertical="center"/>
    </xf>
    <xf numFmtId="0" fontId="94" fillId="0" borderId="5" xfId="0" applyFont="1" applyBorder="1" applyAlignment="1">
      <alignment horizontal="center" vertical="center"/>
    </xf>
    <xf numFmtId="174" fontId="94" fillId="70" borderId="5" xfId="1951" applyFont="1" applyFill="1" applyBorder="1" applyAlignment="1">
      <alignment vertical="center"/>
    </xf>
    <xf numFmtId="0" fontId="94" fillId="0" borderId="5" xfId="0" applyFont="1" applyBorder="1"/>
    <xf numFmtId="0" fontId="94" fillId="0" borderId="5" xfId="0" applyFont="1" applyBorder="1" applyAlignment="1">
      <alignment horizontal="center"/>
    </xf>
    <xf numFmtId="0" fontId="94" fillId="0" borderId="5" xfId="0" applyFont="1" applyBorder="1" applyAlignment="1">
      <alignment horizontal="center" vertical="center" wrapText="1"/>
    </xf>
    <xf numFmtId="0" fontId="98" fillId="74" borderId="0" xfId="1" applyFont="1" applyFill="1" applyAlignment="1">
      <alignment horizontal="center"/>
    </xf>
    <xf numFmtId="1" fontId="94" fillId="0" borderId="0" xfId="0" applyNumberFormat="1" applyFont="1"/>
    <xf numFmtId="0" fontId="91" fillId="0" borderId="0" xfId="0" applyFont="1" applyAlignment="1">
      <alignment horizontal="right"/>
    </xf>
    <xf numFmtId="0" fontId="99" fillId="74" borderId="0" xfId="0" applyFont="1" applyFill="1"/>
    <xf numFmtId="0" fontId="100" fillId="0" borderId="0" xfId="0" applyFont="1"/>
    <xf numFmtId="0" fontId="96" fillId="0" borderId="62" xfId="0" applyFont="1" applyBorder="1" applyAlignment="1">
      <alignment horizontal="center" vertical="top" wrapText="1"/>
    </xf>
    <xf numFmtId="0" fontId="96" fillId="0" borderId="62" xfId="1254" applyFont="1" applyBorder="1" applyAlignment="1">
      <alignment horizontal="center" vertical="center" wrapText="1"/>
    </xf>
    <xf numFmtId="0" fontId="94" fillId="0" borderId="12" xfId="0" applyFont="1" applyBorder="1" applyAlignment="1">
      <alignment wrapText="1"/>
    </xf>
    <xf numFmtId="0" fontId="96" fillId="0" borderId="12" xfId="0" applyFont="1" applyBorder="1" applyAlignment="1">
      <alignment horizontal="left" vertical="top" wrapText="1"/>
    </xf>
    <xf numFmtId="0" fontId="96" fillId="0" borderId="0" xfId="0" applyFont="1"/>
    <xf numFmtId="0" fontId="55" fillId="0" borderId="0" xfId="0" applyFont="1"/>
    <xf numFmtId="0" fontId="94" fillId="0" borderId="6" xfId="0" applyFont="1" applyBorder="1"/>
    <xf numFmtId="0" fontId="94" fillId="2" borderId="5" xfId="0" applyFont="1" applyFill="1" applyBorder="1"/>
    <xf numFmtId="0" fontId="94" fillId="0" borderId="5" xfId="0" applyFont="1" applyBorder="1" applyAlignment="1">
      <alignment horizontal="left"/>
    </xf>
    <xf numFmtId="0" fontId="94" fillId="0" borderId="5" xfId="0" applyFont="1" applyBorder="1" applyAlignment="1">
      <alignment horizontal="left" indent="3"/>
    </xf>
    <xf numFmtId="3" fontId="94" fillId="0" borderId="5" xfId="0" applyNumberFormat="1" applyFont="1" applyBorder="1"/>
    <xf numFmtId="0" fontId="93" fillId="0" borderId="5" xfId="0" applyFont="1" applyBorder="1"/>
    <xf numFmtId="14" fontId="93" fillId="0" borderId="54" xfId="0" applyNumberFormat="1" applyFont="1" applyBorder="1" applyAlignment="1">
      <alignment horizontal="center" vertical="center"/>
    </xf>
    <xf numFmtId="0" fontId="93" fillId="0" borderId="54" xfId="0" applyFont="1" applyBorder="1" applyAlignment="1">
      <alignment horizontal="center" vertical="center"/>
    </xf>
    <xf numFmtId="0" fontId="93" fillId="72" borderId="53" xfId="0" applyFont="1" applyFill="1" applyBorder="1" applyAlignment="1">
      <alignment horizontal="center" vertical="center"/>
    </xf>
    <xf numFmtId="0" fontId="94" fillId="73" borderId="55" xfId="0" applyFont="1" applyFill="1" applyBorder="1" applyAlignment="1">
      <alignment horizontal="center" vertical="center"/>
    </xf>
    <xf numFmtId="0" fontId="94" fillId="73" borderId="0" xfId="0" applyFont="1" applyFill="1" applyAlignment="1">
      <alignment vertical="center"/>
    </xf>
    <xf numFmtId="0" fontId="94" fillId="73" borderId="56" xfId="0" applyFont="1" applyFill="1" applyBorder="1" applyAlignment="1">
      <alignment horizontal="center" vertical="center"/>
    </xf>
    <xf numFmtId="3" fontId="94" fillId="73" borderId="54" xfId="0" applyNumberFormat="1" applyFont="1" applyFill="1" applyBorder="1" applyAlignment="1">
      <alignment horizontal="center" vertical="center"/>
    </xf>
    <xf numFmtId="3" fontId="93" fillId="72" borderId="53" xfId="0" applyNumberFormat="1" applyFont="1" applyFill="1" applyBorder="1" applyAlignment="1">
      <alignment horizontal="center" vertical="center"/>
    </xf>
    <xf numFmtId="0" fontId="94" fillId="73" borderId="53" xfId="0" applyFont="1" applyFill="1" applyBorder="1" applyAlignment="1">
      <alignment vertical="center" wrapText="1"/>
    </xf>
    <xf numFmtId="0" fontId="94" fillId="71" borderId="58" xfId="0" applyFont="1" applyFill="1" applyBorder="1" applyAlignment="1">
      <alignment horizontal="center" vertical="center"/>
    </xf>
    <xf numFmtId="0" fontId="95" fillId="71" borderId="53" xfId="0" applyFont="1" applyFill="1" applyBorder="1" applyAlignment="1">
      <alignment horizontal="left" vertical="center" wrapText="1" indent="1"/>
    </xf>
    <xf numFmtId="3" fontId="94" fillId="71" borderId="54" xfId="0" applyNumberFormat="1" applyFont="1" applyFill="1" applyBorder="1" applyAlignment="1">
      <alignment horizontal="center" vertical="center"/>
    </xf>
    <xf numFmtId="0" fontId="94" fillId="73" borderId="58" xfId="0" applyFont="1" applyFill="1" applyBorder="1" applyAlignment="1">
      <alignment horizontal="center" vertical="center"/>
    </xf>
    <xf numFmtId="3" fontId="94" fillId="73" borderId="56" xfId="0" applyNumberFormat="1" applyFont="1" applyFill="1" applyBorder="1" applyAlignment="1">
      <alignment horizontal="center" vertical="center"/>
    </xf>
    <xf numFmtId="0" fontId="94" fillId="73" borderId="59" xfId="0" applyFont="1" applyFill="1" applyBorder="1" applyAlignment="1">
      <alignment horizontal="center" vertical="center"/>
    </xf>
    <xf numFmtId="0" fontId="103" fillId="73" borderId="57" xfId="0" applyFont="1" applyFill="1" applyBorder="1" applyAlignment="1">
      <alignment horizontal="center" vertical="center"/>
    </xf>
    <xf numFmtId="0" fontId="94" fillId="73" borderId="56" xfId="0" applyFont="1" applyFill="1" applyBorder="1" applyAlignment="1">
      <alignment vertical="center"/>
    </xf>
    <xf numFmtId="3" fontId="94" fillId="73" borderId="56" xfId="0" applyNumberFormat="1" applyFont="1" applyFill="1" applyBorder="1" applyAlignment="1">
      <alignment horizontal="center" vertical="center" wrapText="1"/>
    </xf>
    <xf numFmtId="3" fontId="94" fillId="73" borderId="60" xfId="0" applyNumberFormat="1" applyFont="1" applyFill="1" applyBorder="1" applyAlignment="1">
      <alignment horizontal="center" vertical="center" wrapText="1"/>
    </xf>
    <xf numFmtId="3" fontId="94" fillId="73" borderId="60" xfId="0" applyNumberFormat="1" applyFont="1" applyFill="1" applyBorder="1" applyAlignment="1">
      <alignment horizontal="center" vertical="center"/>
    </xf>
    <xf numFmtId="0" fontId="94" fillId="73" borderId="0" xfId="0" applyFont="1" applyFill="1" applyAlignment="1">
      <alignment vertical="center" wrapText="1"/>
    </xf>
    <xf numFmtId="3" fontId="94" fillId="73" borderId="48" xfId="0" applyNumberFormat="1" applyFont="1" applyFill="1" applyBorder="1" applyAlignment="1">
      <alignment horizontal="center" vertical="center"/>
    </xf>
    <xf numFmtId="3" fontId="94" fillId="73" borderId="51" xfId="0" applyNumberFormat="1" applyFont="1" applyFill="1" applyBorder="1" applyAlignment="1">
      <alignment horizontal="center" vertical="center"/>
    </xf>
    <xf numFmtId="0" fontId="93" fillId="73" borderId="50" xfId="0" applyFont="1" applyFill="1" applyBorder="1" applyAlignment="1">
      <alignment vertical="center" wrapText="1"/>
    </xf>
    <xf numFmtId="0" fontId="94" fillId="0" borderId="58" xfId="0" applyFont="1" applyBorder="1" applyAlignment="1">
      <alignment horizontal="center" vertical="center"/>
    </xf>
    <xf numFmtId="0" fontId="101" fillId="0" borderId="50" xfId="0" applyFont="1" applyBorder="1" applyAlignment="1">
      <alignment vertical="center" wrapText="1"/>
    </xf>
    <xf numFmtId="3" fontId="94" fillId="0" borderId="51" xfId="0" applyNumberFormat="1" applyFont="1" applyBorder="1" applyAlignment="1">
      <alignment horizontal="center" vertical="center"/>
    </xf>
    <xf numFmtId="0" fontId="94" fillId="0" borderId="59" xfId="0" applyFont="1" applyBorder="1" applyAlignment="1">
      <alignment horizontal="center" vertical="center"/>
    </xf>
    <xf numFmtId="3" fontId="94" fillId="0" borderId="48" xfId="0" applyNumberFormat="1" applyFont="1" applyBorder="1" applyAlignment="1">
      <alignment horizontal="center" vertical="center"/>
    </xf>
    <xf numFmtId="0" fontId="103" fillId="0" borderId="53" xfId="0" applyFont="1" applyBorder="1" applyAlignment="1">
      <alignment vertical="center"/>
    </xf>
    <xf numFmtId="4" fontId="103" fillId="0" borderId="53" xfId="0" applyNumberFormat="1" applyFont="1" applyBorder="1" applyAlignment="1">
      <alignment vertical="center"/>
    </xf>
    <xf numFmtId="4" fontId="103" fillId="0" borderId="29" xfId="0" applyNumberFormat="1" applyFont="1" applyBorder="1" applyAlignment="1">
      <alignment horizontal="center" vertical="center" wrapText="1"/>
    </xf>
    <xf numFmtId="0" fontId="93" fillId="73" borderId="55" xfId="0" applyFont="1" applyFill="1" applyBorder="1" applyAlignment="1">
      <alignment horizontal="center" vertical="center"/>
    </xf>
    <xf numFmtId="0" fontId="93" fillId="73" borderId="53" xfId="0" applyFont="1" applyFill="1" applyBorder="1" applyAlignment="1">
      <alignment vertical="center" wrapText="1"/>
    </xf>
    <xf numFmtId="0" fontId="93" fillId="73" borderId="56" xfId="0" applyFont="1" applyFill="1" applyBorder="1" applyAlignment="1">
      <alignment horizontal="center" vertical="center"/>
    </xf>
    <xf numFmtId="3" fontId="93" fillId="73" borderId="54" xfId="0" applyNumberFormat="1" applyFont="1" applyFill="1" applyBorder="1" applyAlignment="1">
      <alignment horizontal="center" vertical="center"/>
    </xf>
    <xf numFmtId="0" fontId="93" fillId="73" borderId="59" xfId="0" applyFont="1" applyFill="1" applyBorder="1" applyAlignment="1">
      <alignment horizontal="center" vertical="center"/>
    </xf>
    <xf numFmtId="0" fontId="93" fillId="73" borderId="57" xfId="0" applyFont="1" applyFill="1" applyBorder="1" applyAlignment="1">
      <alignment horizontal="center" vertical="center"/>
    </xf>
    <xf numFmtId="9" fontId="94" fillId="73" borderId="54" xfId="0" applyNumberFormat="1" applyFont="1" applyFill="1" applyBorder="1" applyAlignment="1">
      <alignment horizontal="center" vertical="center"/>
    </xf>
    <xf numFmtId="0" fontId="94" fillId="0" borderId="5" xfId="0" applyFont="1" applyBorder="1" applyAlignment="1">
      <alignment vertical="center" wrapText="1"/>
    </xf>
    <xf numFmtId="0" fontId="96" fillId="0" borderId="0" xfId="0" applyFont="1" applyAlignment="1">
      <alignment vertical="center" wrapText="1"/>
    </xf>
    <xf numFmtId="200" fontId="96" fillId="0" borderId="65" xfId="0" applyNumberFormat="1" applyFont="1" applyBorder="1" applyAlignment="1">
      <alignment horizontal="center" vertical="center" wrapText="1"/>
    </xf>
    <xf numFmtId="0" fontId="96" fillId="0" borderId="65" xfId="0" applyFont="1" applyBorder="1" applyAlignment="1">
      <alignment horizontal="center" vertical="top" wrapText="1"/>
    </xf>
    <xf numFmtId="0" fontId="96" fillId="0" borderId="65" xfId="0" applyFont="1" applyBorder="1" applyAlignment="1">
      <alignment horizontal="left" vertical="center" wrapText="1"/>
    </xf>
    <xf numFmtId="0" fontId="94" fillId="0" borderId="5" xfId="0" applyFont="1" applyBorder="1" applyAlignment="1">
      <alignment horizontal="left" vertical="top"/>
    </xf>
    <xf numFmtId="0" fontId="94" fillId="0" borderId="9" xfId="0" applyFont="1" applyBorder="1" applyAlignment="1">
      <alignment horizontal="center" vertical="center"/>
    </xf>
    <xf numFmtId="0" fontId="94" fillId="0" borderId="12" xfId="0" applyFont="1" applyBorder="1"/>
    <xf numFmtId="0" fontId="94" fillId="0" borderId="5" xfId="0" applyFont="1" applyBorder="1" applyAlignment="1">
      <alignment wrapText="1"/>
    </xf>
    <xf numFmtId="0" fontId="93" fillId="0" borderId="5" xfId="0" applyFont="1" applyBorder="1" applyAlignment="1">
      <alignment horizontal="left" vertical="center"/>
    </xf>
    <xf numFmtId="0" fontId="93" fillId="0" borderId="5" xfId="0" applyFont="1" applyBorder="1" applyAlignment="1">
      <alignment wrapText="1"/>
    </xf>
    <xf numFmtId="9" fontId="94" fillId="0" borderId="9" xfId="0" applyNumberFormat="1" applyFont="1" applyBorder="1" applyAlignment="1">
      <alignment horizontal="center" vertical="center"/>
    </xf>
    <xf numFmtId="41" fontId="94" fillId="0" borderId="0" xfId="0" applyNumberFormat="1" applyFont="1"/>
    <xf numFmtId="0" fontId="93" fillId="0" borderId="5" xfId="0" applyFont="1" applyBorder="1" applyAlignment="1">
      <alignment horizontal="left" vertical="top"/>
    </xf>
    <xf numFmtId="0" fontId="96" fillId="0" borderId="65" xfId="0" applyFont="1" applyBorder="1" applyAlignment="1">
      <alignment horizontal="center" vertical="center" wrapText="1"/>
    </xf>
    <xf numFmtId="0" fontId="94" fillId="0" borderId="5" xfId="0" applyFont="1" applyBorder="1" applyAlignment="1">
      <alignment horizontal="center" vertical="top" wrapText="1"/>
    </xf>
    <xf numFmtId="0" fontId="94" fillId="0" borderId="10" xfId="0" applyFont="1" applyBorder="1" applyAlignment="1">
      <alignment horizontal="center" vertical="top" wrapText="1"/>
    </xf>
    <xf numFmtId="0" fontId="93" fillId="0" borderId="5" xfId="0" applyFont="1" applyBorder="1" applyAlignment="1">
      <alignment horizontal="center" vertical="center"/>
    </xf>
    <xf numFmtId="0" fontId="93" fillId="0" borderId="12" xfId="0" applyFont="1" applyBorder="1" applyAlignment="1">
      <alignment wrapText="1"/>
    </xf>
    <xf numFmtId="0" fontId="94" fillId="0" borderId="14" xfId="0" applyFont="1" applyBorder="1"/>
    <xf numFmtId="0" fontId="94" fillId="0" borderId="8" xfId="0" applyFont="1" applyBorder="1"/>
    <xf numFmtId="0" fontId="94" fillId="0" borderId="9" xfId="0" applyFont="1" applyBorder="1" applyAlignment="1">
      <alignment wrapText="1"/>
    </xf>
    <xf numFmtId="0" fontId="93" fillId="75" borderId="5" xfId="0" applyFont="1" applyFill="1" applyBorder="1"/>
    <xf numFmtId="0" fontId="94" fillId="70" borderId="5" xfId="0" applyFont="1" applyFill="1" applyBorder="1" applyAlignment="1">
      <alignment horizontal="left" vertical="top"/>
    </xf>
    <xf numFmtId="0" fontId="94" fillId="70" borderId="5" xfId="0" applyFont="1" applyFill="1" applyBorder="1" applyAlignment="1">
      <alignment horizontal="left" vertical="top" wrapText="1"/>
    </xf>
    <xf numFmtId="0" fontId="94" fillId="70" borderId="5" xfId="0" applyFont="1" applyFill="1" applyBorder="1"/>
    <xf numFmtId="0" fontId="95" fillId="0" borderId="5" xfId="0" applyFont="1" applyBorder="1" applyAlignment="1">
      <alignment horizontal="left" vertical="top" wrapText="1" indent="4"/>
    </xf>
    <xf numFmtId="0" fontId="94" fillId="76" borderId="5" xfId="0" applyFont="1" applyFill="1" applyBorder="1"/>
    <xf numFmtId="0" fontId="93" fillId="0" borderId="5" xfId="0" applyFont="1" applyBorder="1" applyAlignment="1">
      <alignment horizontal="left" vertical="top" wrapText="1"/>
    </xf>
    <xf numFmtId="0" fontId="93" fillId="75" borderId="5" xfId="0" applyFont="1" applyFill="1" applyBorder="1" applyAlignment="1">
      <alignment horizontal="left" vertical="top"/>
    </xf>
    <xf numFmtId="0" fontId="93" fillId="75" borderId="5" xfId="0" applyFont="1" applyFill="1" applyBorder="1" applyAlignment="1">
      <alignment horizontal="left" vertical="top" wrapText="1"/>
    </xf>
    <xf numFmtId="0" fontId="95" fillId="0" borderId="5" xfId="0" applyFont="1" applyBorder="1" applyAlignment="1">
      <alignment horizontal="left" vertical="top" wrapText="1" indent="6"/>
    </xf>
    <xf numFmtId="0" fontId="96" fillId="0" borderId="63" xfId="0" applyFont="1" applyBorder="1" applyAlignment="1">
      <alignment vertical="center" wrapText="1"/>
    </xf>
    <xf numFmtId="0" fontId="96" fillId="0" borderId="66" xfId="0" applyFont="1" applyBorder="1" applyAlignment="1">
      <alignment vertical="center" wrapText="1"/>
    </xf>
    <xf numFmtId="0" fontId="94" fillId="0" borderId="65" xfId="0" applyFont="1" applyBorder="1" applyAlignment="1">
      <alignment vertical="center" wrapText="1"/>
    </xf>
    <xf numFmtId="168" fontId="94" fillId="0" borderId="65" xfId="1952" applyFont="1" applyFill="1" applyBorder="1"/>
    <xf numFmtId="0" fontId="96" fillId="0" borderId="64" xfId="0" applyFont="1" applyBorder="1" applyAlignment="1">
      <alignment horizontal="center" vertical="center" wrapText="1"/>
    </xf>
    <xf numFmtId="0" fontId="94" fillId="0" borderId="65" xfId="0" applyFont="1" applyBorder="1" applyAlignment="1">
      <alignment horizontal="center" vertical="center" wrapText="1"/>
    </xf>
    <xf numFmtId="0" fontId="105" fillId="0" borderId="0" xfId="0" applyFont="1"/>
    <xf numFmtId="0" fontId="94" fillId="0" borderId="5" xfId="0" applyFont="1" applyBorder="1" applyAlignment="1">
      <alignment horizontal="center" vertical="top"/>
    </xf>
    <xf numFmtId="0" fontId="95" fillId="0" borderId="5" xfId="0" applyFont="1" applyBorder="1" applyAlignment="1">
      <alignment horizontal="left" indent="2"/>
    </xf>
    <xf numFmtId="0" fontId="94" fillId="0" borderId="10" xfId="0" applyFont="1" applyBorder="1"/>
    <xf numFmtId="0" fontId="94" fillId="0" borderId="10" xfId="0" applyFont="1" applyBorder="1" applyAlignment="1">
      <alignment vertical="center" wrapText="1"/>
    </xf>
    <xf numFmtId="0" fontId="95" fillId="0" borderId="5" xfId="0" applyFont="1" applyBorder="1" applyAlignment="1">
      <alignment horizontal="left" indent="6"/>
    </xf>
    <xf numFmtId="0" fontId="95" fillId="0" borderId="5" xfId="0" applyFont="1" applyBorder="1"/>
    <xf numFmtId="0" fontId="94" fillId="77" borderId="5" xfId="0" applyFont="1" applyFill="1" applyBorder="1"/>
    <xf numFmtId="0" fontId="94" fillId="0" borderId="1" xfId="0" applyFont="1" applyBorder="1" applyAlignment="1">
      <alignment horizontal="center" vertical="center" wrapText="1"/>
    </xf>
    <xf numFmtId="0" fontId="95" fillId="0" borderId="5" xfId="0" applyFont="1" applyBorder="1" applyAlignment="1">
      <alignment horizontal="center" vertical="center"/>
    </xf>
    <xf numFmtId="0" fontId="4" fillId="0" borderId="0" xfId="1"/>
    <xf numFmtId="0" fontId="96" fillId="0" borderId="5" xfId="0" applyFont="1" applyBorder="1" applyAlignment="1">
      <alignment horizontal="center" vertical="center" wrapText="1"/>
    </xf>
    <xf numFmtId="0" fontId="93" fillId="0" borderId="8" xfId="0" applyFont="1" applyBorder="1" applyAlignment="1">
      <alignment horizontal="center" vertical="center"/>
    </xf>
    <xf numFmtId="0" fontId="130" fillId="0" borderId="0" xfId="0" applyFont="1" applyAlignment="1">
      <alignment vertical="center" wrapText="1"/>
    </xf>
    <xf numFmtId="0" fontId="133" fillId="0" borderId="0" xfId="0" applyFont="1" applyAlignment="1">
      <alignment vertical="center"/>
    </xf>
    <xf numFmtId="0" fontId="96" fillId="0" borderId="5" xfId="0" applyFont="1" applyBorder="1" applyAlignment="1">
      <alignment vertical="center" wrapText="1"/>
    </xf>
    <xf numFmtId="0" fontId="96" fillId="0" borderId="5" xfId="0" applyFont="1" applyBorder="1" applyAlignment="1">
      <alignment horizontal="left" vertical="center" wrapText="1" indent="1"/>
    </xf>
    <xf numFmtId="0" fontId="55" fillId="0" borderId="5" xfId="0" applyFont="1" applyBorder="1" applyAlignment="1">
      <alignment horizontal="center" vertical="center" wrapText="1"/>
    </xf>
    <xf numFmtId="0" fontId="55" fillId="0" borderId="5" xfId="0" applyFont="1" applyBorder="1" applyAlignment="1">
      <alignment vertical="center" wrapText="1"/>
    </xf>
    <xf numFmtId="0" fontId="136" fillId="0" borderId="0" xfId="0" applyFont="1" applyAlignment="1">
      <alignment vertical="center" wrapText="1"/>
    </xf>
    <xf numFmtId="0" fontId="137" fillId="0" borderId="4" xfId="0" applyFont="1" applyBorder="1" applyAlignment="1">
      <alignment vertical="center" wrapText="1"/>
    </xf>
    <xf numFmtId="0" fontId="136" fillId="0" borderId="14" xfId="0" applyFont="1" applyBorder="1" applyAlignment="1">
      <alignment vertical="center" wrapText="1"/>
    </xf>
    <xf numFmtId="0" fontId="136" fillId="0" borderId="6" xfId="0" applyFont="1" applyBorder="1" applyAlignment="1">
      <alignment vertical="center" wrapText="1"/>
    </xf>
    <xf numFmtId="0" fontId="93" fillId="73" borderId="5" xfId="0" applyFont="1" applyFill="1" applyBorder="1" applyAlignment="1">
      <alignment vertical="center" wrapText="1"/>
    </xf>
    <xf numFmtId="0" fontId="103" fillId="0" borderId="5" xfId="0" applyFont="1" applyBorder="1" applyAlignment="1">
      <alignment horizontal="center" vertical="center" wrapText="1"/>
    </xf>
    <xf numFmtId="0" fontId="103" fillId="0" borderId="5" xfId="0" applyFont="1" applyBorder="1" applyAlignment="1">
      <alignment vertical="center" wrapText="1"/>
    </xf>
    <xf numFmtId="0" fontId="102" fillId="73" borderId="5" xfId="0" applyFont="1" applyFill="1" applyBorder="1" applyAlignment="1">
      <alignment horizontal="center" vertical="center" wrapText="1"/>
    </xf>
    <xf numFmtId="0" fontId="103" fillId="0" borderId="5" xfId="0" applyFont="1" applyBorder="1" applyAlignment="1">
      <alignment horizontal="justify" vertical="center" wrapText="1"/>
    </xf>
    <xf numFmtId="0" fontId="96" fillId="0" borderId="5" xfId="0" applyFont="1" applyBorder="1" applyAlignment="1">
      <alignment horizontal="justify" vertical="center" wrapText="1"/>
    </xf>
    <xf numFmtId="0" fontId="96" fillId="0" borderId="12" xfId="0" applyFont="1" applyBorder="1" applyAlignment="1">
      <alignment vertical="center" wrapText="1"/>
    </xf>
    <xf numFmtId="0" fontId="96" fillId="0" borderId="5" xfId="0" applyFont="1" applyBorder="1" applyAlignment="1">
      <alignment horizontal="center" vertical="center"/>
    </xf>
    <xf numFmtId="0" fontId="96" fillId="0" borderId="5" xfId="0" applyFont="1" applyBorder="1" applyAlignment="1">
      <alignment horizontal="justify" vertical="center"/>
    </xf>
    <xf numFmtId="0" fontId="96" fillId="0" borderId="5" xfId="0" applyFont="1" applyBorder="1" applyAlignment="1">
      <alignment vertical="center"/>
    </xf>
    <xf numFmtId="0" fontId="55" fillId="0" borderId="5" xfId="0" applyFont="1" applyBorder="1" applyAlignment="1">
      <alignment horizontal="center" vertical="center"/>
    </xf>
    <xf numFmtId="0" fontId="55" fillId="0" borderId="5" xfId="0" applyFont="1" applyBorder="1" applyAlignment="1">
      <alignment horizontal="justify" vertical="center"/>
    </xf>
    <xf numFmtId="0" fontId="55" fillId="0" borderId="5" xfId="0" applyFont="1" applyBorder="1" applyAlignment="1">
      <alignment vertical="center"/>
    </xf>
    <xf numFmtId="0" fontId="55" fillId="0" borderId="5" xfId="0" applyFont="1" applyBorder="1" applyAlignment="1">
      <alignment horizontal="justify" vertical="center" wrapText="1"/>
    </xf>
    <xf numFmtId="0" fontId="102" fillId="0" borderId="0" xfId="0" applyFont="1" applyAlignment="1">
      <alignment vertical="center" wrapText="1"/>
    </xf>
    <xf numFmtId="0" fontId="102" fillId="0" borderId="5" xfId="0" applyFont="1" applyBorder="1" applyAlignment="1">
      <alignment horizontal="center" vertical="center" wrapText="1"/>
    </xf>
    <xf numFmtId="0" fontId="103" fillId="0" borderId="5" xfId="0" applyFont="1" applyBorder="1" applyAlignment="1">
      <alignment horizontal="left" vertical="center" wrapText="1" indent="1"/>
    </xf>
    <xf numFmtId="0" fontId="102" fillId="0" borderId="5" xfId="0" applyFont="1" applyBorder="1" applyAlignment="1">
      <alignment vertical="center" wrapText="1"/>
    </xf>
    <xf numFmtId="0" fontId="94" fillId="71" borderId="5" xfId="0" applyFont="1" applyFill="1" applyBorder="1" applyAlignment="1">
      <alignment horizontal="center" vertical="center" wrapText="1"/>
    </xf>
    <xf numFmtId="0" fontId="96" fillId="71" borderId="5" xfId="0" applyFont="1" applyFill="1" applyBorder="1" applyAlignment="1">
      <alignment horizontal="center" vertical="center" wrapText="1"/>
    </xf>
    <xf numFmtId="0" fontId="94" fillId="71" borderId="10" xfId="0" applyFont="1" applyFill="1" applyBorder="1" applyAlignment="1">
      <alignment horizontal="center" vertical="center" wrapText="1"/>
    </xf>
    <xf numFmtId="0" fontId="94" fillId="0" borderId="5" xfId="0" quotePrefix="1" applyFont="1" applyBorder="1" applyAlignment="1">
      <alignment horizontal="center"/>
    </xf>
    <xf numFmtId="0" fontId="55" fillId="70" borderId="5" xfId="5" applyFont="1" applyFill="1" applyBorder="1" applyAlignment="1">
      <alignment horizontal="left" vertical="center" wrapText="1" indent="1"/>
    </xf>
    <xf numFmtId="3" fontId="96" fillId="70" borderId="5" xfId="6" applyFont="1" applyFill="1" applyAlignment="1">
      <alignment horizontal="center" vertical="center"/>
      <protection locked="0"/>
    </xf>
    <xf numFmtId="0" fontId="94" fillId="0" borderId="5" xfId="0" quotePrefix="1" applyFont="1" applyBorder="1" applyAlignment="1">
      <alignment horizontal="center" vertical="center"/>
    </xf>
    <xf numFmtId="0" fontId="103" fillId="0" borderId="10" xfId="0" applyFont="1" applyBorder="1" applyAlignment="1">
      <alignment horizontal="center" vertical="center" wrapText="1"/>
    </xf>
    <xf numFmtId="0" fontId="102" fillId="0" borderId="0" xfId="0" applyFont="1" applyAlignment="1">
      <alignment vertical="center"/>
    </xf>
    <xf numFmtId="0" fontId="102" fillId="71" borderId="5" xfId="0" applyFont="1" applyFill="1" applyBorder="1" applyAlignment="1">
      <alignment vertical="center" wrapText="1"/>
    </xf>
    <xf numFmtId="0" fontId="103" fillId="71" borderId="5" xfId="0" applyFont="1" applyFill="1" applyBorder="1" applyAlignment="1">
      <alignment vertical="center" wrapText="1"/>
    </xf>
    <xf numFmtId="0" fontId="103" fillId="71" borderId="5" xfId="0" applyFont="1" applyFill="1" applyBorder="1" applyAlignment="1">
      <alignment horizontal="left" vertical="center" wrapText="1" indent="1"/>
    </xf>
    <xf numFmtId="0" fontId="96" fillId="71" borderId="5" xfId="0" applyFont="1" applyFill="1" applyBorder="1" applyAlignment="1">
      <alignment horizontal="left" vertical="center" wrapText="1" indent="1"/>
    </xf>
    <xf numFmtId="0" fontId="94" fillId="0" borderId="2" xfId="0" applyFont="1" applyBorder="1" applyAlignment="1">
      <alignment wrapText="1"/>
    </xf>
    <xf numFmtId="0" fontId="94" fillId="0" borderId="2" xfId="0" applyFont="1" applyBorder="1"/>
    <xf numFmtId="0" fontId="140" fillId="0" borderId="0" xfId="0" applyFont="1" applyAlignment="1">
      <alignment vertical="center"/>
    </xf>
    <xf numFmtId="0" fontId="94" fillId="0" borderId="12" xfId="0" applyFont="1" applyBorder="1" applyAlignment="1">
      <alignment horizontal="center" vertical="center" wrapText="1"/>
    </xf>
    <xf numFmtId="0" fontId="96" fillId="71" borderId="5" xfId="0" applyFont="1" applyFill="1" applyBorder="1" applyAlignment="1">
      <alignment vertical="center" wrapText="1"/>
    </xf>
    <xf numFmtId="200" fontId="55" fillId="0" borderId="65" xfId="0" applyNumberFormat="1" applyFont="1" applyBorder="1" applyAlignment="1">
      <alignment horizontal="center" vertical="center" wrapText="1"/>
    </xf>
    <xf numFmtId="0" fontId="55" fillId="0" borderId="65" xfId="0" applyFont="1" applyBorder="1" applyAlignment="1">
      <alignment horizontal="left" vertical="center" wrapText="1"/>
    </xf>
    <xf numFmtId="170" fontId="93" fillId="0" borderId="5" xfId="1952" applyNumberFormat="1" applyFont="1" applyBorder="1"/>
    <xf numFmtId="0" fontId="94" fillId="0" borderId="0" xfId="0" applyFont="1" applyAlignment="1">
      <alignment vertical="center" wrapText="1"/>
    </xf>
    <xf numFmtId="0" fontId="95" fillId="0" borderId="8" xfId="0" applyFont="1" applyBorder="1" applyAlignment="1">
      <alignment horizontal="left" indent="2"/>
    </xf>
    <xf numFmtId="0" fontId="93" fillId="0" borderId="8" xfId="0" applyFont="1" applyBorder="1"/>
    <xf numFmtId="49" fontId="141" fillId="0" borderId="5" xfId="0" applyNumberFormat="1" applyFont="1" applyBorder="1" applyAlignment="1">
      <alignment horizontal="center" vertical="center" wrapText="1"/>
    </xf>
    <xf numFmtId="49" fontId="142" fillId="71" borderId="5" xfId="0" applyNumberFormat="1" applyFont="1" applyFill="1" applyBorder="1" applyAlignment="1">
      <alignment horizontal="center" vertical="center" wrapText="1"/>
    </xf>
    <xf numFmtId="0" fontId="143" fillId="0" borderId="5" xfId="0" applyFont="1" applyBorder="1" applyAlignment="1">
      <alignment horizontal="center" vertical="center" wrapText="1"/>
    </xf>
    <xf numFmtId="0" fontId="144" fillId="0" borderId="5" xfId="0" applyFont="1" applyBorder="1" applyAlignment="1">
      <alignment horizontal="center" vertical="center" wrapText="1"/>
    </xf>
    <xf numFmtId="0" fontId="103" fillId="0" borderId="0" xfId="0" applyFont="1" applyAlignment="1">
      <alignment vertical="center" wrapText="1"/>
    </xf>
    <xf numFmtId="0" fontId="102" fillId="6" borderId="9" xfId="0" applyFont="1" applyFill="1" applyBorder="1" applyAlignment="1">
      <alignment horizontal="center" vertical="center" wrapText="1"/>
    </xf>
    <xf numFmtId="0" fontId="102" fillId="6" borderId="1" xfId="0" applyFont="1" applyFill="1" applyBorder="1" applyAlignment="1">
      <alignment horizontal="center" vertical="center" wrapText="1"/>
    </xf>
    <xf numFmtId="0" fontId="102" fillId="6" borderId="11" xfId="0" applyFont="1" applyFill="1" applyBorder="1" applyAlignment="1">
      <alignment vertical="center" wrapText="1"/>
    </xf>
    <xf numFmtId="0" fontId="102" fillId="6" borderId="8" xfId="0" applyFont="1" applyFill="1" applyBorder="1" applyAlignment="1">
      <alignment vertical="center" wrapText="1"/>
    </xf>
    <xf numFmtId="0" fontId="102" fillId="6" borderId="61" xfId="0" applyFont="1" applyFill="1" applyBorder="1" applyAlignment="1">
      <alignment horizontal="center" vertical="center" wrapText="1"/>
    </xf>
    <xf numFmtId="0" fontId="102" fillId="6" borderId="3" xfId="0" applyFont="1" applyFill="1" applyBorder="1" applyAlignment="1">
      <alignment horizontal="center" vertical="center" wrapText="1"/>
    </xf>
    <xf numFmtId="0" fontId="102" fillId="6" borderId="8" xfId="0" applyFont="1" applyFill="1" applyBorder="1" applyAlignment="1">
      <alignment horizontal="center" vertical="center" wrapText="1"/>
    </xf>
    <xf numFmtId="0" fontId="102" fillId="6" borderId="10" xfId="0" applyFont="1" applyFill="1" applyBorder="1" applyAlignment="1">
      <alignment horizontal="center" vertical="center" wrapText="1"/>
    </xf>
    <xf numFmtId="0" fontId="102" fillId="6" borderId="13" xfId="0" applyFont="1" applyFill="1" applyBorder="1" applyAlignment="1">
      <alignment horizontal="center" vertical="center" wrapText="1"/>
    </xf>
    <xf numFmtId="0" fontId="103" fillId="0" borderId="12" xfId="0" applyFont="1" applyBorder="1" applyAlignment="1">
      <alignment horizontal="center" vertical="center" wrapText="1"/>
    </xf>
    <xf numFmtId="0" fontId="103" fillId="2" borderId="5" xfId="0" applyFont="1" applyFill="1" applyBorder="1" applyAlignment="1">
      <alignment horizontal="center" vertical="center" wrapText="1"/>
    </xf>
    <xf numFmtId="0" fontId="104" fillId="0" borderId="5" xfId="0" applyFont="1" applyBorder="1" applyAlignment="1">
      <alignment vertical="center" wrapText="1"/>
    </xf>
    <xf numFmtId="0" fontId="96" fillId="0" borderId="9" xfId="0" applyFont="1" applyBorder="1" applyAlignment="1">
      <alignment horizontal="center" vertical="center"/>
    </xf>
    <xf numFmtId="0" fontId="96" fillId="0" borderId="10" xfId="0" applyFont="1" applyBorder="1" applyAlignment="1">
      <alignment horizontal="center" vertical="center"/>
    </xf>
    <xf numFmtId="0" fontId="97" fillId="74" borderId="0" xfId="0" applyFont="1" applyFill="1" applyAlignment="1">
      <alignment horizontal="right"/>
    </xf>
    <xf numFmtId="49" fontId="94" fillId="0" borderId="5" xfId="0" applyNumberFormat="1" applyFont="1" applyBorder="1" applyAlignment="1">
      <alignment horizontal="center" vertical="center" wrapText="1"/>
    </xf>
    <xf numFmtId="49" fontId="95" fillId="71" borderId="5" xfId="0" applyNumberFormat="1" applyFont="1" applyFill="1" applyBorder="1" applyAlignment="1">
      <alignment horizontal="center" vertical="center" wrapText="1"/>
    </xf>
    <xf numFmtId="0" fontId="95" fillId="71" borderId="5" xfId="0" applyFont="1" applyFill="1" applyBorder="1" applyAlignment="1">
      <alignment horizontal="left" vertical="center" wrapText="1" indent="1"/>
    </xf>
    <xf numFmtId="0" fontId="95" fillId="71" borderId="5" xfId="0" applyFont="1" applyFill="1" applyBorder="1" applyAlignment="1">
      <alignment vertical="center" wrapText="1"/>
    </xf>
    <xf numFmtId="0" fontId="101" fillId="80" borderId="5" xfId="0" applyFont="1" applyFill="1" applyBorder="1" applyAlignment="1">
      <alignment vertical="center" wrapText="1"/>
    </xf>
    <xf numFmtId="0" fontId="94" fillId="6" borderId="0" xfId="0" applyFont="1" applyFill="1" applyAlignment="1">
      <alignment horizontal="center" vertical="center" wrapText="1"/>
    </xf>
    <xf numFmtId="0" fontId="94" fillId="6" borderId="10" xfId="0" applyFont="1" applyFill="1" applyBorder="1" applyAlignment="1">
      <alignment horizontal="center" vertical="center" wrapText="1"/>
    </xf>
    <xf numFmtId="0" fontId="94" fillId="0" borderId="4" xfId="0" applyFont="1" applyBorder="1" applyAlignment="1">
      <alignment vertical="center" wrapText="1"/>
    </xf>
    <xf numFmtId="0" fontId="94" fillId="0" borderId="6" xfId="0" applyFont="1" applyBorder="1" applyAlignment="1">
      <alignment vertical="center" wrapText="1"/>
    </xf>
    <xf numFmtId="0" fontId="94" fillId="0" borderId="61" xfId="0" applyFont="1" applyBorder="1" applyAlignment="1">
      <alignment horizontal="center" vertical="center" wrapText="1"/>
    </xf>
    <xf numFmtId="49" fontId="94" fillId="71" borderId="5" xfId="0" applyNumberFormat="1" applyFont="1" applyFill="1" applyBorder="1" applyAlignment="1">
      <alignment horizontal="center" vertical="center" wrapText="1"/>
    </xf>
    <xf numFmtId="0" fontId="94" fillId="6" borderId="61" xfId="0" applyFont="1" applyFill="1" applyBorder="1" applyAlignment="1">
      <alignment horizontal="center" vertical="center" wrapText="1"/>
    </xf>
    <xf numFmtId="0" fontId="93" fillId="0" borderId="5" xfId="0" applyFont="1" applyBorder="1" applyAlignment="1">
      <alignment vertical="center" wrapText="1"/>
    </xf>
    <xf numFmtId="0" fontId="93" fillId="0" borderId="5" xfId="0" applyFont="1" applyBorder="1" applyAlignment="1">
      <alignment vertical="center"/>
    </xf>
    <xf numFmtId="0" fontId="96" fillId="0" borderId="9" xfId="0" applyFont="1" applyBorder="1" applyAlignment="1">
      <alignment horizontal="center" vertical="center" wrapText="1"/>
    </xf>
    <xf numFmtId="0" fontId="145" fillId="77" borderId="5" xfId="0" applyFont="1" applyFill="1" applyBorder="1" applyAlignment="1">
      <alignment vertical="center" wrapText="1"/>
    </xf>
    <xf numFmtId="0" fontId="145" fillId="77" borderId="10" xfId="0" applyFont="1" applyFill="1" applyBorder="1" applyAlignment="1">
      <alignment vertical="center" wrapText="1"/>
    </xf>
    <xf numFmtId="0" fontId="94" fillId="0" borderId="12" xfId="0" applyFont="1" applyBorder="1" applyAlignment="1">
      <alignment horizontal="left" vertical="center" wrapText="1" indent="3"/>
    </xf>
    <xf numFmtId="0" fontId="93" fillId="0" borderId="12" xfId="0" applyFont="1" applyBorder="1" applyAlignment="1">
      <alignment vertical="center" wrapText="1"/>
    </xf>
    <xf numFmtId="0" fontId="94" fillId="77" borderId="5" xfId="0" applyFont="1" applyFill="1" applyBorder="1" applyAlignment="1">
      <alignment vertical="center" wrapText="1"/>
    </xf>
    <xf numFmtId="0" fontId="96" fillId="0" borderId="10" xfId="0" applyFont="1" applyBorder="1" applyAlignment="1">
      <alignment horizontal="justify" vertical="center"/>
    </xf>
    <xf numFmtId="0" fontId="96" fillId="0" borderId="10" xfId="0" applyFont="1" applyBorder="1" applyAlignment="1">
      <alignment horizontal="justify" vertical="center" wrapText="1"/>
    </xf>
    <xf numFmtId="0" fontId="96" fillId="0" borderId="9" xfId="0" applyFont="1" applyBorder="1" applyAlignment="1">
      <alignment horizontal="justify" vertical="center" wrapText="1"/>
    </xf>
    <xf numFmtId="207" fontId="94" fillId="0" borderId="5" xfId="0" applyNumberFormat="1" applyFont="1" applyBorder="1" applyAlignment="1">
      <alignment vertical="center" wrapText="1"/>
    </xf>
    <xf numFmtId="208" fontId="94" fillId="0" borderId="5" xfId="0" applyNumberFormat="1" applyFont="1" applyBorder="1" applyAlignment="1">
      <alignment vertical="center" wrapText="1"/>
    </xf>
    <xf numFmtId="207" fontId="93" fillId="0" borderId="5" xfId="0" applyNumberFormat="1" applyFont="1" applyBorder="1"/>
    <xf numFmtId="208" fontId="93" fillId="0" borderId="5" xfId="0" applyNumberFormat="1" applyFont="1" applyBorder="1" applyAlignment="1">
      <alignment vertical="center" wrapText="1"/>
    </xf>
    <xf numFmtId="207" fontId="93" fillId="0" borderId="5" xfId="0" applyNumberFormat="1" applyFont="1" applyBorder="1" applyAlignment="1">
      <alignment vertical="center" wrapText="1"/>
    </xf>
    <xf numFmtId="0" fontId="96" fillId="0" borderId="5" xfId="0" applyFont="1" applyBorder="1" applyAlignment="1">
      <alignment horizontal="center" vertical="top" wrapText="1"/>
    </xf>
    <xf numFmtId="0" fontId="96" fillId="0" borderId="5" xfId="1254" applyFont="1" applyBorder="1" applyAlignment="1">
      <alignment horizontal="center" vertical="center" wrapText="1"/>
    </xf>
    <xf numFmtId="0" fontId="94" fillId="0" borderId="4" xfId="0" applyFont="1" applyBorder="1"/>
    <xf numFmtId="0" fontId="96" fillId="0" borderId="5" xfId="2892" applyFont="1" applyBorder="1" applyAlignment="1">
      <alignment vertical="center" wrapText="1"/>
    </xf>
    <xf numFmtId="0" fontId="96" fillId="70" borderId="5" xfId="0" applyFont="1" applyFill="1" applyBorder="1" applyAlignment="1">
      <alignment horizontal="center"/>
    </xf>
    <xf numFmtId="0" fontId="96" fillId="70" borderId="5" xfId="0" quotePrefix="1" applyFont="1" applyFill="1" applyBorder="1" applyAlignment="1">
      <alignment wrapText="1"/>
    </xf>
    <xf numFmtId="0" fontId="96" fillId="0" borderId="5" xfId="0" applyFont="1" applyBorder="1" applyAlignment="1">
      <alignment horizontal="justify" vertical="top"/>
    </xf>
    <xf numFmtId="0" fontId="96" fillId="0" borderId="5" xfId="2892" applyFont="1" applyBorder="1" applyAlignment="1">
      <alignment horizontal="justify" vertical="top"/>
    </xf>
    <xf numFmtId="0" fontId="103" fillId="71" borderId="5" xfId="0" applyFont="1" applyFill="1" applyBorder="1" applyAlignment="1">
      <alignment horizontal="center" vertical="center" wrapText="1"/>
    </xf>
    <xf numFmtId="0" fontId="94" fillId="0" borderId="5" xfId="0" applyFont="1" applyBorder="1" applyAlignment="1">
      <alignment horizontal="left" vertical="center" wrapText="1" indent="1"/>
    </xf>
    <xf numFmtId="0" fontId="94" fillId="70" borderId="5" xfId="0" applyFont="1" applyFill="1" applyBorder="1" applyAlignment="1">
      <alignment horizontal="center" vertical="center"/>
    </xf>
    <xf numFmtId="0" fontId="93" fillId="70" borderId="5" xfId="0" applyFont="1" applyFill="1" applyBorder="1" applyAlignment="1">
      <alignment horizontal="justify" vertical="top"/>
    </xf>
    <xf numFmtId="0" fontId="96" fillId="0" borderId="5" xfId="0" applyFont="1" applyBorder="1" applyAlignment="1">
      <alignment horizontal="justify" vertical="top" wrapText="1"/>
    </xf>
    <xf numFmtId="0" fontId="96" fillId="70" borderId="5" xfId="2892" applyFont="1" applyFill="1" applyBorder="1" applyAlignment="1">
      <alignment horizontal="justify" vertical="center"/>
    </xf>
    <xf numFmtId="0" fontId="94" fillId="70" borderId="5" xfId="2892" applyFont="1" applyFill="1" applyBorder="1" applyAlignment="1">
      <alignment horizontal="justify" vertical="top"/>
    </xf>
    <xf numFmtId="0" fontId="96" fillId="70" borderId="5" xfId="0" applyFont="1" applyFill="1" applyBorder="1" applyAlignment="1">
      <alignment horizontal="center" vertical="center"/>
    </xf>
    <xf numFmtId="0" fontId="55" fillId="70" borderId="5" xfId="0" applyFont="1" applyFill="1" applyBorder="1" applyAlignment="1">
      <alignment horizontal="justify" vertical="center"/>
    </xf>
    <xf numFmtId="0" fontId="96" fillId="0" borderId="5" xfId="0" applyFont="1" applyBorder="1" applyAlignment="1">
      <alignment horizontal="center"/>
    </xf>
    <xf numFmtId="3" fontId="103" fillId="0" borderId="5" xfId="0" applyNumberFormat="1" applyFont="1" applyBorder="1" applyAlignment="1">
      <alignment horizontal="center" vertical="center" wrapText="1"/>
    </xf>
    <xf numFmtId="3" fontId="96" fillId="0" borderId="10" xfId="0" applyNumberFormat="1" applyFont="1" applyBorder="1" applyAlignment="1">
      <alignment horizontal="center" vertical="center" wrapText="1"/>
    </xf>
    <xf numFmtId="0" fontId="98" fillId="74" borderId="0" xfId="0" applyFont="1" applyFill="1" applyAlignment="1">
      <alignment vertical="center"/>
    </xf>
    <xf numFmtId="206" fontId="103" fillId="70" borderId="12" xfId="1952" applyNumberFormat="1" applyFont="1" applyFill="1" applyBorder="1"/>
    <xf numFmtId="206" fontId="103" fillId="70" borderId="5" xfId="1952" applyNumberFormat="1" applyFont="1" applyFill="1" applyBorder="1"/>
    <xf numFmtId="14" fontId="55" fillId="0" borderId="5" xfId="0" applyNumberFormat="1" applyFont="1" applyBorder="1" applyAlignment="1">
      <alignment horizontal="center" vertical="center" wrapText="1"/>
    </xf>
    <xf numFmtId="3" fontId="103" fillId="0" borderId="5" xfId="0" applyNumberFormat="1" applyFont="1" applyBorder="1" applyAlignment="1">
      <alignment horizontal="right" vertical="center" wrapText="1"/>
    </xf>
    <xf numFmtId="209" fontId="96" fillId="0" borderId="10" xfId="0" applyNumberFormat="1" applyFont="1" applyBorder="1" applyAlignment="1">
      <alignment horizontal="center" vertical="center"/>
    </xf>
    <xf numFmtId="3" fontId="96" fillId="0" borderId="10" xfId="0" applyNumberFormat="1" applyFont="1" applyBorder="1" applyAlignment="1">
      <alignment horizontal="center" vertical="center"/>
    </xf>
    <xf numFmtId="209" fontId="96" fillId="0" borderId="5" xfId="0" applyNumberFormat="1" applyFont="1" applyBorder="1" applyAlignment="1">
      <alignment horizontal="center" vertical="center"/>
    </xf>
    <xf numFmtId="14" fontId="55" fillId="0" borderId="5" xfId="0" applyNumberFormat="1" applyFont="1" applyBorder="1" applyAlignment="1">
      <alignment horizontal="center" vertical="center"/>
    </xf>
    <xf numFmtId="3" fontId="94" fillId="0" borderId="5" xfId="0" quotePrefix="1" applyNumberFormat="1" applyFont="1" applyBorder="1"/>
    <xf numFmtId="3" fontId="94" fillId="70" borderId="5" xfId="0" quotePrefix="1" applyNumberFormat="1" applyFont="1" applyFill="1" applyBorder="1" applyAlignment="1">
      <alignment wrapText="1"/>
    </xf>
    <xf numFmtId="3" fontId="96" fillId="0" borderId="5" xfId="0" quotePrefix="1" applyNumberFormat="1" applyFont="1" applyBorder="1"/>
    <xf numFmtId="3" fontId="96" fillId="0" borderId="5" xfId="0" quotePrefix="1" applyNumberFormat="1" applyFont="1" applyBorder="1" applyAlignment="1">
      <alignment wrapText="1"/>
    </xf>
    <xf numFmtId="207" fontId="94" fillId="70" borderId="5" xfId="0" applyNumberFormat="1" applyFont="1" applyFill="1" applyBorder="1" applyAlignment="1">
      <alignment vertical="center" wrapText="1"/>
    </xf>
    <xf numFmtId="3" fontId="55" fillId="70" borderId="5" xfId="0" quotePrefix="1" applyNumberFormat="1" applyFont="1" applyFill="1" applyBorder="1" applyAlignment="1">
      <alignment wrapText="1"/>
    </xf>
    <xf numFmtId="209" fontId="96" fillId="0" borderId="5" xfId="2" quotePrefix="1" applyNumberFormat="1" applyFont="1" applyFill="1" applyBorder="1" applyAlignment="1">
      <alignment wrapText="1"/>
    </xf>
    <xf numFmtId="3" fontId="94" fillId="0" borderId="5" xfId="0" quotePrefix="1" applyNumberFormat="1" applyFont="1" applyBorder="1" applyAlignment="1">
      <alignment wrapText="1"/>
    </xf>
    <xf numFmtId="0" fontId="102" fillId="73" borderId="53" xfId="0" applyFont="1" applyFill="1" applyBorder="1" applyAlignment="1">
      <alignment vertical="center"/>
    </xf>
    <xf numFmtId="3" fontId="94" fillId="73" borderId="59" xfId="0" applyNumberFormat="1" applyFont="1" applyFill="1" applyBorder="1" applyAlignment="1">
      <alignment horizontal="center" vertical="center"/>
    </xf>
    <xf numFmtId="3" fontId="94" fillId="71" borderId="57" xfId="0" applyNumberFormat="1" applyFont="1" applyFill="1" applyBorder="1" applyAlignment="1">
      <alignment horizontal="center" vertical="center"/>
    </xf>
    <xf numFmtId="3" fontId="94" fillId="73" borderId="57" xfId="0" applyNumberFormat="1" applyFont="1" applyFill="1" applyBorder="1" applyAlignment="1">
      <alignment horizontal="center" vertical="center"/>
    </xf>
    <xf numFmtId="0" fontId="101" fillId="0" borderId="29" xfId="0" applyFont="1" applyBorder="1" applyAlignment="1">
      <alignment vertical="center" wrapText="1"/>
    </xf>
    <xf numFmtId="3" fontId="94" fillId="73" borderId="55" xfId="0" applyNumberFormat="1" applyFont="1" applyFill="1" applyBorder="1" applyAlignment="1">
      <alignment horizontal="center" vertical="center"/>
    </xf>
    <xf numFmtId="3" fontId="94" fillId="0" borderId="58" xfId="0" applyNumberFormat="1" applyFont="1" applyBorder="1" applyAlignment="1">
      <alignment horizontal="center" vertical="center"/>
    </xf>
    <xf numFmtId="3" fontId="94" fillId="0" borderId="59" xfId="0" applyNumberFormat="1" applyFont="1" applyBorder="1" applyAlignment="1">
      <alignment horizontal="center" vertical="center"/>
    </xf>
    <xf numFmtId="0" fontId="98" fillId="74" borderId="0" xfId="0" applyFont="1" applyFill="1"/>
    <xf numFmtId="0" fontId="148" fillId="74" borderId="0" xfId="0" applyFont="1" applyFill="1"/>
    <xf numFmtId="0" fontId="23" fillId="74" borderId="0" xfId="0" applyFont="1" applyFill="1"/>
    <xf numFmtId="0" fontId="98" fillId="74" borderId="0" xfId="0" applyFont="1" applyFill="1" applyAlignment="1">
      <alignment vertical="center" wrapText="1"/>
    </xf>
    <xf numFmtId="0" fontId="98" fillId="74" borderId="0" xfId="1254" applyFont="1" applyFill="1"/>
    <xf numFmtId="0" fontId="98" fillId="74" borderId="0" xfId="0" applyFont="1" applyFill="1" applyAlignment="1">
      <alignment horizontal="left"/>
    </xf>
    <xf numFmtId="0" fontId="148" fillId="74" borderId="0" xfId="0" applyFont="1" applyFill="1" applyAlignment="1">
      <alignment vertical="center"/>
    </xf>
    <xf numFmtId="174" fontId="93" fillId="0" borderId="5" xfId="1951" applyFont="1" applyBorder="1" applyAlignment="1">
      <alignment vertical="center"/>
    </xf>
    <xf numFmtId="3" fontId="96" fillId="0" borderId="5" xfId="0" applyNumberFormat="1" applyFont="1" applyBorder="1" applyAlignment="1">
      <alignment vertical="center"/>
    </xf>
    <xf numFmtId="3" fontId="55" fillId="0" borderId="5" xfId="0" applyNumberFormat="1" applyFont="1" applyBorder="1" applyAlignment="1">
      <alignment vertical="center"/>
    </xf>
    <xf numFmtId="10" fontId="96" fillId="0" borderId="5" xfId="2" applyNumberFormat="1" applyFont="1" applyBorder="1" applyAlignment="1">
      <alignment vertical="center"/>
    </xf>
    <xf numFmtId="3" fontId="103" fillId="0" borderId="5" xfId="0" applyNumberFormat="1" applyFont="1" applyBorder="1" applyAlignment="1">
      <alignment vertical="center" wrapText="1"/>
    </xf>
    <xf numFmtId="3" fontId="102" fillId="0" borderId="5" xfId="0" applyNumberFormat="1" applyFont="1" applyBorder="1" applyAlignment="1">
      <alignment vertical="center" wrapText="1"/>
    </xf>
    <xf numFmtId="10" fontId="94" fillId="0" borderId="5" xfId="2" applyNumberFormat="1" applyFont="1" applyBorder="1"/>
    <xf numFmtId="3" fontId="94" fillId="70" borderId="5" xfId="0" applyNumberFormat="1" applyFont="1" applyFill="1" applyBorder="1"/>
    <xf numFmtId="3" fontId="94" fillId="76" borderId="5" xfId="0" applyNumberFormat="1" applyFont="1" applyFill="1" applyBorder="1"/>
    <xf numFmtId="209" fontId="94" fillId="0" borderId="5" xfId="2" applyNumberFormat="1" applyFont="1" applyBorder="1"/>
    <xf numFmtId="174" fontId="96" fillId="0" borderId="0" xfId="0" applyNumberFormat="1" applyFont="1"/>
    <xf numFmtId="208" fontId="94" fillId="0" borderId="65" xfId="1952" applyNumberFormat="1" applyFont="1" applyFill="1" applyBorder="1"/>
    <xf numFmtId="208" fontId="93" fillId="0" borderId="65" xfId="1952" applyNumberFormat="1" applyFont="1" applyFill="1" applyBorder="1"/>
    <xf numFmtId="170" fontId="94" fillId="0" borderId="5" xfId="1952" applyNumberFormat="1" applyFont="1" applyBorder="1"/>
    <xf numFmtId="3" fontId="93" fillId="0" borderId="5" xfId="0" applyNumberFormat="1" applyFont="1" applyBorder="1"/>
    <xf numFmtId="49" fontId="93" fillId="0" borderId="5" xfId="0" applyNumberFormat="1" applyFont="1" applyBorder="1" applyAlignment="1">
      <alignment horizontal="center" vertical="center" wrapText="1"/>
    </xf>
    <xf numFmtId="209" fontId="0" fillId="0" borderId="0" xfId="2" applyNumberFormat="1" applyFont="1"/>
    <xf numFmtId="49" fontId="93" fillId="71" borderId="5" xfId="0" applyNumberFormat="1" applyFont="1" applyFill="1" applyBorder="1" applyAlignment="1">
      <alignment horizontal="center" vertical="center" wrapText="1"/>
    </xf>
    <xf numFmtId="174" fontId="94" fillId="71" borderId="5" xfId="0" applyNumberFormat="1" applyFont="1" applyFill="1" applyBorder="1" applyAlignment="1">
      <alignment vertical="center" wrapText="1"/>
    </xf>
    <xf numFmtId="174" fontId="94" fillId="79" borderId="5" xfId="0" applyNumberFormat="1" applyFont="1" applyFill="1" applyBorder="1" applyAlignment="1">
      <alignment vertical="center" wrapText="1"/>
    </xf>
    <xf numFmtId="174" fontId="96" fillId="71" borderId="5" xfId="0" applyNumberFormat="1" applyFont="1" applyFill="1" applyBorder="1" applyAlignment="1">
      <alignment horizontal="center" vertical="center" wrapText="1"/>
    </xf>
    <xf numFmtId="174" fontId="94" fillId="0" borderId="5" xfId="0" applyNumberFormat="1" applyFont="1" applyBorder="1" applyAlignment="1">
      <alignment vertical="center" wrapText="1"/>
    </xf>
    <xf numFmtId="174" fontId="149" fillId="0" borderId="5" xfId="0" applyNumberFormat="1" applyFont="1" applyBorder="1" applyAlignment="1">
      <alignment vertical="center" wrapText="1"/>
    </xf>
    <xf numFmtId="174" fontId="149" fillId="79" borderId="5" xfId="0" applyNumberFormat="1" applyFont="1" applyFill="1" applyBorder="1" applyAlignment="1">
      <alignment vertical="center" wrapText="1"/>
    </xf>
    <xf numFmtId="174" fontId="96" fillId="0" borderId="5" xfId="0" applyNumberFormat="1" applyFont="1" applyBorder="1" applyAlignment="1">
      <alignment horizontal="center" vertical="center" wrapText="1"/>
    </xf>
    <xf numFmtId="174" fontId="93" fillId="79" borderId="5" xfId="0" applyNumberFormat="1" applyFont="1" applyFill="1" applyBorder="1" applyAlignment="1">
      <alignment vertical="center" wrapText="1"/>
    </xf>
    <xf numFmtId="174" fontId="93" fillId="0" borderId="5" xfId="0" applyNumberFormat="1" applyFont="1" applyBorder="1" applyAlignment="1">
      <alignment vertical="center" wrapText="1"/>
    </xf>
    <xf numFmtId="0" fontId="55" fillId="0" borderId="5" xfId="5" applyFont="1" applyBorder="1" applyAlignment="1">
      <alignment horizontal="left" vertical="center" wrapText="1" indent="3"/>
    </xf>
    <xf numFmtId="49" fontId="150" fillId="0" borderId="5" xfId="0" applyNumberFormat="1" applyFont="1" applyBorder="1" applyAlignment="1">
      <alignment horizontal="center" vertical="center" wrapText="1"/>
    </xf>
    <xf numFmtId="0" fontId="94" fillId="6" borderId="0" xfId="0" applyFont="1" applyFill="1" applyAlignment="1">
      <alignment vertical="center" wrapText="1"/>
    </xf>
    <xf numFmtId="0" fontId="0" fillId="6" borderId="0" xfId="0" applyFill="1"/>
    <xf numFmtId="0" fontId="98" fillId="74" borderId="0" xfId="1" applyFont="1" applyFill="1" applyAlignment="1">
      <alignment horizontal="center" vertical="center"/>
    </xf>
    <xf numFmtId="0" fontId="94" fillId="0" borderId="5" xfId="0" applyFont="1" applyBorder="1" applyAlignment="1">
      <alignment horizontal="left" vertical="center" wrapText="1" indent="4"/>
    </xf>
    <xf numFmtId="0" fontId="96" fillId="6" borderId="0" xfId="0" applyFont="1" applyFill="1"/>
    <xf numFmtId="0" fontId="55" fillId="6" borderId="9" xfId="0" applyFont="1" applyFill="1" applyBorder="1" applyAlignment="1">
      <alignment vertical="center" wrapText="1"/>
    </xf>
    <xf numFmtId="0" fontId="55" fillId="6" borderId="61" xfId="0" applyFont="1" applyFill="1" applyBorder="1" applyAlignment="1">
      <alignment vertical="center" wrapText="1"/>
    </xf>
    <xf numFmtId="0" fontId="151" fillId="6" borderId="3" xfId="0" applyFont="1" applyFill="1" applyBorder="1" applyAlignment="1">
      <alignment vertical="center" wrapText="1"/>
    </xf>
    <xf numFmtId="0" fontId="96" fillId="6" borderId="9" xfId="0" applyFont="1" applyFill="1" applyBorder="1" applyAlignment="1">
      <alignment vertical="center" wrapText="1"/>
    </xf>
    <xf numFmtId="0" fontId="96" fillId="6" borderId="1" xfId="0" applyFont="1" applyFill="1" applyBorder="1" applyAlignment="1">
      <alignment vertical="center" wrapText="1"/>
    </xf>
    <xf numFmtId="0" fontId="96" fillId="6" borderId="61" xfId="0" applyFont="1" applyFill="1" applyBorder="1" applyAlignment="1">
      <alignment vertical="center" wrapText="1"/>
    </xf>
    <xf numFmtId="0" fontId="151" fillId="6" borderId="61" xfId="0" applyFont="1" applyFill="1" applyBorder="1" applyAlignment="1">
      <alignment vertical="center" wrapText="1"/>
    </xf>
    <xf numFmtId="0" fontId="96" fillId="6" borderId="1" xfId="0" applyFont="1" applyFill="1" applyBorder="1" applyAlignment="1">
      <alignment horizontal="center" vertical="center" wrapText="1"/>
    </xf>
    <xf numFmtId="0" fontId="96" fillId="6" borderId="10" xfId="0" applyFont="1" applyFill="1" applyBorder="1" applyAlignment="1">
      <alignment horizontal="center" vertical="center" wrapText="1"/>
    </xf>
    <xf numFmtId="0" fontId="96" fillId="6" borderId="5" xfId="0" applyFont="1" applyFill="1" applyBorder="1"/>
    <xf numFmtId="0" fontId="55" fillId="6" borderId="5" xfId="0" applyFont="1" applyFill="1" applyBorder="1" applyAlignment="1">
      <alignment horizontal="left" vertical="center" wrapText="1"/>
    </xf>
    <xf numFmtId="208" fontId="93" fillId="0" borderId="5" xfId="0" applyNumberFormat="1" applyFont="1" applyBorder="1"/>
    <xf numFmtId="3" fontId="55" fillId="6" borderId="5" xfId="0" applyNumberFormat="1" applyFont="1" applyFill="1" applyBorder="1"/>
    <xf numFmtId="209" fontId="55" fillId="0" borderId="5" xfId="0" applyNumberFormat="1" applyFont="1" applyBorder="1"/>
    <xf numFmtId="2" fontId="105" fillId="6" borderId="5" xfId="0" applyNumberFormat="1" applyFont="1" applyFill="1" applyBorder="1" applyAlignment="1">
      <alignment horizontal="right" vertical="center" wrapText="1"/>
    </xf>
    <xf numFmtId="0" fontId="96" fillId="6" borderId="5" xfId="0" applyFont="1" applyFill="1" applyBorder="1" applyAlignment="1">
      <alignment horizontal="left" vertical="center" indent="1"/>
    </xf>
    <xf numFmtId="208" fontId="94" fillId="0" borderId="5" xfId="0" applyNumberFormat="1" applyFont="1" applyBorder="1"/>
    <xf numFmtId="3" fontId="96" fillId="6" borderId="5" xfId="0" applyNumberFormat="1" applyFont="1" applyFill="1" applyBorder="1"/>
    <xf numFmtId="209" fontId="96" fillId="0" borderId="5" xfId="0" applyNumberFormat="1" applyFont="1" applyBorder="1"/>
    <xf numFmtId="2" fontId="104" fillId="6" borderId="5" xfId="0" applyNumberFormat="1" applyFont="1" applyFill="1" applyBorder="1" applyAlignment="1">
      <alignment horizontal="right" vertical="center" wrapText="1"/>
    </xf>
    <xf numFmtId="0" fontId="104" fillId="6" borderId="5" xfId="0" applyFont="1" applyFill="1" applyBorder="1" applyAlignment="1">
      <alignment horizontal="left" vertical="center" indent="3"/>
    </xf>
    <xf numFmtId="0" fontId="104" fillId="6" borderId="5" xfId="0" applyFont="1" applyFill="1" applyBorder="1" applyAlignment="1">
      <alignment horizontal="left" vertical="center" wrapText="1" indent="3"/>
    </xf>
    <xf numFmtId="3" fontId="96" fillId="0" borderId="5" xfId="0" applyNumberFormat="1" applyFont="1" applyBorder="1"/>
    <xf numFmtId="0" fontId="152" fillId="6" borderId="0" xfId="0" applyFont="1" applyFill="1"/>
    <xf numFmtId="0" fontId="94" fillId="6" borderId="5" xfId="0" applyFont="1" applyFill="1" applyBorder="1" applyAlignment="1">
      <alignment horizontal="left" vertical="center" indent="1"/>
    </xf>
    <xf numFmtId="0" fontId="94" fillId="6" borderId="0" xfId="0" applyFont="1" applyFill="1"/>
    <xf numFmtId="0" fontId="93" fillId="6" borderId="5" xfId="0" applyFont="1" applyFill="1" applyBorder="1" applyAlignment="1">
      <alignment horizontal="left" vertical="center" wrapText="1"/>
    </xf>
    <xf numFmtId="0" fontId="94" fillId="6" borderId="5" xfId="0" applyFont="1" applyFill="1" applyBorder="1" applyAlignment="1">
      <alignment horizontal="left" vertical="center" wrapText="1" indent="1"/>
    </xf>
    <xf numFmtId="0" fontId="93" fillId="6" borderId="5" xfId="0" applyFont="1" applyFill="1" applyBorder="1" applyAlignment="1">
      <alignment horizontal="left" vertical="center"/>
    </xf>
    <xf numFmtId="0" fontId="94" fillId="6" borderId="2" xfId="0" applyFont="1" applyFill="1" applyBorder="1" applyAlignment="1">
      <alignment horizontal="left" vertical="center"/>
    </xf>
    <xf numFmtId="0" fontId="96" fillId="6" borderId="0" xfId="0" applyFont="1" applyFill="1" applyAlignment="1">
      <alignment horizontal="center" vertical="center"/>
    </xf>
    <xf numFmtId="0" fontId="96" fillId="6" borderId="0" xfId="0" applyFont="1" applyFill="1" applyAlignment="1">
      <alignment vertical="center"/>
    </xf>
    <xf numFmtId="0" fontId="96" fillId="6" borderId="0" xfId="0" applyFont="1" applyFill="1" applyAlignment="1">
      <alignment vertical="center" wrapText="1"/>
    </xf>
    <xf numFmtId="0" fontId="153" fillId="6" borderId="0" xfId="0" applyFont="1" applyFill="1"/>
    <xf numFmtId="0" fontId="153" fillId="6" borderId="0" xfId="0" applyFont="1" applyFill="1" applyAlignment="1">
      <alignment vertical="center"/>
    </xf>
    <xf numFmtId="0" fontId="148" fillId="74" borderId="0" xfId="0" applyFont="1" applyFill="1" applyAlignment="1">
      <alignment vertical="center" wrapText="1"/>
    </xf>
    <xf numFmtId="0" fontId="154" fillId="74" borderId="0" xfId="0" applyFont="1" applyFill="1" applyAlignment="1">
      <alignment vertical="center"/>
    </xf>
    <xf numFmtId="0" fontId="155" fillId="6" borderId="0" xfId="0" applyFont="1" applyFill="1" applyAlignment="1">
      <alignment horizontal="left"/>
    </xf>
    <xf numFmtId="0" fontId="153" fillId="6" borderId="5" xfId="0" applyFont="1" applyFill="1" applyBorder="1" applyAlignment="1">
      <alignment horizontal="center"/>
    </xf>
    <xf numFmtId="0" fontId="156" fillId="6" borderId="0" xfId="0" applyFont="1" applyFill="1" applyAlignment="1">
      <alignment horizontal="center" vertical="center" wrapText="1"/>
    </xf>
    <xf numFmtId="0" fontId="96" fillId="6" borderId="61" xfId="0" applyFont="1" applyFill="1" applyBorder="1" applyAlignment="1">
      <alignment horizontal="center" vertical="center" wrapText="1"/>
    </xf>
    <xf numFmtId="0" fontId="96" fillId="6" borderId="10" xfId="0" applyFont="1" applyFill="1" applyBorder="1" applyAlignment="1">
      <alignment vertical="center" wrapText="1"/>
    </xf>
    <xf numFmtId="0" fontId="96" fillId="6" borderId="5" xfId="0" applyFont="1" applyFill="1" applyBorder="1" applyAlignment="1">
      <alignment horizontal="center" vertical="center" wrapText="1"/>
    </xf>
    <xf numFmtId="0" fontId="96" fillId="6" borderId="5" xfId="0" applyFont="1" applyFill="1" applyBorder="1" applyAlignment="1">
      <alignment wrapText="1"/>
    </xf>
    <xf numFmtId="0" fontId="93" fillId="6" borderId="10" xfId="0" applyFont="1" applyFill="1" applyBorder="1" applyAlignment="1">
      <alignment vertical="center" wrapText="1"/>
    </xf>
    <xf numFmtId="0" fontId="94" fillId="6" borderId="5" xfId="0" applyFont="1" applyFill="1" applyBorder="1" applyAlignment="1">
      <alignment horizontal="left" indent="1"/>
    </xf>
    <xf numFmtId="0" fontId="94" fillId="6" borderId="10" xfId="0" applyFont="1" applyFill="1" applyBorder="1" applyAlignment="1">
      <alignment horizontal="left" indent="1"/>
    </xf>
    <xf numFmtId="0" fontId="96" fillId="2" borderId="10" xfId="0" applyFont="1" applyFill="1" applyBorder="1" applyAlignment="1">
      <alignment horizontal="center" vertical="center" wrapText="1"/>
    </xf>
    <xf numFmtId="0" fontId="1" fillId="74" borderId="0" xfId="1" applyFont="1" applyFill="1" applyAlignment="1">
      <alignment horizontal="center" vertical="center"/>
    </xf>
    <xf numFmtId="0" fontId="94" fillId="6" borderId="5" xfId="0" applyFont="1" applyFill="1" applyBorder="1" applyAlignment="1">
      <alignment horizontal="center" vertical="center" wrapText="1"/>
    </xf>
    <xf numFmtId="0" fontId="94" fillId="6" borderId="5" xfId="0" applyFont="1" applyFill="1" applyBorder="1" applyAlignment="1">
      <alignment horizontal="center" vertical="center"/>
    </xf>
    <xf numFmtId="0" fontId="1" fillId="74" borderId="0" xfId="1" applyFont="1" applyFill="1" applyAlignment="1">
      <alignment horizontal="center"/>
    </xf>
    <xf numFmtId="0" fontId="157" fillId="6" borderId="0" xfId="0" applyFont="1" applyFill="1"/>
    <xf numFmtId="0" fontId="157" fillId="6" borderId="5" xfId="0" applyFont="1" applyFill="1" applyBorder="1" applyAlignment="1">
      <alignment horizontal="center" vertical="center"/>
    </xf>
    <xf numFmtId="0" fontId="157" fillId="6" borderId="9" xfId="0" applyFont="1" applyFill="1" applyBorder="1" applyAlignment="1">
      <alignment horizontal="center" vertical="center"/>
    </xf>
    <xf numFmtId="0" fontId="157" fillId="0" borderId="9" xfId="0" applyFont="1" applyBorder="1" applyAlignment="1">
      <alignment horizontal="center" vertical="center"/>
    </xf>
    <xf numFmtId="0" fontId="94" fillId="6" borderId="61" xfId="0" applyFont="1" applyFill="1" applyBorder="1" applyAlignment="1">
      <alignment vertical="center" wrapText="1"/>
    </xf>
    <xf numFmtId="0" fontId="96" fillId="0" borderId="12" xfId="0" applyFont="1" applyBorder="1" applyAlignment="1">
      <alignment horizontal="center" vertical="center" wrapText="1"/>
    </xf>
    <xf numFmtId="0" fontId="152" fillId="6" borderId="10" xfId="0" applyFont="1" applyFill="1" applyBorder="1"/>
    <xf numFmtId="0" fontId="94" fillId="6" borderId="5" xfId="0" applyFont="1" applyFill="1" applyBorder="1" applyAlignment="1">
      <alignment vertical="center"/>
    </xf>
    <xf numFmtId="0" fontId="93" fillId="6" borderId="5" xfId="0" applyFont="1" applyFill="1" applyBorder="1"/>
    <xf numFmtId="209" fontId="93" fillId="6" borderId="5" xfId="2" applyNumberFormat="1" applyFont="1" applyFill="1" applyBorder="1"/>
    <xf numFmtId="0" fontId="1" fillId="74" borderId="0" xfId="1" applyFont="1" applyFill="1" applyAlignment="1">
      <alignment horizontal="center" vertical="center" wrapText="1"/>
    </xf>
    <xf numFmtId="0" fontId="94" fillId="6" borderId="3" xfId="0" applyFont="1" applyFill="1" applyBorder="1" applyAlignment="1">
      <alignment horizontal="center" vertical="center" wrapText="1"/>
    </xf>
    <xf numFmtId="0" fontId="94" fillId="6" borderId="9" xfId="0" applyFont="1" applyFill="1" applyBorder="1" applyAlignment="1">
      <alignment vertical="center" wrapText="1"/>
    </xf>
    <xf numFmtId="0" fontId="94" fillId="70" borderId="12" xfId="0" applyFont="1" applyFill="1" applyBorder="1" applyAlignment="1">
      <alignment horizontal="center" vertical="center" wrapText="1"/>
    </xf>
    <xf numFmtId="0" fontId="93" fillId="70" borderId="11" xfId="0" applyFont="1" applyFill="1" applyBorder="1" applyAlignment="1">
      <alignment horizontal="left" vertical="center" wrapText="1"/>
    </xf>
    <xf numFmtId="0" fontId="94" fillId="70" borderId="11" xfId="0" applyFont="1" applyFill="1" applyBorder="1" applyAlignment="1">
      <alignment horizontal="left" vertical="center" wrapText="1"/>
    </xf>
    <xf numFmtId="0" fontId="94" fillId="70" borderId="11" xfId="0" applyFont="1" applyFill="1" applyBorder="1" applyAlignment="1">
      <alignment vertical="center" wrapText="1"/>
    </xf>
    <xf numFmtId="0" fontId="94" fillId="70" borderId="8" xfId="0" applyFont="1" applyFill="1" applyBorder="1" applyAlignment="1">
      <alignment vertical="center" wrapText="1"/>
    </xf>
    <xf numFmtId="0" fontId="94" fillId="6" borderId="10" xfId="0" applyFont="1" applyFill="1" applyBorder="1" applyAlignment="1">
      <alignment horizontal="left" vertical="center" wrapText="1" indent="1"/>
    </xf>
    <xf numFmtId="0" fontId="93" fillId="6" borderId="5" xfId="0" applyFont="1" applyFill="1" applyBorder="1" applyAlignment="1">
      <alignment horizontal="left" vertical="center" wrapText="1" indent="3"/>
    </xf>
    <xf numFmtId="0" fontId="94" fillId="6" borderId="5" xfId="0" applyFont="1" applyFill="1" applyBorder="1" applyAlignment="1">
      <alignment vertical="center" wrapText="1"/>
    </xf>
    <xf numFmtId="0" fontId="94" fillId="6" borderId="5" xfId="0" applyFont="1" applyFill="1" applyBorder="1" applyAlignment="1">
      <alignment horizontal="left" vertical="center" wrapText="1" indent="4"/>
    </xf>
    <xf numFmtId="0" fontId="94" fillId="6" borderId="5" xfId="0" applyFont="1" applyFill="1" applyBorder="1" applyAlignment="1">
      <alignment horizontal="left" vertical="center" wrapText="1" indent="5"/>
    </xf>
    <xf numFmtId="0" fontId="94" fillId="6" borderId="5" xfId="0" applyFont="1" applyFill="1" applyBorder="1" applyAlignment="1">
      <alignment horizontal="left" vertical="center" wrapText="1" indent="6"/>
    </xf>
    <xf numFmtId="0" fontId="94" fillId="0" borderId="5" xfId="0" applyFont="1" applyBorder="1" applyAlignment="1">
      <alignment horizontal="left" vertical="center" wrapText="1" indent="5"/>
    </xf>
    <xf numFmtId="0" fontId="93" fillId="0" borderId="5" xfId="0" applyFont="1" applyBorder="1" applyAlignment="1">
      <alignment horizontal="left" vertical="center" wrapText="1" indent="3"/>
    </xf>
    <xf numFmtId="0" fontId="93" fillId="0" borderId="5" xfId="0" applyFont="1" applyBorder="1" applyAlignment="1">
      <alignment horizontal="left" vertical="center" wrapText="1" indent="2"/>
    </xf>
    <xf numFmtId="0" fontId="152" fillId="70" borderId="12" xfId="0" applyFont="1" applyFill="1" applyBorder="1" applyAlignment="1">
      <alignment horizontal="center" vertical="center" wrapText="1"/>
    </xf>
    <xf numFmtId="0" fontId="98" fillId="74" borderId="0" xfId="1" applyFont="1" applyFill="1" applyAlignment="1">
      <alignment horizontal="center" vertical="center" wrapText="1"/>
    </xf>
    <xf numFmtId="0" fontId="96" fillId="6" borderId="0" xfId="0" applyFont="1" applyFill="1" applyAlignment="1">
      <alignment horizontal="center" vertical="center" wrapText="1"/>
    </xf>
    <xf numFmtId="0" fontId="96" fillId="6" borderId="49" xfId="0" applyFont="1" applyFill="1" applyBorder="1" applyAlignment="1">
      <alignment horizontal="center" vertical="center" wrapText="1"/>
    </xf>
    <xf numFmtId="0" fontId="96" fillId="6" borderId="69" xfId="0" applyFont="1" applyFill="1" applyBorder="1" applyAlignment="1">
      <alignment vertical="center" wrapText="1"/>
    </xf>
    <xf numFmtId="0" fontId="96" fillId="6" borderId="70" xfId="0" applyFont="1" applyFill="1" applyBorder="1" applyAlignment="1">
      <alignment horizontal="center" vertical="center" wrapText="1"/>
    </xf>
    <xf numFmtId="0" fontId="96" fillId="6" borderId="4" xfId="0" applyFont="1" applyFill="1" applyBorder="1" applyAlignment="1">
      <alignment vertical="center" wrapText="1"/>
    </xf>
    <xf numFmtId="0" fontId="96" fillId="75" borderId="0" xfId="0" applyFont="1" applyFill="1" applyAlignment="1">
      <alignment vertical="center" wrapText="1"/>
    </xf>
    <xf numFmtId="0" fontId="96" fillId="6" borderId="3" xfId="0" applyFont="1" applyFill="1" applyBorder="1" applyAlignment="1">
      <alignment horizontal="center" vertical="center" wrapText="1"/>
    </xf>
    <xf numFmtId="0" fontId="96" fillId="6" borderId="6" xfId="0" applyFont="1" applyFill="1" applyBorder="1" applyAlignment="1">
      <alignment vertical="center" wrapText="1"/>
    </xf>
    <xf numFmtId="0" fontId="96" fillId="6" borderId="5" xfId="0" applyFont="1" applyFill="1" applyBorder="1" applyAlignment="1">
      <alignment vertical="center" wrapText="1"/>
    </xf>
    <xf numFmtId="0" fontId="155" fillId="6" borderId="5" xfId="0" applyFont="1" applyFill="1" applyBorder="1" applyAlignment="1">
      <alignment horizontal="left" vertical="center" wrapText="1"/>
    </xf>
    <xf numFmtId="0" fontId="96" fillId="6" borderId="0" xfId="0" quotePrefix="1" applyFont="1" applyFill="1" applyAlignment="1">
      <alignment vertical="center" wrapText="1"/>
    </xf>
    <xf numFmtId="0" fontId="96" fillId="6" borderId="5" xfId="0" applyFont="1" applyFill="1" applyBorder="1" applyAlignment="1">
      <alignment horizontal="left" vertical="center" wrapText="1" indent="1"/>
    </xf>
    <xf numFmtId="0" fontId="96" fillId="6" borderId="5" xfId="0" applyFont="1" applyFill="1" applyBorder="1" applyAlignment="1">
      <alignment horizontal="left" vertical="center" wrapText="1" indent="3"/>
    </xf>
    <xf numFmtId="0" fontId="96" fillId="6" borderId="5" xfId="0" applyFont="1" applyFill="1" applyBorder="1" applyAlignment="1">
      <alignment horizontal="left" vertical="center" wrapText="1" indent="4"/>
    </xf>
    <xf numFmtId="0" fontId="96" fillId="6" borderId="5" xfId="0" applyFont="1" applyFill="1" applyBorder="1" applyAlignment="1">
      <alignment horizontal="left" vertical="center" wrapText="1" indent="5"/>
    </xf>
    <xf numFmtId="0" fontId="96" fillId="2" borderId="5" xfId="0" applyFont="1" applyFill="1" applyBorder="1" applyAlignment="1">
      <alignment vertical="center" wrapText="1"/>
    </xf>
    <xf numFmtId="0" fontId="96" fillId="6" borderId="5" xfId="0" applyFont="1" applyFill="1" applyBorder="1" applyAlignment="1">
      <alignment horizontal="left" vertical="center" wrapText="1" indent="2"/>
    </xf>
    <xf numFmtId="209" fontId="103" fillId="0" borderId="5" xfId="0" applyNumberFormat="1" applyFont="1" applyBorder="1" applyAlignment="1">
      <alignment horizontal="center" vertical="center" wrapText="1"/>
    </xf>
    <xf numFmtId="209" fontId="103" fillId="0" borderId="10" xfId="0" applyNumberFormat="1" applyFont="1" applyBorder="1" applyAlignment="1">
      <alignment horizontal="center" vertical="center" wrapText="1"/>
    </xf>
    <xf numFmtId="10" fontId="103" fillId="0" borderId="5" xfId="0" applyNumberFormat="1" applyFont="1" applyBorder="1" applyAlignment="1">
      <alignment horizontal="center" vertical="center" wrapText="1"/>
    </xf>
    <xf numFmtId="178" fontId="103" fillId="0" borderId="5" xfId="0" applyNumberFormat="1" applyFont="1" applyBorder="1" applyAlignment="1">
      <alignment horizontal="center" vertical="center" wrapText="1"/>
    </xf>
    <xf numFmtId="9" fontId="103" fillId="0" borderId="5" xfId="0" applyNumberFormat="1" applyFont="1" applyBorder="1" applyAlignment="1">
      <alignment horizontal="center" vertical="center" wrapText="1"/>
    </xf>
    <xf numFmtId="209" fontId="103" fillId="0" borderId="5" xfId="2" applyNumberFormat="1" applyFont="1" applyBorder="1" applyAlignment="1">
      <alignment horizontal="center" vertical="center" wrapText="1"/>
    </xf>
    <xf numFmtId="3" fontId="94" fillId="70" borderId="5" xfId="0" quotePrefix="1" applyNumberFormat="1" applyFont="1" applyFill="1" applyBorder="1" applyAlignment="1">
      <alignment horizontal="center" vertical="top"/>
    </xf>
    <xf numFmtId="3" fontId="94" fillId="70" borderId="5" xfId="0" quotePrefix="1" applyNumberFormat="1" applyFont="1" applyFill="1" applyBorder="1" applyAlignment="1">
      <alignment horizontal="center" wrapText="1"/>
    </xf>
    <xf numFmtId="3" fontId="55" fillId="70" borderId="5" xfId="0" applyNumberFormat="1" applyFont="1" applyFill="1" applyBorder="1" applyAlignment="1">
      <alignment horizontal="center" vertical="center"/>
    </xf>
    <xf numFmtId="209" fontId="96" fillId="0" borderId="5" xfId="2" quotePrefix="1" applyNumberFormat="1" applyFont="1" applyFill="1" applyBorder="1" applyAlignment="1">
      <alignment horizontal="center" wrapText="1"/>
    </xf>
    <xf numFmtId="209" fontId="96" fillId="0" borderId="5" xfId="2" quotePrefix="1" applyNumberFormat="1" applyFont="1" applyFill="1" applyBorder="1" applyAlignment="1">
      <alignment horizontal="center"/>
    </xf>
    <xf numFmtId="209" fontId="94" fillId="0" borderId="5" xfId="2" quotePrefix="1" applyNumberFormat="1" applyFont="1" applyFill="1" applyBorder="1" applyAlignment="1">
      <alignment horizontal="center"/>
    </xf>
    <xf numFmtId="0" fontId="94" fillId="0" borderId="5" xfId="0" quotePrefix="1" applyFont="1" applyBorder="1" applyAlignment="1">
      <alignment horizontal="center" wrapText="1"/>
    </xf>
    <xf numFmtId="0" fontId="159" fillId="6" borderId="0" xfId="0" applyFont="1" applyFill="1" applyAlignment="1">
      <alignment horizontal="left"/>
    </xf>
    <xf numFmtId="0" fontId="157" fillId="0" borderId="0" xfId="0" applyFont="1"/>
    <xf numFmtId="0" fontId="0" fillId="6" borderId="0" xfId="0" applyFill="1" applyAlignment="1">
      <alignment horizontal="center"/>
    </xf>
    <xf numFmtId="0" fontId="160" fillId="6" borderId="0" xfId="0" applyFont="1" applyFill="1" applyAlignment="1">
      <alignment horizontal="center" vertical="center"/>
    </xf>
    <xf numFmtId="0" fontId="160" fillId="6" borderId="0" xfId="0" applyFont="1" applyFill="1"/>
    <xf numFmtId="0" fontId="96" fillId="81" borderId="5" xfId="0" applyFont="1" applyFill="1" applyBorder="1" applyAlignment="1">
      <alignment wrapText="1"/>
    </xf>
    <xf numFmtId="0" fontId="96" fillId="81" borderId="10" xfId="0" applyFont="1" applyFill="1" applyBorder="1" applyAlignment="1">
      <alignment wrapText="1"/>
    </xf>
    <xf numFmtId="9" fontId="103" fillId="0" borderId="8" xfId="0" applyNumberFormat="1" applyFont="1" applyBorder="1"/>
    <xf numFmtId="0" fontId="103" fillId="0" borderId="6" xfId="0" applyFont="1" applyBorder="1"/>
    <xf numFmtId="9" fontId="103" fillId="0" borderId="6" xfId="0" applyNumberFormat="1" applyFont="1" applyBorder="1"/>
    <xf numFmtId="206" fontId="94" fillId="0" borderId="5" xfId="0" applyNumberFormat="1" applyFont="1" applyBorder="1" applyAlignment="1">
      <alignment horizontal="center" vertical="center"/>
    </xf>
    <xf numFmtId="206" fontId="93" fillId="0" borderId="5" xfId="0" applyNumberFormat="1" applyFont="1" applyBorder="1" applyAlignment="1">
      <alignment horizontal="center" vertical="center"/>
    </xf>
    <xf numFmtId="206" fontId="94" fillId="0" borderId="5" xfId="1953" applyNumberFormat="1" applyFont="1" applyBorder="1"/>
    <xf numFmtId="206" fontId="96" fillId="0" borderId="5" xfId="0" applyNumberFormat="1" applyFont="1" applyBorder="1" applyAlignment="1">
      <alignment horizontal="center" vertical="center"/>
    </xf>
    <xf numFmtId="206" fontId="55" fillId="0" borderId="5" xfId="0" applyNumberFormat="1" applyFont="1" applyBorder="1" applyAlignment="1">
      <alignment horizontal="center" vertical="center"/>
    </xf>
    <xf numFmtId="206" fontId="94" fillId="0" borderId="5" xfId="0" applyNumberFormat="1" applyFont="1" applyBorder="1"/>
    <xf numFmtId="206" fontId="93" fillId="0" borderId="5" xfId="0" applyNumberFormat="1" applyFont="1" applyBorder="1"/>
    <xf numFmtId="206" fontId="55" fillId="0" borderId="9" xfId="0" applyNumberFormat="1" applyFont="1" applyBorder="1" applyAlignment="1">
      <alignment horizontal="center" vertical="center"/>
    </xf>
    <xf numFmtId="0" fontId="105" fillId="0" borderId="7" xfId="0" applyFont="1" applyBorder="1"/>
    <xf numFmtId="3" fontId="96" fillId="0" borderId="5" xfId="6" applyFont="1" applyFill="1" applyAlignment="1">
      <alignment horizontal="right" vertical="center" wrapText="1"/>
      <protection locked="0"/>
    </xf>
    <xf numFmtId="3" fontId="96" fillId="0" borderId="5" xfId="6" quotePrefix="1" applyFont="1" applyFill="1" applyAlignment="1">
      <alignment horizontal="right" vertical="center" wrapText="1"/>
      <protection locked="0"/>
    </xf>
    <xf numFmtId="10" fontId="96" fillId="0" borderId="6" xfId="0" applyNumberFormat="1" applyFont="1" applyBorder="1" applyAlignment="1">
      <alignment horizontal="right" wrapText="1"/>
    </xf>
    <xf numFmtId="10" fontId="96" fillId="0" borderId="8" xfId="0" applyNumberFormat="1" applyFont="1" applyBorder="1" applyAlignment="1">
      <alignment horizontal="right" wrapText="1"/>
    </xf>
    <xf numFmtId="3" fontId="96" fillId="0" borderId="5" xfId="0" applyNumberFormat="1" applyFont="1" applyBorder="1" applyAlignment="1">
      <alignment vertical="center" wrapText="1"/>
    </xf>
    <xf numFmtId="3" fontId="55" fillId="0" borderId="5" xfId="0" applyNumberFormat="1" applyFont="1" applyBorder="1" applyAlignment="1">
      <alignment vertical="center" wrapText="1"/>
    </xf>
    <xf numFmtId="209" fontId="103" fillId="0" borderId="5" xfId="0" applyNumberFormat="1" applyFont="1" applyBorder="1" applyAlignment="1">
      <alignment horizontal="center" wrapText="1"/>
    </xf>
    <xf numFmtId="209" fontId="103" fillId="0" borderId="10" xfId="0" applyNumberFormat="1" applyFont="1" applyBorder="1" applyAlignment="1">
      <alignment horizontal="center" wrapText="1"/>
    </xf>
    <xf numFmtId="9" fontId="94" fillId="0" borderId="5" xfId="2" applyFont="1" applyBorder="1" applyAlignment="1">
      <alignment horizontal="center" vertical="center" wrapText="1"/>
    </xf>
    <xf numFmtId="211" fontId="103" fillId="0" borderId="5" xfId="0" applyNumberFormat="1" applyFont="1" applyBorder="1" applyAlignment="1">
      <alignment vertical="center" wrapText="1"/>
    </xf>
    <xf numFmtId="210" fontId="94" fillId="0" borderId="5" xfId="0" applyNumberFormat="1" applyFont="1" applyBorder="1"/>
    <xf numFmtId="0" fontId="94" fillId="6" borderId="9" xfId="0" applyFont="1" applyFill="1" applyBorder="1" applyAlignment="1">
      <alignment horizontal="center" vertical="center" wrapText="1"/>
    </xf>
    <xf numFmtId="3" fontId="162" fillId="0" borderId="5" xfId="0" applyNumberFormat="1" applyFont="1" applyBorder="1" applyAlignment="1">
      <alignment horizontal="center" vertical="center" wrapText="1"/>
    </xf>
    <xf numFmtId="207" fontId="163" fillId="0" borderId="5" xfId="0" applyNumberFormat="1" applyFont="1" applyBorder="1" applyAlignment="1">
      <alignment vertical="center" wrapText="1"/>
    </xf>
    <xf numFmtId="174" fontId="93" fillId="6" borderId="10" xfId="1951" applyFont="1" applyFill="1" applyBorder="1" applyAlignment="1">
      <alignment horizontal="right" vertical="center" wrapText="1"/>
    </xf>
    <xf numFmtId="174" fontId="94" fillId="6" borderId="10" xfId="1951" applyFont="1" applyFill="1" applyBorder="1" applyAlignment="1">
      <alignment vertical="center" wrapText="1"/>
    </xf>
    <xf numFmtId="174" fontId="93" fillId="6" borderId="5" xfId="1951" applyFont="1" applyFill="1" applyBorder="1" applyAlignment="1">
      <alignment horizontal="right" vertical="center" wrapText="1"/>
    </xf>
    <xf numFmtId="174" fontId="94" fillId="6" borderId="5" xfId="1951" applyFont="1" applyFill="1" applyBorder="1" applyAlignment="1">
      <alignment vertical="center" wrapText="1"/>
    </xf>
    <xf numFmtId="174" fontId="94" fillId="6" borderId="5" xfId="1951" applyFont="1" applyFill="1" applyBorder="1" applyAlignment="1">
      <alignment horizontal="right" vertical="center" wrapText="1"/>
    </xf>
    <xf numFmtId="174" fontId="94" fillId="0" borderId="5" xfId="1951" applyFont="1" applyBorder="1" applyAlignment="1">
      <alignment vertical="center" wrapText="1"/>
    </xf>
    <xf numFmtId="174" fontId="94" fillId="2" borderId="5" xfId="1951" applyFont="1" applyFill="1" applyBorder="1" applyAlignment="1">
      <alignment vertical="center" wrapText="1"/>
    </xf>
    <xf numFmtId="174" fontId="94" fillId="0" borderId="5" xfId="1951" applyFont="1" applyBorder="1" applyAlignment="1">
      <alignment horizontal="right" vertical="center" wrapText="1"/>
    </xf>
    <xf numFmtId="174" fontId="94" fillId="70" borderId="11" xfId="1951" applyFont="1" applyFill="1" applyBorder="1" applyAlignment="1">
      <alignment horizontal="left" vertical="center" wrapText="1"/>
    </xf>
    <xf numFmtId="174" fontId="94" fillId="70" borderId="7" xfId="1951" applyFont="1" applyFill="1" applyBorder="1" applyAlignment="1">
      <alignment vertical="center" wrapText="1"/>
    </xf>
    <xf numFmtId="174" fontId="94" fillId="70" borderId="2" xfId="1951" applyFont="1" applyFill="1" applyBorder="1" applyAlignment="1">
      <alignment vertical="center" wrapText="1"/>
    </xf>
    <xf numFmtId="174" fontId="94" fillId="70" borderId="11" xfId="1951" applyFont="1" applyFill="1" applyBorder="1" applyAlignment="1">
      <alignment vertical="center" wrapText="1"/>
    </xf>
    <xf numFmtId="174" fontId="94" fillId="70" borderId="8" xfId="1951" applyFont="1" applyFill="1" applyBorder="1" applyAlignment="1">
      <alignment vertical="center" wrapText="1"/>
    </xf>
    <xf numFmtId="0" fontId="164" fillId="6" borderId="0" xfId="0" applyFont="1" applyFill="1"/>
    <xf numFmtId="9" fontId="94" fillId="6" borderId="5" xfId="2" applyFont="1" applyFill="1" applyBorder="1" applyAlignment="1">
      <alignment horizontal="center" vertical="center" wrapText="1"/>
    </xf>
    <xf numFmtId="0" fontId="165" fillId="74" borderId="0" xfId="0" applyFont="1" applyFill="1" applyAlignment="1">
      <alignment horizontal="left"/>
    </xf>
    <xf numFmtId="0" fontId="165" fillId="74" borderId="0" xfId="0" applyFont="1" applyFill="1" applyAlignment="1">
      <alignment vertical="center" wrapText="1"/>
    </xf>
    <xf numFmtId="0" fontId="165" fillId="74" borderId="0" xfId="1" applyFont="1" applyFill="1" applyAlignment="1">
      <alignment horizontal="center" vertical="center" wrapText="1"/>
    </xf>
    <xf numFmtId="0" fontId="164" fillId="6" borderId="0" xfId="0" applyFont="1" applyFill="1" applyAlignment="1">
      <alignment horizontal="center"/>
    </xf>
    <xf numFmtId="0" fontId="164" fillId="6" borderId="0" xfId="0" applyFont="1" applyFill="1" applyAlignment="1">
      <alignment horizontal="center" vertical="center" wrapText="1"/>
    </xf>
    <xf numFmtId="0" fontId="166" fillId="0" borderId="0" xfId="0" applyFont="1"/>
    <xf numFmtId="0" fontId="167" fillId="74" borderId="0" xfId="0" applyFont="1" applyFill="1"/>
    <xf numFmtId="0" fontId="94" fillId="6" borderId="5" xfId="0" applyFont="1" applyFill="1" applyBorder="1" applyAlignment="1">
      <alignment horizontal="center"/>
    </xf>
    <xf numFmtId="0" fontId="94" fillId="6" borderId="9" xfId="0" applyFont="1" applyFill="1" applyBorder="1" applyAlignment="1">
      <alignment vertical="center"/>
    </xf>
    <xf numFmtId="0" fontId="94" fillId="6" borderId="1" xfId="0" applyFont="1" applyFill="1" applyBorder="1" applyAlignment="1">
      <alignment vertical="center" wrapText="1"/>
    </xf>
    <xf numFmtId="0" fontId="94" fillId="6" borderId="12" xfId="0" applyFont="1" applyFill="1" applyBorder="1" applyAlignment="1">
      <alignment horizontal="left" vertical="center" wrapText="1"/>
    </xf>
    <xf numFmtId="0" fontId="94" fillId="0" borderId="12" xfId="0" applyFont="1" applyBorder="1" applyAlignment="1">
      <alignment horizontal="left" vertical="center" wrapText="1"/>
    </xf>
    <xf numFmtId="0" fontId="95" fillId="6" borderId="5" xfId="0" applyFont="1" applyFill="1" applyBorder="1"/>
    <xf numFmtId="0" fontId="95" fillId="6" borderId="5" xfId="0" applyFont="1" applyFill="1" applyBorder="1" applyAlignment="1">
      <alignment horizontal="center" vertical="center"/>
    </xf>
    <xf numFmtId="0" fontId="96" fillId="6" borderId="5" xfId="0" applyFont="1" applyFill="1" applyBorder="1" applyAlignment="1">
      <alignment horizontal="center"/>
    </xf>
    <xf numFmtId="0" fontId="96" fillId="0" borderId="5" xfId="0" applyFont="1" applyBorder="1"/>
    <xf numFmtId="0" fontId="96" fillId="6" borderId="5" xfId="0" applyFont="1" applyFill="1" applyBorder="1" applyAlignment="1">
      <alignment horizontal="left" indent="2"/>
    </xf>
    <xf numFmtId="212" fontId="163" fillId="6" borderId="5" xfId="1951" applyNumberFormat="1" applyFont="1" applyFill="1" applyBorder="1" applyAlignment="1">
      <alignment horizontal="right" vertical="center" wrapText="1"/>
    </xf>
    <xf numFmtId="10" fontId="168" fillId="6" borderId="5" xfId="2" applyNumberFormat="1" applyFont="1" applyFill="1" applyBorder="1"/>
    <xf numFmtId="178" fontId="168" fillId="6" borderId="5" xfId="2" applyNumberFormat="1" applyFont="1" applyFill="1" applyBorder="1"/>
    <xf numFmtId="212" fontId="168" fillId="6" borderId="5" xfId="1951" applyNumberFormat="1" applyFont="1" applyFill="1" applyBorder="1" applyAlignment="1">
      <alignment horizontal="right" vertical="center" wrapText="1"/>
    </xf>
    <xf numFmtId="0" fontId="163" fillId="0" borderId="5" xfId="0" applyFont="1" applyBorder="1" applyAlignment="1">
      <alignment horizontal="center" vertical="center"/>
    </xf>
    <xf numFmtId="168" fontId="168" fillId="0" borderId="65" xfId="1952" applyFont="1" applyBorder="1"/>
    <xf numFmtId="3" fontId="162" fillId="0" borderId="5" xfId="0" applyNumberFormat="1" applyFont="1" applyBorder="1" applyAlignment="1">
      <alignment horizontal="right" vertical="center" wrapText="1"/>
    </xf>
    <xf numFmtId="3" fontId="161" fillId="0" borderId="5" xfId="1951" applyNumberFormat="1" applyFont="1" applyBorder="1" applyAlignment="1">
      <alignment vertical="center"/>
    </xf>
    <xf numFmtId="3" fontId="0" fillId="0" borderId="0" xfId="0" applyNumberFormat="1"/>
    <xf numFmtId="0" fontId="3" fillId="0" borderId="0" xfId="0" applyFont="1" applyAlignment="1">
      <alignment horizontal="left" vertical="top" wrapText="1"/>
    </xf>
    <xf numFmtId="0" fontId="96" fillId="0" borderId="0" xfId="0" applyFont="1" applyAlignment="1">
      <alignment horizontal="center" vertical="center" wrapText="1"/>
    </xf>
    <xf numFmtId="0" fontId="96" fillId="0" borderId="4" xfId="0" applyFont="1" applyBorder="1" applyAlignment="1">
      <alignment horizontal="center" vertical="center" wrapText="1"/>
    </xf>
    <xf numFmtId="0" fontId="96" fillId="0" borderId="14" xfId="0" applyFont="1" applyBorder="1" applyAlignment="1">
      <alignment horizontal="center" vertical="center" wrapText="1"/>
    </xf>
    <xf numFmtId="0" fontId="96" fillId="0" borderId="6" xfId="0" applyFont="1" applyBorder="1" applyAlignment="1">
      <alignment horizontal="center" vertical="center" wrapText="1"/>
    </xf>
    <xf numFmtId="0" fontId="96" fillId="0" borderId="5" xfId="0" applyFont="1" applyBorder="1" applyAlignment="1">
      <alignment horizontal="center" vertical="center" wrapText="1"/>
    </xf>
    <xf numFmtId="0" fontId="55" fillId="70" borderId="12" xfId="0" applyFont="1" applyFill="1" applyBorder="1" applyAlignment="1">
      <alignment horizontal="left" vertical="center" wrapText="1"/>
    </xf>
    <xf numFmtId="0" fontId="55" fillId="70" borderId="11" xfId="0" applyFont="1" applyFill="1" applyBorder="1" applyAlignment="1">
      <alignment horizontal="left" vertical="center" wrapText="1"/>
    </xf>
    <xf numFmtId="0" fontId="55" fillId="70" borderId="8" xfId="0" applyFont="1" applyFill="1" applyBorder="1" applyAlignment="1">
      <alignment horizontal="left" vertical="center" wrapText="1"/>
    </xf>
    <xf numFmtId="0" fontId="102" fillId="73" borderId="12" xfId="0" applyFont="1" applyFill="1" applyBorder="1" applyAlignment="1">
      <alignment horizontal="left" vertical="center" wrapText="1"/>
    </xf>
    <xf numFmtId="0" fontId="102" fillId="73" borderId="11" xfId="0" applyFont="1" applyFill="1" applyBorder="1" applyAlignment="1">
      <alignment horizontal="left" vertical="center" wrapText="1"/>
    </xf>
    <xf numFmtId="0" fontId="102" fillId="73" borderId="8" xfId="0" applyFont="1" applyFill="1" applyBorder="1" applyAlignment="1">
      <alignment horizontal="left" vertical="center" wrapText="1"/>
    </xf>
    <xf numFmtId="0" fontId="93" fillId="73" borderId="12" xfId="0" applyFont="1" applyFill="1" applyBorder="1" applyAlignment="1">
      <alignment horizontal="left" vertical="center" wrapText="1"/>
    </xf>
    <xf numFmtId="0" fontId="93" fillId="73" borderId="11" xfId="0" applyFont="1" applyFill="1" applyBorder="1" applyAlignment="1">
      <alignment horizontal="left" vertical="center" wrapText="1"/>
    </xf>
    <xf numFmtId="0" fontId="93" fillId="73" borderId="8" xfId="0" applyFont="1" applyFill="1" applyBorder="1" applyAlignment="1">
      <alignment horizontal="left" vertical="center" wrapText="1"/>
    </xf>
    <xf numFmtId="0" fontId="102" fillId="70" borderId="12" xfId="0" applyFont="1" applyFill="1" applyBorder="1" applyAlignment="1">
      <alignment horizontal="left" vertical="center" wrapText="1"/>
    </xf>
    <xf numFmtId="0" fontId="102" fillId="70" borderId="11" xfId="0" applyFont="1" applyFill="1" applyBorder="1" applyAlignment="1">
      <alignment horizontal="left" vertical="center" wrapText="1"/>
    </xf>
    <xf numFmtId="0" fontId="102" fillId="70" borderId="8" xfId="0" applyFont="1" applyFill="1" applyBorder="1" applyAlignment="1">
      <alignment horizontal="left" vertical="center" wrapText="1"/>
    </xf>
    <xf numFmtId="0" fontId="55" fillId="70" borderId="12" xfId="0" applyFont="1" applyFill="1" applyBorder="1" applyAlignment="1">
      <alignment horizontal="center" vertical="center"/>
    </xf>
    <xf numFmtId="0" fontId="55" fillId="70" borderId="11" xfId="0" applyFont="1" applyFill="1" applyBorder="1" applyAlignment="1">
      <alignment horizontal="center" vertical="center"/>
    </xf>
    <xf numFmtId="0" fontId="105" fillId="70" borderId="12" xfId="0" applyFont="1" applyFill="1" applyBorder="1" applyAlignment="1">
      <alignment horizontal="center" vertical="center"/>
    </xf>
    <xf numFmtId="0" fontId="105" fillId="70" borderId="11" xfId="0" applyFont="1" applyFill="1" applyBorder="1" applyAlignment="1">
      <alignment horizontal="center" vertical="center"/>
    </xf>
    <xf numFmtId="0" fontId="96" fillId="0" borderId="9" xfId="0" applyFont="1" applyBorder="1" applyAlignment="1">
      <alignment horizontal="center" vertical="center"/>
    </xf>
    <xf numFmtId="0" fontId="96" fillId="0" borderId="61" xfId="0" applyFont="1" applyBorder="1" applyAlignment="1">
      <alignment horizontal="center" vertical="center"/>
    </xf>
    <xf numFmtId="0" fontId="96" fillId="0" borderId="10" xfId="0" applyFont="1" applyBorder="1" applyAlignment="1">
      <alignment horizontal="center" vertical="center"/>
    </xf>
    <xf numFmtId="0" fontId="96" fillId="0" borderId="9" xfId="0" applyFont="1" applyBorder="1" applyAlignment="1">
      <alignment horizontal="left" vertical="center" wrapText="1"/>
    </xf>
    <xf numFmtId="0" fontId="96" fillId="0" borderId="61" xfId="0" applyFont="1" applyBorder="1" applyAlignment="1">
      <alignment horizontal="left" vertical="center" wrapText="1"/>
    </xf>
    <xf numFmtId="0" fontId="96" fillId="0" borderId="10" xfId="0" applyFont="1" applyBorder="1" applyAlignment="1">
      <alignment horizontal="left" vertical="center" wrapText="1"/>
    </xf>
    <xf numFmtId="0" fontId="96" fillId="0" borderId="9" xfId="0" applyFont="1" applyBorder="1" applyAlignment="1">
      <alignment horizontal="right" vertical="center"/>
    </xf>
    <xf numFmtId="0" fontId="96" fillId="0" borderId="61" xfId="0" applyFont="1" applyBorder="1" applyAlignment="1">
      <alignment horizontal="right" vertical="center"/>
    </xf>
    <xf numFmtId="0" fontId="96" fillId="0" borderId="10" xfId="0" applyFont="1" applyBorder="1" applyAlignment="1">
      <alignment horizontal="right" vertical="center"/>
    </xf>
    <xf numFmtId="0" fontId="55" fillId="70" borderId="12" xfId="0" applyFont="1" applyFill="1" applyBorder="1" applyAlignment="1">
      <alignment horizontal="center" vertical="center" wrapText="1"/>
    </xf>
    <xf numFmtId="0" fontId="55" fillId="70" borderId="11" xfId="0" applyFont="1" applyFill="1" applyBorder="1" applyAlignment="1">
      <alignment horizontal="center" vertical="center" wrapText="1"/>
    </xf>
    <xf numFmtId="0" fontId="130" fillId="0" borderId="0" xfId="0" applyFont="1" applyAlignment="1">
      <alignment vertical="center" wrapText="1"/>
    </xf>
    <xf numFmtId="0" fontId="102" fillId="79" borderId="12" xfId="0" applyFont="1" applyFill="1" applyBorder="1" applyAlignment="1">
      <alignment horizontal="center" vertical="center" wrapText="1"/>
    </xf>
    <xf numFmtId="0" fontId="102" fillId="79" borderId="11" xfId="0" applyFont="1" applyFill="1" applyBorder="1" applyAlignment="1">
      <alignment horizontal="center" vertical="center" wrapText="1"/>
    </xf>
    <xf numFmtId="0" fontId="102" fillId="79" borderId="8" xfId="0" applyFont="1" applyFill="1" applyBorder="1" applyAlignment="1">
      <alignment horizontal="center" vertical="center" wrapText="1"/>
    </xf>
    <xf numFmtId="0" fontId="161" fillId="70" borderId="5" xfId="0" applyFont="1" applyFill="1" applyBorder="1" applyAlignment="1">
      <alignment horizontal="left" vertical="center" wrapText="1"/>
    </xf>
    <xf numFmtId="0" fontId="161" fillId="70" borderId="5" xfId="0" applyFont="1" applyFill="1" applyBorder="1" applyAlignment="1">
      <alignment horizontal="left" vertical="center"/>
    </xf>
    <xf numFmtId="0" fontId="94" fillId="71" borderId="1" xfId="0" applyFont="1" applyFill="1" applyBorder="1" applyAlignment="1">
      <alignment horizontal="center" vertical="center" wrapText="1"/>
    </xf>
    <xf numFmtId="0" fontId="94" fillId="71" borderId="2" xfId="0" applyFont="1" applyFill="1" applyBorder="1" applyAlignment="1">
      <alignment horizontal="center" vertical="center" wrapText="1"/>
    </xf>
    <xf numFmtId="0" fontId="94" fillId="71" borderId="13" xfId="0" applyFont="1" applyFill="1" applyBorder="1" applyAlignment="1">
      <alignment horizontal="center" vertical="center" wrapText="1"/>
    </xf>
    <xf numFmtId="0" fontId="94" fillId="71" borderId="6" xfId="0" applyFont="1" applyFill="1" applyBorder="1" applyAlignment="1">
      <alignment horizontal="center" vertical="center" wrapText="1"/>
    </xf>
    <xf numFmtId="0" fontId="94" fillId="71" borderId="9" xfId="0" applyFont="1" applyFill="1" applyBorder="1" applyAlignment="1">
      <alignment horizontal="center" vertical="center" wrapText="1"/>
    </xf>
    <xf numFmtId="0" fontId="94" fillId="71" borderId="61" xfId="0" applyFont="1" applyFill="1" applyBorder="1" applyAlignment="1">
      <alignment horizontal="center" vertical="center" wrapText="1"/>
    </xf>
    <xf numFmtId="0" fontId="94" fillId="71" borderId="10" xfId="0" applyFont="1" applyFill="1" applyBorder="1" applyAlignment="1">
      <alignment horizontal="center" vertical="center" wrapText="1"/>
    </xf>
    <xf numFmtId="0" fontId="94" fillId="71" borderId="7" xfId="0" applyFont="1" applyFill="1" applyBorder="1" applyAlignment="1">
      <alignment horizontal="center" vertical="center" wrapText="1"/>
    </xf>
    <xf numFmtId="0" fontId="94" fillId="71" borderId="14" xfId="0" applyFont="1" applyFill="1" applyBorder="1" applyAlignment="1">
      <alignment horizontal="center" vertical="center" wrapText="1"/>
    </xf>
    <xf numFmtId="0" fontId="94" fillId="71" borderId="4" xfId="0" applyFont="1" applyFill="1" applyBorder="1" applyAlignment="1">
      <alignment horizontal="center" vertical="center" wrapText="1"/>
    </xf>
    <xf numFmtId="0" fontId="93" fillId="0" borderId="12" xfId="0" applyFont="1" applyBorder="1" applyAlignment="1">
      <alignment horizontal="center"/>
    </xf>
    <xf numFmtId="0" fontId="93" fillId="0" borderId="8" xfId="0" applyFont="1" applyBorder="1" applyAlignment="1">
      <alignment horizontal="center"/>
    </xf>
    <xf numFmtId="0" fontId="93" fillId="75" borderId="12" xfId="0" applyFont="1" applyFill="1" applyBorder="1" applyAlignment="1">
      <alignment horizontal="center"/>
    </xf>
    <xf numFmtId="0" fontId="93" fillId="75" borderId="11" xfId="0" applyFont="1" applyFill="1" applyBorder="1" applyAlignment="1">
      <alignment horizontal="center"/>
    </xf>
    <xf numFmtId="0" fontId="93" fillId="75" borderId="8" xfId="0" applyFont="1" applyFill="1" applyBorder="1" applyAlignment="1">
      <alignment horizontal="center"/>
    </xf>
    <xf numFmtId="0" fontId="55" fillId="75" borderId="12" xfId="0" applyFont="1" applyFill="1" applyBorder="1" applyAlignment="1">
      <alignment horizontal="center"/>
    </xf>
    <xf numFmtId="0" fontId="55" fillId="75" borderId="11" xfId="0" applyFont="1" applyFill="1" applyBorder="1" applyAlignment="1">
      <alignment horizontal="center"/>
    </xf>
    <xf numFmtId="0" fontId="55" fillId="75" borderId="8" xfId="0" applyFont="1" applyFill="1" applyBorder="1" applyAlignment="1">
      <alignment horizontal="center"/>
    </xf>
    <xf numFmtId="0" fontId="94" fillId="0" borderId="1" xfId="0" applyFont="1" applyBorder="1" applyAlignment="1">
      <alignment horizontal="center"/>
    </xf>
    <xf numFmtId="0" fontId="94" fillId="0" borderId="2" xfId="0" applyFont="1" applyBorder="1" applyAlignment="1">
      <alignment horizontal="center"/>
    </xf>
    <xf numFmtId="0" fontId="94" fillId="0" borderId="13" xfId="0" applyFont="1" applyBorder="1" applyAlignment="1">
      <alignment horizontal="center"/>
    </xf>
    <xf numFmtId="0" fontId="94" fillId="0" borderId="6" xfId="0" applyFont="1" applyBorder="1" applyAlignment="1">
      <alignment horizontal="center"/>
    </xf>
    <xf numFmtId="0" fontId="55" fillId="75" borderId="12" xfId="0" applyFont="1" applyFill="1" applyBorder="1" applyAlignment="1">
      <alignment horizontal="center" vertical="center" wrapText="1"/>
    </xf>
    <xf numFmtId="0" fontId="55" fillId="75" borderId="11" xfId="0" applyFont="1" applyFill="1" applyBorder="1" applyAlignment="1">
      <alignment horizontal="center" vertical="center" wrapText="1"/>
    </xf>
    <xf numFmtId="0" fontId="55" fillId="75" borderId="8" xfId="0" applyFont="1" applyFill="1" applyBorder="1" applyAlignment="1">
      <alignment horizontal="center" vertical="center" wrapText="1"/>
    </xf>
    <xf numFmtId="0" fontId="93" fillId="75" borderId="12" xfId="0" applyFont="1" applyFill="1" applyBorder="1" applyAlignment="1">
      <alignment horizontal="center" vertical="center" wrapText="1"/>
    </xf>
    <xf numFmtId="0" fontId="93" fillId="75" borderId="11" xfId="0" applyFont="1" applyFill="1" applyBorder="1" applyAlignment="1">
      <alignment horizontal="center" vertical="center" wrapText="1"/>
    </xf>
    <xf numFmtId="0" fontId="93" fillId="75" borderId="8" xfId="0" applyFont="1" applyFill="1" applyBorder="1" applyAlignment="1">
      <alignment horizontal="center" vertical="center" wrapText="1"/>
    </xf>
    <xf numFmtId="0" fontId="93" fillId="0" borderId="47" xfId="0" applyFont="1" applyBorder="1" applyAlignment="1">
      <alignment vertical="center"/>
    </xf>
    <xf numFmtId="0" fontId="93" fillId="0" borderId="48" xfId="0" applyFont="1" applyBorder="1" applyAlignment="1">
      <alignment vertical="center"/>
    </xf>
    <xf numFmtId="0" fontId="93" fillId="72" borderId="47" xfId="0" applyFont="1" applyFill="1" applyBorder="1" applyAlignment="1">
      <alignment vertical="center"/>
    </xf>
    <xf numFmtId="0" fontId="93" fillId="72" borderId="29" xfId="0" applyFont="1" applyFill="1" applyBorder="1" applyAlignment="1">
      <alignment vertical="center"/>
    </xf>
    <xf numFmtId="0" fontId="93" fillId="72" borderId="47" xfId="0" applyFont="1" applyFill="1" applyBorder="1" applyAlignment="1">
      <alignment vertical="center" wrapText="1"/>
    </xf>
    <xf numFmtId="0" fontId="93" fillId="72" borderId="29" xfId="0" applyFont="1" applyFill="1" applyBorder="1" applyAlignment="1">
      <alignment vertical="center" wrapText="1"/>
    </xf>
    <xf numFmtId="0" fontId="93" fillId="72" borderId="48" xfId="0" applyFont="1" applyFill="1" applyBorder="1" applyAlignment="1">
      <alignment vertical="center" wrapText="1"/>
    </xf>
    <xf numFmtId="0" fontId="93" fillId="71" borderId="47" xfId="0" applyFont="1" applyFill="1" applyBorder="1" applyAlignment="1">
      <alignment vertical="center"/>
    </xf>
    <xf numFmtId="0" fontId="93" fillId="71" borderId="48" xfId="0" applyFont="1" applyFill="1" applyBorder="1" applyAlignment="1">
      <alignment vertical="center"/>
    </xf>
    <xf numFmtId="0" fontId="93" fillId="71" borderId="49" xfId="0" applyFont="1" applyFill="1" applyBorder="1" applyAlignment="1">
      <alignment horizontal="center" vertical="center" wrapText="1"/>
    </xf>
    <xf numFmtId="0" fontId="93" fillId="71" borderId="50" xfId="0" applyFont="1" applyFill="1" applyBorder="1" applyAlignment="1">
      <alignment horizontal="center" vertical="center" wrapText="1"/>
    </xf>
    <xf numFmtId="0" fontId="93" fillId="71" borderId="51" xfId="0" applyFont="1" applyFill="1" applyBorder="1" applyAlignment="1">
      <alignment horizontal="center" vertical="center" wrapText="1"/>
    </xf>
    <xf numFmtId="0" fontId="93" fillId="71" borderId="52" xfId="0" applyFont="1" applyFill="1" applyBorder="1" applyAlignment="1">
      <alignment horizontal="center" vertical="center" wrapText="1"/>
    </xf>
    <xf numFmtId="0" fontId="93" fillId="71" borderId="53" xfId="0" applyFont="1" applyFill="1" applyBorder="1" applyAlignment="1">
      <alignment horizontal="center" vertical="center" wrapText="1"/>
    </xf>
    <xf numFmtId="0" fontId="93" fillId="71" borderId="54" xfId="0" applyFont="1" applyFill="1" applyBorder="1" applyAlignment="1">
      <alignment horizontal="center" vertical="center" wrapText="1"/>
    </xf>
    <xf numFmtId="0" fontId="94" fillId="0" borderId="12" xfId="0" applyFont="1" applyBorder="1" applyAlignment="1">
      <alignment horizontal="center" vertical="center" wrapText="1"/>
    </xf>
    <xf numFmtId="0" fontId="94" fillId="0" borderId="8" xfId="0" applyFont="1" applyBorder="1" applyAlignment="1">
      <alignment horizontal="center" vertical="center" wrapText="1"/>
    </xf>
    <xf numFmtId="0" fontId="94" fillId="0" borderId="8" xfId="0" applyFont="1" applyBorder="1" applyAlignment="1">
      <alignment horizontal="center"/>
    </xf>
    <xf numFmtId="0" fontId="94" fillId="0" borderId="5" xfId="0" applyFont="1" applyBorder="1" applyAlignment="1">
      <alignment horizontal="center"/>
    </xf>
    <xf numFmtId="0" fontId="94" fillId="0" borderId="61" xfId="0" applyFont="1" applyBorder="1" applyAlignment="1">
      <alignment horizontal="center" wrapText="1"/>
    </xf>
    <xf numFmtId="0" fontId="94" fillId="0" borderId="10" xfId="0" applyFont="1" applyBorder="1" applyAlignment="1">
      <alignment horizontal="center" wrapText="1"/>
    </xf>
    <xf numFmtId="0" fontId="95" fillId="0" borderId="5" xfId="0" applyFont="1" applyBorder="1" applyAlignment="1">
      <alignment vertical="center"/>
    </xf>
    <xf numFmtId="0" fontId="94" fillId="0" borderId="5" xfId="0" applyFont="1" applyBorder="1" applyAlignment="1">
      <alignment horizontal="center" vertical="center" wrapText="1"/>
    </xf>
    <xf numFmtId="0" fontId="94" fillId="0" borderId="9" xfId="0" applyFont="1" applyBorder="1" applyAlignment="1">
      <alignment horizontal="center" vertical="center" wrapText="1"/>
    </xf>
    <xf numFmtId="0" fontId="94" fillId="0" borderId="61" xfId="0" applyFont="1" applyBorder="1" applyAlignment="1">
      <alignment horizontal="center" vertical="center" wrapText="1"/>
    </xf>
    <xf numFmtId="0" fontId="94" fillId="0" borderId="10" xfId="0" applyFont="1" applyBorder="1" applyAlignment="1">
      <alignment horizontal="center" vertical="center" wrapText="1"/>
    </xf>
    <xf numFmtId="0" fontId="94" fillId="0" borderId="1" xfId="0" applyFont="1" applyBorder="1" applyAlignment="1">
      <alignment horizontal="center" vertical="center" wrapText="1"/>
    </xf>
    <xf numFmtId="0" fontId="94" fillId="0" borderId="7" xfId="0" applyFont="1" applyBorder="1" applyAlignment="1">
      <alignment horizontal="center" vertical="center" wrapText="1"/>
    </xf>
    <xf numFmtId="0" fontId="94" fillId="0" borderId="2" xfId="0" applyFont="1" applyBorder="1" applyAlignment="1">
      <alignment horizontal="center" vertical="center" wrapText="1"/>
    </xf>
    <xf numFmtId="0" fontId="96" fillId="0" borderId="64" xfId="0" applyFont="1" applyBorder="1" applyAlignment="1">
      <alignment horizontal="center" vertical="center" wrapText="1"/>
    </xf>
    <xf numFmtId="0" fontId="96" fillId="0" borderId="67" xfId="0" applyFont="1" applyBorder="1" applyAlignment="1">
      <alignment horizontal="center" vertical="center" wrapText="1"/>
    </xf>
    <xf numFmtId="0" fontId="96" fillId="0" borderId="68" xfId="0" applyFont="1" applyBorder="1" applyAlignment="1">
      <alignment horizontal="center" vertical="center" wrapText="1"/>
    </xf>
    <xf numFmtId="0" fontId="94" fillId="0" borderId="0" xfId="0" applyFont="1" applyAlignment="1">
      <alignment horizontal="center" vertical="center" wrapText="1"/>
    </xf>
    <xf numFmtId="0" fontId="94" fillId="0" borderId="9" xfId="0" applyFont="1" applyBorder="1" applyAlignment="1">
      <alignment horizontal="center" wrapText="1"/>
    </xf>
    <xf numFmtId="0" fontId="94" fillId="0" borderId="9" xfId="0" applyFont="1" applyBorder="1" applyAlignment="1">
      <alignment horizontal="center"/>
    </xf>
    <xf numFmtId="0" fontId="94" fillId="0" borderId="10" xfId="0" applyFont="1" applyBorder="1" applyAlignment="1">
      <alignment horizontal="center"/>
    </xf>
    <xf numFmtId="0" fontId="94" fillId="0" borderId="5" xfId="0" applyFont="1" applyBorder="1" applyAlignment="1">
      <alignment horizontal="center" wrapText="1"/>
    </xf>
    <xf numFmtId="0" fontId="94" fillId="0" borderId="0" xfId="0" applyFont="1"/>
    <xf numFmtId="0" fontId="94" fillId="6" borderId="0" xfId="0" applyFont="1" applyFill="1" applyAlignment="1">
      <alignment vertical="center" wrapText="1"/>
    </xf>
    <xf numFmtId="0" fontId="94" fillId="0" borderId="9" xfId="0" applyFont="1" applyBorder="1" applyAlignment="1">
      <alignment horizontal="center" vertical="top" wrapText="1"/>
    </xf>
    <xf numFmtId="0" fontId="94" fillId="0" borderId="10" xfId="0" applyFont="1" applyBorder="1" applyAlignment="1">
      <alignment horizontal="center" vertical="top" wrapText="1"/>
    </xf>
    <xf numFmtId="0" fontId="93" fillId="0" borderId="5" xfId="0" applyFont="1" applyBorder="1" applyAlignment="1">
      <alignment horizontal="center" vertical="center"/>
    </xf>
    <xf numFmtId="0" fontId="93" fillId="0" borderId="12" xfId="0" applyFont="1" applyBorder="1" applyAlignment="1">
      <alignment horizontal="center" vertical="center"/>
    </xf>
    <xf numFmtId="0" fontId="93" fillId="0" borderId="8" xfId="0" applyFont="1" applyBorder="1" applyAlignment="1">
      <alignment horizontal="center" vertical="center"/>
    </xf>
    <xf numFmtId="0" fontId="94" fillId="0" borderId="5" xfId="0" applyFont="1" applyBorder="1" applyAlignment="1">
      <alignment horizontal="left" vertical="center"/>
    </xf>
    <xf numFmtId="0" fontId="94" fillId="0" borderId="5" xfId="0" applyFont="1" applyBorder="1" applyAlignment="1">
      <alignment horizontal="center" vertical="center"/>
    </xf>
    <xf numFmtId="0" fontId="94" fillId="0" borderId="5" xfId="0" applyFont="1" applyBorder="1" applyAlignment="1">
      <alignment horizontal="center" vertical="top" wrapText="1"/>
    </xf>
    <xf numFmtId="0" fontId="94" fillId="0" borderId="5" xfId="0" applyFont="1" applyBorder="1" applyAlignment="1">
      <alignment horizontal="center" vertical="top"/>
    </xf>
    <xf numFmtId="0" fontId="94" fillId="0" borderId="12" xfId="0" applyFont="1" applyBorder="1" applyAlignment="1">
      <alignment horizontal="center" vertical="center"/>
    </xf>
    <xf numFmtId="0" fontId="94" fillId="0" borderId="11" xfId="0" applyFont="1" applyBorder="1" applyAlignment="1">
      <alignment horizontal="center" vertical="center"/>
    </xf>
    <xf numFmtId="0" fontId="94" fillId="0" borderId="8" xfId="0" applyFont="1" applyBorder="1" applyAlignment="1">
      <alignment horizontal="center" vertical="center"/>
    </xf>
    <xf numFmtId="0" fontId="93" fillId="0" borderId="9" xfId="0" applyFont="1" applyBorder="1" applyAlignment="1">
      <alignment horizontal="center" vertical="center"/>
    </xf>
    <xf numFmtId="0" fontId="93" fillId="0" borderId="10" xfId="0" applyFont="1" applyBorder="1" applyAlignment="1">
      <alignment horizontal="center" vertical="center"/>
    </xf>
    <xf numFmtId="0" fontId="94" fillId="0" borderId="4" xfId="0" applyFont="1" applyBorder="1" applyAlignment="1">
      <alignment horizontal="center" vertical="center"/>
    </xf>
    <xf numFmtId="0" fontId="94" fillId="0" borderId="6" xfId="0" applyFont="1" applyBorder="1" applyAlignment="1">
      <alignment horizontal="center" vertical="center"/>
    </xf>
    <xf numFmtId="0" fontId="94" fillId="0" borderId="11" xfId="0" applyFont="1" applyBorder="1" applyAlignment="1">
      <alignment horizontal="center" vertical="center" wrapText="1"/>
    </xf>
    <xf numFmtId="0" fontId="96" fillId="0" borderId="5" xfId="0" applyFont="1" applyBorder="1" applyAlignment="1">
      <alignment vertical="center" wrapText="1"/>
    </xf>
    <xf numFmtId="0" fontId="93" fillId="0" borderId="12" xfId="0" applyFont="1" applyBorder="1" applyAlignment="1">
      <alignment horizontal="left" vertical="center" wrapText="1" indent="7"/>
    </xf>
    <xf numFmtId="0" fontId="93" fillId="0" borderId="8" xfId="0" applyFont="1" applyBorder="1" applyAlignment="1">
      <alignment horizontal="left" vertical="center" wrapText="1" indent="7"/>
    </xf>
    <xf numFmtId="0" fontId="96" fillId="0" borderId="12" xfId="0" applyFont="1" applyBorder="1" applyAlignment="1">
      <alignment horizontal="center" vertical="top" wrapText="1"/>
    </xf>
    <xf numFmtId="0" fontId="96" fillId="0" borderId="8" xfId="0" applyFont="1" applyBorder="1" applyAlignment="1">
      <alignment horizontal="center" vertical="top" wrapText="1"/>
    </xf>
    <xf numFmtId="0" fontId="96" fillId="6" borderId="9" xfId="0" applyFont="1" applyFill="1" applyBorder="1" applyAlignment="1">
      <alignment horizontal="center" vertical="center" wrapText="1"/>
    </xf>
    <xf numFmtId="0" fontId="96" fillId="6" borderId="10" xfId="0" applyFont="1" applyFill="1" applyBorder="1" applyAlignment="1">
      <alignment horizontal="center" vertical="center" wrapText="1"/>
    </xf>
    <xf numFmtId="0" fontId="55" fillId="6" borderId="1" xfId="0" applyFont="1" applyFill="1" applyBorder="1" applyAlignment="1">
      <alignment horizontal="center" vertical="center" wrapText="1"/>
    </xf>
    <xf numFmtId="0" fontId="55" fillId="6" borderId="7" xfId="0" applyFont="1" applyFill="1" applyBorder="1" applyAlignment="1">
      <alignment horizontal="center" vertical="center" wrapText="1"/>
    </xf>
    <xf numFmtId="0" fontId="55" fillId="6" borderId="2" xfId="0" applyFont="1" applyFill="1" applyBorder="1" applyAlignment="1">
      <alignment horizontal="center" vertical="center" wrapText="1"/>
    </xf>
    <xf numFmtId="0" fontId="96" fillId="6" borderId="1" xfId="0" applyFont="1" applyFill="1" applyBorder="1" applyAlignment="1">
      <alignment horizontal="center" vertical="center" wrapText="1"/>
    </xf>
    <xf numFmtId="0" fontId="96" fillId="6" borderId="7" xfId="0" applyFont="1" applyFill="1" applyBorder="1" applyAlignment="1">
      <alignment horizontal="center" vertical="center" wrapText="1"/>
    </xf>
    <xf numFmtId="0" fontId="96" fillId="6" borderId="2" xfId="0" applyFont="1" applyFill="1" applyBorder="1" applyAlignment="1">
      <alignment horizontal="center" vertical="center" wrapText="1"/>
    </xf>
    <xf numFmtId="0" fontId="96" fillId="6" borderId="12" xfId="0" applyFont="1" applyFill="1" applyBorder="1" applyAlignment="1">
      <alignment horizontal="center" vertical="center" wrapText="1"/>
    </xf>
    <xf numFmtId="0" fontId="96" fillId="6" borderId="11" xfId="0" applyFont="1" applyFill="1" applyBorder="1" applyAlignment="1">
      <alignment horizontal="center" vertical="center" wrapText="1"/>
    </xf>
    <xf numFmtId="0" fontId="96" fillId="6" borderId="8" xfId="0" applyFont="1" applyFill="1" applyBorder="1" applyAlignment="1">
      <alignment horizontal="center" vertical="center" wrapText="1"/>
    </xf>
    <xf numFmtId="0" fontId="94" fillId="6" borderId="12" xfId="0" applyFont="1" applyFill="1" applyBorder="1" applyAlignment="1">
      <alignment horizontal="left" vertical="center" wrapText="1"/>
    </xf>
    <xf numFmtId="0" fontId="94" fillId="6" borderId="11" xfId="0" applyFont="1" applyFill="1" applyBorder="1" applyAlignment="1">
      <alignment horizontal="left" vertical="center" wrapText="1"/>
    </xf>
    <xf numFmtId="0" fontId="94" fillId="6" borderId="8" xfId="0" applyFont="1" applyFill="1" applyBorder="1" applyAlignment="1">
      <alignment horizontal="left" vertical="center" wrapText="1"/>
    </xf>
    <xf numFmtId="0" fontId="94" fillId="6" borderId="12" xfId="0" applyFont="1" applyFill="1" applyBorder="1" applyAlignment="1">
      <alignment horizontal="center"/>
    </xf>
    <xf numFmtId="0" fontId="94" fillId="6" borderId="8" xfId="0" applyFont="1" applyFill="1" applyBorder="1" applyAlignment="1">
      <alignment horizontal="center"/>
    </xf>
    <xf numFmtId="0" fontId="94" fillId="6" borderId="9" xfId="0" applyFont="1" applyFill="1" applyBorder="1" applyAlignment="1">
      <alignment horizontal="center" vertical="center" wrapText="1"/>
    </xf>
    <xf numFmtId="0" fontId="94" fillId="6" borderId="61" xfId="0" applyFont="1" applyFill="1" applyBorder="1" applyAlignment="1">
      <alignment horizontal="center" vertical="center" wrapText="1"/>
    </xf>
    <xf numFmtId="0" fontId="94" fillId="6" borderId="10" xfId="0" applyFont="1" applyFill="1" applyBorder="1" applyAlignment="1">
      <alignment horizontal="center" vertical="center" wrapText="1"/>
    </xf>
    <xf numFmtId="0" fontId="94" fillId="6" borderId="1" xfId="0" applyFont="1" applyFill="1" applyBorder="1" applyAlignment="1">
      <alignment horizontal="center" vertical="center"/>
    </xf>
    <xf numFmtId="0" fontId="94" fillId="6" borderId="7" xfId="0" applyFont="1" applyFill="1" applyBorder="1" applyAlignment="1">
      <alignment horizontal="center" vertical="center"/>
    </xf>
    <xf numFmtId="0" fontId="94" fillId="6" borderId="2" xfId="0" applyFont="1" applyFill="1" applyBorder="1" applyAlignment="1">
      <alignment horizontal="center" vertical="center"/>
    </xf>
    <xf numFmtId="0" fontId="94" fillId="6" borderId="12" xfId="0" applyFont="1" applyFill="1" applyBorder="1" applyAlignment="1">
      <alignment horizontal="center" vertical="center" wrapText="1"/>
    </xf>
    <xf numFmtId="0" fontId="94" fillId="6" borderId="11" xfId="0" applyFont="1" applyFill="1" applyBorder="1" applyAlignment="1">
      <alignment horizontal="center" vertical="center" wrapText="1"/>
    </xf>
    <xf numFmtId="0" fontId="94" fillId="6" borderId="8" xfId="0" applyFont="1" applyFill="1" applyBorder="1" applyAlignment="1">
      <alignment horizontal="center" vertical="center" wrapText="1"/>
    </xf>
    <xf numFmtId="0" fontId="96" fillId="0" borderId="9" xfId="0" applyFont="1" applyBorder="1" applyAlignment="1">
      <alignment horizontal="center" vertical="center" wrapText="1"/>
    </xf>
    <xf numFmtId="0" fontId="96" fillId="0" borderId="10" xfId="0" applyFont="1" applyBorder="1" applyAlignment="1">
      <alignment horizontal="center" vertical="center" wrapText="1"/>
    </xf>
    <xf numFmtId="0" fontId="96" fillId="0" borderId="1" xfId="0" applyFont="1" applyBorder="1" applyAlignment="1">
      <alignment horizontal="center" wrapText="1"/>
    </xf>
    <xf numFmtId="0" fontId="96" fillId="0" borderId="7" xfId="0" applyFont="1" applyBorder="1" applyAlignment="1">
      <alignment horizontal="center" wrapText="1"/>
    </xf>
    <xf numFmtId="0" fontId="96" fillId="0" borderId="2" xfId="0" applyFont="1" applyBorder="1" applyAlignment="1">
      <alignment horizontal="center" wrapText="1"/>
    </xf>
    <xf numFmtId="0" fontId="93" fillId="6" borderId="12" xfId="0" applyFont="1" applyFill="1" applyBorder="1" applyAlignment="1">
      <alignment horizontal="center" vertical="center"/>
    </xf>
    <xf numFmtId="0" fontId="93" fillId="6" borderId="11" xfId="0" applyFont="1" applyFill="1" applyBorder="1" applyAlignment="1">
      <alignment horizontal="center" vertical="center"/>
    </xf>
    <xf numFmtId="0" fontId="93" fillId="6" borderId="8" xfId="0" applyFont="1" applyFill="1" applyBorder="1" applyAlignment="1">
      <alignment horizontal="center" vertical="center"/>
    </xf>
    <xf numFmtId="0" fontId="93" fillId="6" borderId="9" xfId="0" applyFont="1" applyFill="1" applyBorder="1" applyAlignment="1">
      <alignment horizontal="center" vertical="center"/>
    </xf>
    <xf numFmtId="0" fontId="93" fillId="6" borderId="10" xfId="0" applyFont="1" applyFill="1" applyBorder="1" applyAlignment="1">
      <alignment horizontal="center" vertical="center"/>
    </xf>
    <xf numFmtId="0" fontId="94" fillId="6" borderId="1" xfId="0" applyFont="1" applyFill="1" applyBorder="1" applyAlignment="1">
      <alignment horizontal="center" vertical="center" wrapText="1"/>
    </xf>
    <xf numFmtId="0" fontId="94" fillId="6" borderId="7" xfId="0" applyFont="1" applyFill="1" applyBorder="1" applyAlignment="1">
      <alignment horizontal="center" vertical="center" wrapText="1"/>
    </xf>
    <xf numFmtId="0" fontId="94" fillId="6" borderId="2" xfId="0" applyFont="1" applyFill="1" applyBorder="1" applyAlignment="1">
      <alignment horizontal="center" vertical="center" wrapText="1"/>
    </xf>
    <xf numFmtId="0" fontId="94" fillId="6" borderId="3" xfId="0" applyFont="1" applyFill="1" applyBorder="1" applyAlignment="1">
      <alignment horizontal="center" vertical="center" wrapText="1"/>
    </xf>
    <xf numFmtId="0" fontId="94" fillId="6" borderId="4" xfId="0" applyFont="1" applyFill="1" applyBorder="1" applyAlignment="1">
      <alignment horizontal="center" vertical="center" wrapText="1"/>
    </xf>
    <xf numFmtId="14" fontId="93" fillId="6" borderId="1" xfId="0" applyNumberFormat="1" applyFont="1" applyFill="1" applyBorder="1" applyAlignment="1">
      <alignment horizontal="center" vertical="center" wrapText="1"/>
    </xf>
    <xf numFmtId="0" fontId="93" fillId="6" borderId="7" xfId="0" applyFont="1" applyFill="1" applyBorder="1" applyAlignment="1">
      <alignment horizontal="center" vertical="center" wrapText="1"/>
    </xf>
    <xf numFmtId="0" fontId="93" fillId="6" borderId="2" xfId="0" applyFont="1" applyFill="1" applyBorder="1" applyAlignment="1">
      <alignment horizontal="center" vertical="center" wrapText="1"/>
    </xf>
    <xf numFmtId="0" fontId="96" fillId="6" borderId="61" xfId="0" applyFont="1" applyFill="1" applyBorder="1" applyAlignment="1">
      <alignment horizontal="center" vertical="center" wrapText="1"/>
    </xf>
    <xf numFmtId="0" fontId="96" fillId="6" borderId="9" xfId="0" applyFont="1" applyFill="1" applyBorder="1" applyAlignment="1">
      <alignment horizontal="center" vertical="center"/>
    </xf>
    <xf numFmtId="0" fontId="96" fillId="6" borderId="10" xfId="0" applyFont="1" applyFill="1" applyBorder="1" applyAlignment="1">
      <alignment horizontal="center" vertical="center"/>
    </xf>
  </cellXfs>
  <cellStyles count="2936">
    <cellStyle name="_Rid_1__S10" xfId="50" xr:uid="{00000000-0005-0000-0000-000000000000}"/>
    <cellStyle name="_Rid_1__S17" xfId="51" xr:uid="{00000000-0005-0000-0000-000001000000}"/>
    <cellStyle name="_Rid_1__S19" xfId="52" xr:uid="{00000000-0005-0000-0000-000002000000}"/>
    <cellStyle name="_Rid_1__S21" xfId="53" xr:uid="{00000000-0005-0000-0000-000003000000}"/>
    <cellStyle name="_Rid_1__S24" xfId="54" xr:uid="{00000000-0005-0000-0000-000004000000}"/>
    <cellStyle name="_Rid_1__S26" xfId="55" xr:uid="{00000000-0005-0000-0000-000005000000}"/>
    <cellStyle name="_Rid_1__S28" xfId="56" xr:uid="{00000000-0005-0000-0000-000006000000}"/>
    <cellStyle name="_Rid_1__S6" xfId="57" xr:uid="{00000000-0005-0000-0000-000007000000}"/>
    <cellStyle name="_Rid_2__S10" xfId="58" xr:uid="{00000000-0005-0000-0000-000008000000}"/>
    <cellStyle name="_Rid_2__S17" xfId="59" xr:uid="{00000000-0005-0000-0000-000009000000}"/>
    <cellStyle name="_Rid_2__S19" xfId="60" xr:uid="{00000000-0005-0000-0000-00000A000000}"/>
    <cellStyle name="_Rid_2__S21" xfId="61" xr:uid="{00000000-0005-0000-0000-00000B000000}"/>
    <cellStyle name="_Rid_2__S24" xfId="62" xr:uid="{00000000-0005-0000-0000-00000C000000}"/>
    <cellStyle name="_Rid_2__S26" xfId="63" xr:uid="{00000000-0005-0000-0000-00000D000000}"/>
    <cellStyle name="_Rid_2__S28" xfId="64" xr:uid="{00000000-0005-0000-0000-00000E000000}"/>
    <cellStyle name="_Rid_2__S29" xfId="65" xr:uid="{00000000-0005-0000-0000-00000F000000}"/>
    <cellStyle name="_Rid_2__S6" xfId="66" xr:uid="{00000000-0005-0000-0000-000010000000}"/>
    <cellStyle name="_Rid_3__S10" xfId="67" xr:uid="{00000000-0005-0000-0000-000011000000}"/>
    <cellStyle name="_Rid_3__S17" xfId="68" xr:uid="{00000000-0005-0000-0000-000012000000}"/>
    <cellStyle name="_Rid_3__S19" xfId="69" xr:uid="{00000000-0005-0000-0000-000013000000}"/>
    <cellStyle name="_Rid_3__S21" xfId="70" xr:uid="{00000000-0005-0000-0000-000014000000}"/>
    <cellStyle name="_Rid_3__S24" xfId="71" xr:uid="{00000000-0005-0000-0000-000015000000}"/>
    <cellStyle name="_Rid_3__S26" xfId="72" xr:uid="{00000000-0005-0000-0000-000016000000}"/>
    <cellStyle name="_Rid_3__S28" xfId="73" xr:uid="{00000000-0005-0000-0000-000017000000}"/>
    <cellStyle name="_Rid_3__S6" xfId="74" xr:uid="{00000000-0005-0000-0000-000018000000}"/>
    <cellStyle name="=C:\WINNT35\SYSTEM32\COMMAND.COM" xfId="5" xr:uid="{00000000-0005-0000-0000-000019000000}"/>
    <cellStyle name="20% - Accent1" xfId="26" builtinId="30" customBuiltin="1"/>
    <cellStyle name="20% - Accent1 2" xfId="75" xr:uid="{00000000-0005-0000-0000-00001B000000}"/>
    <cellStyle name="20% - Accent1 2 2" xfId="76" xr:uid="{00000000-0005-0000-0000-00001C000000}"/>
    <cellStyle name="20% - Accent1 2 3" xfId="77" xr:uid="{00000000-0005-0000-0000-00001D000000}"/>
    <cellStyle name="20% - Accent1 2 4" xfId="78" xr:uid="{00000000-0005-0000-0000-00001E000000}"/>
    <cellStyle name="20% - Accent1 2 5" xfId="1954" xr:uid="{00000000-0005-0000-0000-00001F000000}"/>
    <cellStyle name="20% - Accent1 3" xfId="79" xr:uid="{00000000-0005-0000-0000-000020000000}"/>
    <cellStyle name="20% - Accent1 3 2" xfId="80" xr:uid="{00000000-0005-0000-0000-000021000000}"/>
    <cellStyle name="20% - Accent2" xfId="30" builtinId="34" customBuiltin="1"/>
    <cellStyle name="20% - Accent2 2" xfId="81" xr:uid="{00000000-0005-0000-0000-000023000000}"/>
    <cellStyle name="20% - Accent2 2 2" xfId="82" xr:uid="{00000000-0005-0000-0000-000024000000}"/>
    <cellStyle name="20% - Accent2 2 3" xfId="83" xr:uid="{00000000-0005-0000-0000-000025000000}"/>
    <cellStyle name="20% - Accent2 2 4" xfId="84" xr:uid="{00000000-0005-0000-0000-000026000000}"/>
    <cellStyle name="20% - Accent2 2 5" xfId="1955" xr:uid="{00000000-0005-0000-0000-000027000000}"/>
    <cellStyle name="20% - Accent2 3" xfId="85" xr:uid="{00000000-0005-0000-0000-000028000000}"/>
    <cellStyle name="20% - Accent2 3 2" xfId="86" xr:uid="{00000000-0005-0000-0000-000029000000}"/>
    <cellStyle name="20% - Accent3" xfId="34" builtinId="38" customBuiltin="1"/>
    <cellStyle name="20% - Accent3 2" xfId="87" xr:uid="{00000000-0005-0000-0000-00002B000000}"/>
    <cellStyle name="20% - Accent3 2 2" xfId="88" xr:uid="{00000000-0005-0000-0000-00002C000000}"/>
    <cellStyle name="20% - Accent3 2 3" xfId="89" xr:uid="{00000000-0005-0000-0000-00002D000000}"/>
    <cellStyle name="20% - Accent3 2 4" xfId="90" xr:uid="{00000000-0005-0000-0000-00002E000000}"/>
    <cellStyle name="20% - Accent3 2 5" xfId="1956" xr:uid="{00000000-0005-0000-0000-00002F000000}"/>
    <cellStyle name="20% - Accent3 3" xfId="91" xr:uid="{00000000-0005-0000-0000-000030000000}"/>
    <cellStyle name="20% - Accent3 3 2" xfId="92" xr:uid="{00000000-0005-0000-0000-000031000000}"/>
    <cellStyle name="20% - Accent4" xfId="38" builtinId="42" customBuiltin="1"/>
    <cellStyle name="20% - Accent4 2" xfId="93" xr:uid="{00000000-0005-0000-0000-000033000000}"/>
    <cellStyle name="20% - Accent4 2 2" xfId="94" xr:uid="{00000000-0005-0000-0000-000034000000}"/>
    <cellStyle name="20% - Accent4 2 3" xfId="95" xr:uid="{00000000-0005-0000-0000-000035000000}"/>
    <cellStyle name="20% - Accent4 2 4" xfId="96" xr:uid="{00000000-0005-0000-0000-000036000000}"/>
    <cellStyle name="20% - Accent4 2 5" xfId="1957" xr:uid="{00000000-0005-0000-0000-000037000000}"/>
    <cellStyle name="20% - Accent4 3" xfId="97" xr:uid="{00000000-0005-0000-0000-000038000000}"/>
    <cellStyle name="20% - Accent4 3 2" xfId="98" xr:uid="{00000000-0005-0000-0000-000039000000}"/>
    <cellStyle name="20% - Accent5" xfId="42" builtinId="46" customBuiltin="1"/>
    <cellStyle name="20% - Accent5 2" xfId="99" xr:uid="{00000000-0005-0000-0000-00003B000000}"/>
    <cellStyle name="20% - Accent5 2 2" xfId="100" xr:uid="{00000000-0005-0000-0000-00003C000000}"/>
    <cellStyle name="20% - Accent5 2 3" xfId="101" xr:uid="{00000000-0005-0000-0000-00003D000000}"/>
    <cellStyle name="20% - Accent5 2 4" xfId="102" xr:uid="{00000000-0005-0000-0000-00003E000000}"/>
    <cellStyle name="20% - Accent5 2 5" xfId="1958" xr:uid="{00000000-0005-0000-0000-00003F000000}"/>
    <cellStyle name="20% - Accent5 3" xfId="103" xr:uid="{00000000-0005-0000-0000-000040000000}"/>
    <cellStyle name="20% - Accent5 3 2" xfId="104" xr:uid="{00000000-0005-0000-0000-000041000000}"/>
    <cellStyle name="20% - Accent6" xfId="46" builtinId="50" customBuiltin="1"/>
    <cellStyle name="20% - Accent6 2" xfId="105" xr:uid="{00000000-0005-0000-0000-000043000000}"/>
    <cellStyle name="20% - Accent6 2 2" xfId="106" xr:uid="{00000000-0005-0000-0000-000044000000}"/>
    <cellStyle name="20% - Accent6 2 3" xfId="107" xr:uid="{00000000-0005-0000-0000-000045000000}"/>
    <cellStyle name="20% - Accent6 2 4" xfId="108" xr:uid="{00000000-0005-0000-0000-000046000000}"/>
    <cellStyle name="20% - Accent6 2 5" xfId="1959" xr:uid="{00000000-0005-0000-0000-000047000000}"/>
    <cellStyle name="20% - Accent6 3" xfId="109" xr:uid="{00000000-0005-0000-0000-000048000000}"/>
    <cellStyle name="20% - Accent6 3 2" xfId="110" xr:uid="{00000000-0005-0000-0000-000049000000}"/>
    <cellStyle name="20% - Dekorfärg1 2" xfId="1960" xr:uid="{00000000-0005-0000-0000-00004A000000}"/>
    <cellStyle name="20% - Dekorfärg2 2" xfId="1961" xr:uid="{00000000-0005-0000-0000-00004B000000}"/>
    <cellStyle name="20% - Dekorfärg2 3" xfId="1962" xr:uid="{00000000-0005-0000-0000-00004C000000}"/>
    <cellStyle name="20% - Dekorfärg3 2" xfId="1963" xr:uid="{00000000-0005-0000-0000-00004D000000}"/>
    <cellStyle name="20% - Dekorfärg4 2" xfId="1964" xr:uid="{00000000-0005-0000-0000-00004E000000}"/>
    <cellStyle name="20% - Dekorfärg5 2" xfId="1965" xr:uid="{00000000-0005-0000-0000-00004F000000}"/>
    <cellStyle name="20% - Dekorfärg6 2" xfId="1966" xr:uid="{00000000-0005-0000-0000-000050000000}"/>
    <cellStyle name="40% - Accent1" xfId="27" builtinId="31" customBuiltin="1"/>
    <cellStyle name="40% - Accent1 2" xfId="111" xr:uid="{00000000-0005-0000-0000-000052000000}"/>
    <cellStyle name="40% - Accent1 2 2" xfId="112" xr:uid="{00000000-0005-0000-0000-000053000000}"/>
    <cellStyle name="40% - Accent1 2 3" xfId="113" xr:uid="{00000000-0005-0000-0000-000054000000}"/>
    <cellStyle name="40% - Accent1 2 4" xfId="114" xr:uid="{00000000-0005-0000-0000-000055000000}"/>
    <cellStyle name="40% - Accent1 2 5" xfId="1967" xr:uid="{00000000-0005-0000-0000-000056000000}"/>
    <cellStyle name="40% - Accent1 3" xfId="115" xr:uid="{00000000-0005-0000-0000-000057000000}"/>
    <cellStyle name="40% - Accent1 3 2" xfId="116" xr:uid="{00000000-0005-0000-0000-000058000000}"/>
    <cellStyle name="40% - Accent2" xfId="31" builtinId="35" customBuiltin="1"/>
    <cellStyle name="40% - Accent2 2" xfId="117" xr:uid="{00000000-0005-0000-0000-00005A000000}"/>
    <cellStyle name="40% - Accent2 2 2" xfId="118" xr:uid="{00000000-0005-0000-0000-00005B000000}"/>
    <cellStyle name="40% - Accent2 2 3" xfId="119" xr:uid="{00000000-0005-0000-0000-00005C000000}"/>
    <cellStyle name="40% - Accent2 2 4" xfId="120" xr:uid="{00000000-0005-0000-0000-00005D000000}"/>
    <cellStyle name="40% - Accent2 2 5" xfId="1968" xr:uid="{00000000-0005-0000-0000-00005E000000}"/>
    <cellStyle name="40% - Accent2 3" xfId="121" xr:uid="{00000000-0005-0000-0000-00005F000000}"/>
    <cellStyle name="40% - Accent2 3 2" xfId="122" xr:uid="{00000000-0005-0000-0000-000060000000}"/>
    <cellStyle name="40% - Accent3" xfId="35" builtinId="39" customBuiltin="1"/>
    <cellStyle name="40% - Accent3 2" xfId="123" xr:uid="{00000000-0005-0000-0000-000062000000}"/>
    <cellStyle name="40% - Accent3 2 2" xfId="124" xr:uid="{00000000-0005-0000-0000-000063000000}"/>
    <cellStyle name="40% - Accent3 2 3" xfId="125" xr:uid="{00000000-0005-0000-0000-000064000000}"/>
    <cellStyle name="40% - Accent3 2 4" xfId="126" xr:uid="{00000000-0005-0000-0000-000065000000}"/>
    <cellStyle name="40% - Accent3 2 5" xfId="1969" xr:uid="{00000000-0005-0000-0000-000066000000}"/>
    <cellStyle name="40% - Accent3 3" xfId="127" xr:uid="{00000000-0005-0000-0000-000067000000}"/>
    <cellStyle name="40% - Accent3 3 2" xfId="128" xr:uid="{00000000-0005-0000-0000-000068000000}"/>
    <cellStyle name="40% - Accent4" xfId="39" builtinId="43" customBuiltin="1"/>
    <cellStyle name="40% - Accent4 2" xfId="129" xr:uid="{00000000-0005-0000-0000-00006A000000}"/>
    <cellStyle name="40% - Accent4 2 2" xfId="130" xr:uid="{00000000-0005-0000-0000-00006B000000}"/>
    <cellStyle name="40% - Accent4 2 3" xfId="131" xr:uid="{00000000-0005-0000-0000-00006C000000}"/>
    <cellStyle name="40% - Accent4 2 4" xfId="132" xr:uid="{00000000-0005-0000-0000-00006D000000}"/>
    <cellStyle name="40% - Accent4 2 5" xfId="1970" xr:uid="{00000000-0005-0000-0000-00006E000000}"/>
    <cellStyle name="40% - Accent4 3" xfId="133" xr:uid="{00000000-0005-0000-0000-00006F000000}"/>
    <cellStyle name="40% - Accent4 3 2" xfId="134" xr:uid="{00000000-0005-0000-0000-000070000000}"/>
    <cellStyle name="40% - Accent5" xfId="43" builtinId="47" customBuiltin="1"/>
    <cellStyle name="40% - Accent5 2" xfId="135" xr:uid="{00000000-0005-0000-0000-000072000000}"/>
    <cellStyle name="40% - Accent5 2 2" xfId="136" xr:uid="{00000000-0005-0000-0000-000073000000}"/>
    <cellStyle name="40% - Accent5 2 3" xfId="137" xr:uid="{00000000-0005-0000-0000-000074000000}"/>
    <cellStyle name="40% - Accent5 2 4" xfId="138" xr:uid="{00000000-0005-0000-0000-000075000000}"/>
    <cellStyle name="40% - Accent5 2 5" xfId="1971" xr:uid="{00000000-0005-0000-0000-000076000000}"/>
    <cellStyle name="40% - Accent5 3" xfId="139" xr:uid="{00000000-0005-0000-0000-000077000000}"/>
    <cellStyle name="40% - Accent5 3 2" xfId="140" xr:uid="{00000000-0005-0000-0000-000078000000}"/>
    <cellStyle name="40% - Accent6" xfId="47" builtinId="51" customBuiltin="1"/>
    <cellStyle name="40% - Accent6 2" xfId="141" xr:uid="{00000000-0005-0000-0000-00007A000000}"/>
    <cellStyle name="40% - Accent6 2 2" xfId="142" xr:uid="{00000000-0005-0000-0000-00007B000000}"/>
    <cellStyle name="40% - Accent6 2 3" xfId="143" xr:uid="{00000000-0005-0000-0000-00007C000000}"/>
    <cellStyle name="40% - Accent6 2 4" xfId="144" xr:uid="{00000000-0005-0000-0000-00007D000000}"/>
    <cellStyle name="40% - Accent6 2 5" xfId="1972" xr:uid="{00000000-0005-0000-0000-00007E000000}"/>
    <cellStyle name="40% - Accent6 3" xfId="145" xr:uid="{00000000-0005-0000-0000-00007F000000}"/>
    <cellStyle name="40% - Accent6 3 2" xfId="146" xr:uid="{00000000-0005-0000-0000-000080000000}"/>
    <cellStyle name="40% - Dekorfärg1 2" xfId="1973" xr:uid="{00000000-0005-0000-0000-000081000000}"/>
    <cellStyle name="40% - Dekorfärg2 2" xfId="1974" xr:uid="{00000000-0005-0000-0000-000082000000}"/>
    <cellStyle name="40% - Dekorfärg3 2" xfId="1975" xr:uid="{00000000-0005-0000-0000-000083000000}"/>
    <cellStyle name="40% - Dekorfärg4 2" xfId="1976" xr:uid="{00000000-0005-0000-0000-000084000000}"/>
    <cellStyle name="40% - Dekorfärg5 2" xfId="1977" xr:uid="{00000000-0005-0000-0000-000085000000}"/>
    <cellStyle name="40% - Dekorfärg6 2" xfId="1978" xr:uid="{00000000-0005-0000-0000-000086000000}"/>
    <cellStyle name="60% - Accent1" xfId="28" builtinId="32" customBuiltin="1"/>
    <cellStyle name="60% - Accent1 2" xfId="147" xr:uid="{00000000-0005-0000-0000-000088000000}"/>
    <cellStyle name="60% - Accent1 2 2" xfId="148" xr:uid="{00000000-0005-0000-0000-000089000000}"/>
    <cellStyle name="60% - Accent1 2 3" xfId="149" xr:uid="{00000000-0005-0000-0000-00008A000000}"/>
    <cellStyle name="60% - Accent1 2 4" xfId="150" xr:uid="{00000000-0005-0000-0000-00008B000000}"/>
    <cellStyle name="60% - Accent1 2 5" xfId="1979" xr:uid="{00000000-0005-0000-0000-00008C000000}"/>
    <cellStyle name="60% - Accent1 3" xfId="151" xr:uid="{00000000-0005-0000-0000-00008D000000}"/>
    <cellStyle name="60% - Accent1 3 2" xfId="152" xr:uid="{00000000-0005-0000-0000-00008E000000}"/>
    <cellStyle name="60% - Accent2" xfId="32" builtinId="36" customBuiltin="1"/>
    <cellStyle name="60% - Accent2 2" xfId="153" xr:uid="{00000000-0005-0000-0000-000090000000}"/>
    <cellStyle name="60% - Accent2 2 2" xfId="154" xr:uid="{00000000-0005-0000-0000-000091000000}"/>
    <cellStyle name="60% - Accent2 2 3" xfId="155" xr:uid="{00000000-0005-0000-0000-000092000000}"/>
    <cellStyle name="60% - Accent2 2 4" xfId="156" xr:uid="{00000000-0005-0000-0000-000093000000}"/>
    <cellStyle name="60% - Accent2 2 5" xfId="1980" xr:uid="{00000000-0005-0000-0000-000094000000}"/>
    <cellStyle name="60% - Accent2 3" xfId="157" xr:uid="{00000000-0005-0000-0000-000095000000}"/>
    <cellStyle name="60% - Accent2 3 2" xfId="158" xr:uid="{00000000-0005-0000-0000-000096000000}"/>
    <cellStyle name="60% - Accent3" xfId="36" builtinId="40" customBuiltin="1"/>
    <cellStyle name="60% - Accent3 2" xfId="159" xr:uid="{00000000-0005-0000-0000-000098000000}"/>
    <cellStyle name="60% - Accent3 2 2" xfId="160" xr:uid="{00000000-0005-0000-0000-000099000000}"/>
    <cellStyle name="60% - Accent3 2 3" xfId="161" xr:uid="{00000000-0005-0000-0000-00009A000000}"/>
    <cellStyle name="60% - Accent3 2 4" xfId="162" xr:uid="{00000000-0005-0000-0000-00009B000000}"/>
    <cellStyle name="60% - Accent3 2 5" xfId="1981" xr:uid="{00000000-0005-0000-0000-00009C000000}"/>
    <cellStyle name="60% - Accent3 3" xfId="163" xr:uid="{00000000-0005-0000-0000-00009D000000}"/>
    <cellStyle name="60% - Accent3 3 2" xfId="164" xr:uid="{00000000-0005-0000-0000-00009E000000}"/>
    <cellStyle name="60% - Accent4" xfId="40" builtinId="44" customBuiltin="1"/>
    <cellStyle name="60% - Accent4 2" xfId="165" xr:uid="{00000000-0005-0000-0000-0000A0000000}"/>
    <cellStyle name="60% - Accent4 2 2" xfId="166" xr:uid="{00000000-0005-0000-0000-0000A1000000}"/>
    <cellStyle name="60% - Accent4 2 3" xfId="167" xr:uid="{00000000-0005-0000-0000-0000A2000000}"/>
    <cellStyle name="60% - Accent4 2 4" xfId="168" xr:uid="{00000000-0005-0000-0000-0000A3000000}"/>
    <cellStyle name="60% - Accent4 2 5" xfId="1982" xr:uid="{00000000-0005-0000-0000-0000A4000000}"/>
    <cellStyle name="60% - Accent4 3" xfId="169" xr:uid="{00000000-0005-0000-0000-0000A5000000}"/>
    <cellStyle name="60% - Accent4 3 2" xfId="170" xr:uid="{00000000-0005-0000-0000-0000A6000000}"/>
    <cellStyle name="60% - Accent5" xfId="44" builtinId="48" customBuiltin="1"/>
    <cellStyle name="60% - Accent5 2" xfId="171" xr:uid="{00000000-0005-0000-0000-0000A8000000}"/>
    <cellStyle name="60% - Accent5 2 2" xfId="172" xr:uid="{00000000-0005-0000-0000-0000A9000000}"/>
    <cellStyle name="60% - Accent5 2 3" xfId="173" xr:uid="{00000000-0005-0000-0000-0000AA000000}"/>
    <cellStyle name="60% - Accent5 2 4" xfId="174" xr:uid="{00000000-0005-0000-0000-0000AB000000}"/>
    <cellStyle name="60% - Accent5 2 5" xfId="1983" xr:uid="{00000000-0005-0000-0000-0000AC000000}"/>
    <cellStyle name="60% - Accent5 3" xfId="175" xr:uid="{00000000-0005-0000-0000-0000AD000000}"/>
    <cellStyle name="60% - Accent5 3 2" xfId="176" xr:uid="{00000000-0005-0000-0000-0000AE000000}"/>
    <cellStyle name="60% - Accent6" xfId="48" builtinId="52" customBuiltin="1"/>
    <cellStyle name="60% - Accent6 2" xfId="177" xr:uid="{00000000-0005-0000-0000-0000B0000000}"/>
    <cellStyle name="60% - Accent6 2 2" xfId="178" xr:uid="{00000000-0005-0000-0000-0000B1000000}"/>
    <cellStyle name="60% - Accent6 2 3" xfId="179" xr:uid="{00000000-0005-0000-0000-0000B2000000}"/>
    <cellStyle name="60% - Accent6 2 4" xfId="180" xr:uid="{00000000-0005-0000-0000-0000B3000000}"/>
    <cellStyle name="60% - Accent6 2 5" xfId="1984" xr:uid="{00000000-0005-0000-0000-0000B4000000}"/>
    <cellStyle name="60% - Accent6 3" xfId="181" xr:uid="{00000000-0005-0000-0000-0000B5000000}"/>
    <cellStyle name="60% - Accent6 3 2" xfId="182" xr:uid="{00000000-0005-0000-0000-0000B6000000}"/>
    <cellStyle name="60% - Dekorfärg1 2" xfId="1985" xr:uid="{00000000-0005-0000-0000-0000B7000000}"/>
    <cellStyle name="60% - Dekorfärg2 2" xfId="1986" xr:uid="{00000000-0005-0000-0000-0000B8000000}"/>
    <cellStyle name="60% - Dekorfärg3 2" xfId="1987" xr:uid="{00000000-0005-0000-0000-0000B9000000}"/>
    <cellStyle name="60% - Dekorfärg4 2" xfId="1988" xr:uid="{00000000-0005-0000-0000-0000BA000000}"/>
    <cellStyle name="60% - Dekorfärg5 2" xfId="1989" xr:uid="{00000000-0005-0000-0000-0000BB000000}"/>
    <cellStyle name="60% - Dekorfärg6 2" xfId="1990" xr:uid="{00000000-0005-0000-0000-0000BC000000}"/>
    <cellStyle name="Accent1" xfId="25" builtinId="29" customBuiltin="1"/>
    <cellStyle name="Accent1 2" xfId="183" xr:uid="{00000000-0005-0000-0000-0000BE000000}"/>
    <cellStyle name="Accent1 2 2" xfId="184" xr:uid="{00000000-0005-0000-0000-0000BF000000}"/>
    <cellStyle name="Accent1 2 3" xfId="185" xr:uid="{00000000-0005-0000-0000-0000C0000000}"/>
    <cellStyle name="Accent1 2 4" xfId="186" xr:uid="{00000000-0005-0000-0000-0000C1000000}"/>
    <cellStyle name="Accent1 2 5" xfId="1991" xr:uid="{00000000-0005-0000-0000-0000C2000000}"/>
    <cellStyle name="Accent1 3" xfId="187" xr:uid="{00000000-0005-0000-0000-0000C3000000}"/>
    <cellStyle name="Accent1 3 2" xfId="188" xr:uid="{00000000-0005-0000-0000-0000C4000000}"/>
    <cellStyle name="Accent2" xfId="29" builtinId="33" customBuiltin="1"/>
    <cellStyle name="Accent2 2" xfId="189" xr:uid="{00000000-0005-0000-0000-0000C6000000}"/>
    <cellStyle name="Accent2 2 2" xfId="190" xr:uid="{00000000-0005-0000-0000-0000C7000000}"/>
    <cellStyle name="Accent2 2 3" xfId="191" xr:uid="{00000000-0005-0000-0000-0000C8000000}"/>
    <cellStyle name="Accent2 2 4" xfId="192" xr:uid="{00000000-0005-0000-0000-0000C9000000}"/>
    <cellStyle name="Accent2 2 5" xfId="1992" xr:uid="{00000000-0005-0000-0000-0000CA000000}"/>
    <cellStyle name="Accent2 3" xfId="193" xr:uid="{00000000-0005-0000-0000-0000CB000000}"/>
    <cellStyle name="Accent2 3 2" xfId="194" xr:uid="{00000000-0005-0000-0000-0000CC000000}"/>
    <cellStyle name="Accent3" xfId="33" builtinId="37" customBuiltin="1"/>
    <cellStyle name="Accent3 2" xfId="195" xr:uid="{00000000-0005-0000-0000-0000CE000000}"/>
    <cellStyle name="Accent3 2 2" xfId="196" xr:uid="{00000000-0005-0000-0000-0000CF000000}"/>
    <cellStyle name="Accent3 2 3" xfId="197" xr:uid="{00000000-0005-0000-0000-0000D0000000}"/>
    <cellStyle name="Accent3 2 4" xfId="198" xr:uid="{00000000-0005-0000-0000-0000D1000000}"/>
    <cellStyle name="Accent3 2 5" xfId="1993" xr:uid="{00000000-0005-0000-0000-0000D2000000}"/>
    <cellStyle name="Accent3 3" xfId="199" xr:uid="{00000000-0005-0000-0000-0000D3000000}"/>
    <cellStyle name="Accent3 3 2" xfId="200" xr:uid="{00000000-0005-0000-0000-0000D4000000}"/>
    <cellStyle name="Accent4" xfId="37" builtinId="41" customBuiltin="1"/>
    <cellStyle name="Accent4 2" xfId="201" xr:uid="{00000000-0005-0000-0000-0000D6000000}"/>
    <cellStyle name="Accent4 2 2" xfId="202" xr:uid="{00000000-0005-0000-0000-0000D7000000}"/>
    <cellStyle name="Accent4 2 3" xfId="203" xr:uid="{00000000-0005-0000-0000-0000D8000000}"/>
    <cellStyle name="Accent4 2 4" xfId="204" xr:uid="{00000000-0005-0000-0000-0000D9000000}"/>
    <cellStyle name="Accent4 2 5" xfId="1994" xr:uid="{00000000-0005-0000-0000-0000DA000000}"/>
    <cellStyle name="Accent4 3" xfId="205" xr:uid="{00000000-0005-0000-0000-0000DB000000}"/>
    <cellStyle name="Accent4 3 2" xfId="206" xr:uid="{00000000-0005-0000-0000-0000DC000000}"/>
    <cellStyle name="Accent5" xfId="41" builtinId="45" customBuiltin="1"/>
    <cellStyle name="Accent5 2" xfId="207" xr:uid="{00000000-0005-0000-0000-0000DE000000}"/>
    <cellStyle name="Accent5 2 2" xfId="208" xr:uid="{00000000-0005-0000-0000-0000DF000000}"/>
    <cellStyle name="Accent5 2 3" xfId="209" xr:uid="{00000000-0005-0000-0000-0000E0000000}"/>
    <cellStyle name="Accent5 2 4" xfId="210" xr:uid="{00000000-0005-0000-0000-0000E1000000}"/>
    <cellStyle name="Accent5 2 5" xfId="1995" xr:uid="{00000000-0005-0000-0000-0000E2000000}"/>
    <cellStyle name="Accent5 3" xfId="211" xr:uid="{00000000-0005-0000-0000-0000E3000000}"/>
    <cellStyle name="Accent5 3 2" xfId="212" xr:uid="{00000000-0005-0000-0000-0000E4000000}"/>
    <cellStyle name="Accent6" xfId="45" builtinId="49" customBuiltin="1"/>
    <cellStyle name="Accent6 2" xfId="213" xr:uid="{00000000-0005-0000-0000-0000E6000000}"/>
    <cellStyle name="Accent6 2 2" xfId="214" xr:uid="{00000000-0005-0000-0000-0000E7000000}"/>
    <cellStyle name="Accent6 2 3" xfId="215" xr:uid="{00000000-0005-0000-0000-0000E8000000}"/>
    <cellStyle name="Accent6 2 4" xfId="216" xr:uid="{00000000-0005-0000-0000-0000E9000000}"/>
    <cellStyle name="Accent6 2 5" xfId="1996" xr:uid="{00000000-0005-0000-0000-0000EA000000}"/>
    <cellStyle name="Accent6 3" xfId="217" xr:uid="{00000000-0005-0000-0000-0000EB000000}"/>
    <cellStyle name="Accent6 3 2" xfId="218" xr:uid="{00000000-0005-0000-0000-0000EC000000}"/>
    <cellStyle name="ÅëÈ­ [0]_´ë¿ìÃâÇÏ¿äÃ» " xfId="219" xr:uid="{00000000-0005-0000-0000-0000ED000000}"/>
    <cellStyle name="ÅëÈ­_´ë¿ìÃâÇÏ¿äÃ» " xfId="220" xr:uid="{00000000-0005-0000-0000-0000EE000000}"/>
    <cellStyle name="AFE" xfId="221" xr:uid="{00000000-0005-0000-0000-0000EF000000}"/>
    <cellStyle name="AFE 2" xfId="222" xr:uid="{00000000-0005-0000-0000-0000F0000000}"/>
    <cellStyle name="Anteckning 2" xfId="1997" xr:uid="{00000000-0005-0000-0000-0000F1000000}"/>
    <cellStyle name="ÅRPressTxt2" xfId="2888" xr:uid="{00000000-0005-0000-0000-0000F2000000}"/>
    <cellStyle name="ÄÞ¸¶ [0]_´ë¿ìÃâÇÏ¿äÃ» " xfId="223" xr:uid="{00000000-0005-0000-0000-0000F3000000}"/>
    <cellStyle name="ÄÞ¸¶_´ë¿ìÃâÇÏ¿äÃ» " xfId="224" xr:uid="{00000000-0005-0000-0000-0000F4000000}"/>
    <cellStyle name="background" xfId="225" xr:uid="{00000000-0005-0000-0000-0000F5000000}"/>
    <cellStyle name="Bad" xfId="15" builtinId="27" customBuiltin="1"/>
    <cellStyle name="Bad 2" xfId="226" xr:uid="{00000000-0005-0000-0000-0000F7000000}"/>
    <cellStyle name="Bad 2 2" xfId="227" xr:uid="{00000000-0005-0000-0000-0000F8000000}"/>
    <cellStyle name="Bad 2 3" xfId="228" xr:uid="{00000000-0005-0000-0000-0000F9000000}"/>
    <cellStyle name="Bad 2 4" xfId="229" xr:uid="{00000000-0005-0000-0000-0000FA000000}"/>
    <cellStyle name="Bad 2 5" xfId="1998" xr:uid="{00000000-0005-0000-0000-0000FB000000}"/>
    <cellStyle name="Bad 3" xfId="230" xr:uid="{00000000-0005-0000-0000-0000FC000000}"/>
    <cellStyle name="Bad 3 2" xfId="231" xr:uid="{00000000-0005-0000-0000-0000FD000000}"/>
    <cellStyle name="banner" xfId="232" xr:uid="{00000000-0005-0000-0000-0000FE000000}"/>
    <cellStyle name="Beløb" xfId="233" xr:uid="{00000000-0005-0000-0000-0000FF000000}"/>
    <cellStyle name="Beløb (negative)" xfId="234" xr:uid="{00000000-0005-0000-0000-000000010000}"/>
    <cellStyle name="Beløb 1000" xfId="235" xr:uid="{00000000-0005-0000-0000-000001010000}"/>
    <cellStyle name="Beløb 1000 (negative)" xfId="236" xr:uid="{00000000-0005-0000-0000-000002010000}"/>
    <cellStyle name="Beløb 1000 (negative) 2" xfId="237" xr:uid="{00000000-0005-0000-0000-000003010000}"/>
    <cellStyle name="Beløb 1000 (negative) 2 2" xfId="238" xr:uid="{00000000-0005-0000-0000-000004010000}"/>
    <cellStyle name="Beløb 1000 (negative) 3" xfId="239" xr:uid="{00000000-0005-0000-0000-000005010000}"/>
    <cellStyle name="Beløb 1000 2" xfId="240" xr:uid="{00000000-0005-0000-0000-000006010000}"/>
    <cellStyle name="Beløb 1000 2 2" xfId="241" xr:uid="{00000000-0005-0000-0000-000007010000}"/>
    <cellStyle name="Beløb 1000 3" xfId="242" xr:uid="{00000000-0005-0000-0000-000008010000}"/>
    <cellStyle name="Beløb 1000 4" xfId="243" xr:uid="{00000000-0005-0000-0000-000009010000}"/>
    <cellStyle name="Beløb 1000_040930_AFL_uppgj" xfId="244" xr:uid="{00000000-0005-0000-0000-00000A010000}"/>
    <cellStyle name="Beräkning 2" xfId="1999" xr:uid="{00000000-0005-0000-0000-00000B010000}"/>
    <cellStyle name="blue" xfId="2000" xr:uid="{00000000-0005-0000-0000-00000C010000}"/>
    <cellStyle name="Bra 2" xfId="2001" xr:uid="{00000000-0005-0000-0000-00000D010000}"/>
    <cellStyle name="Ç¥ÁØ_´ë¿ìÃâÇÏ¿äÃ» " xfId="245" xr:uid="{00000000-0005-0000-0000-00000E010000}"/>
    <cellStyle name="calc" xfId="246" xr:uid="{00000000-0005-0000-0000-00000F010000}"/>
    <cellStyle name="Calc Currency (0)" xfId="247" xr:uid="{00000000-0005-0000-0000-000010010000}"/>
    <cellStyle name="Calc Currency (0) 10" xfId="248" xr:uid="{00000000-0005-0000-0000-000011010000}"/>
    <cellStyle name="Calc Currency (0) 10 2" xfId="249" xr:uid="{00000000-0005-0000-0000-000012010000}"/>
    <cellStyle name="Calc Currency (0) 11" xfId="250" xr:uid="{00000000-0005-0000-0000-000013010000}"/>
    <cellStyle name="Calc Currency (0) 11 2" xfId="251" xr:uid="{00000000-0005-0000-0000-000014010000}"/>
    <cellStyle name="Calc Currency (0) 12" xfId="252" xr:uid="{00000000-0005-0000-0000-000015010000}"/>
    <cellStyle name="Calc Currency (0) 12 2" xfId="253" xr:uid="{00000000-0005-0000-0000-000016010000}"/>
    <cellStyle name="Calc Currency (0) 13" xfId="254" xr:uid="{00000000-0005-0000-0000-000017010000}"/>
    <cellStyle name="Calc Currency (0) 13 2" xfId="255" xr:uid="{00000000-0005-0000-0000-000018010000}"/>
    <cellStyle name="Calc Currency (0) 14" xfId="256" xr:uid="{00000000-0005-0000-0000-000019010000}"/>
    <cellStyle name="Calc Currency (0) 14 2" xfId="257" xr:uid="{00000000-0005-0000-0000-00001A010000}"/>
    <cellStyle name="Calc Currency (0) 15" xfId="258" xr:uid="{00000000-0005-0000-0000-00001B010000}"/>
    <cellStyle name="Calc Currency (0) 15 2" xfId="259" xr:uid="{00000000-0005-0000-0000-00001C010000}"/>
    <cellStyle name="Calc Currency (0) 16" xfId="260" xr:uid="{00000000-0005-0000-0000-00001D010000}"/>
    <cellStyle name="Calc Currency (0) 2" xfId="261" xr:uid="{00000000-0005-0000-0000-00001E010000}"/>
    <cellStyle name="Calc Currency (0) 2 2" xfId="262" xr:uid="{00000000-0005-0000-0000-00001F010000}"/>
    <cellStyle name="Calc Currency (0) 3" xfId="263" xr:uid="{00000000-0005-0000-0000-000020010000}"/>
    <cellStyle name="Calc Currency (0) 3 2" xfId="264" xr:uid="{00000000-0005-0000-0000-000021010000}"/>
    <cellStyle name="Calc Currency (0) 4" xfId="265" xr:uid="{00000000-0005-0000-0000-000022010000}"/>
    <cellStyle name="Calc Currency (0) 4 2" xfId="266" xr:uid="{00000000-0005-0000-0000-000023010000}"/>
    <cellStyle name="Calc Currency (0) 5" xfId="267" xr:uid="{00000000-0005-0000-0000-000024010000}"/>
    <cellStyle name="Calc Currency (0) 5 2" xfId="268" xr:uid="{00000000-0005-0000-0000-000025010000}"/>
    <cellStyle name="Calc Currency (0) 6" xfId="269" xr:uid="{00000000-0005-0000-0000-000026010000}"/>
    <cellStyle name="Calc Currency (0) 6 2" xfId="270" xr:uid="{00000000-0005-0000-0000-000027010000}"/>
    <cellStyle name="Calc Currency (0) 7" xfId="271" xr:uid="{00000000-0005-0000-0000-000028010000}"/>
    <cellStyle name="Calc Currency (0) 7 2" xfId="272" xr:uid="{00000000-0005-0000-0000-000029010000}"/>
    <cellStyle name="Calc Currency (0) 8" xfId="273" xr:uid="{00000000-0005-0000-0000-00002A010000}"/>
    <cellStyle name="Calc Currency (0) 8 2" xfId="274" xr:uid="{00000000-0005-0000-0000-00002B010000}"/>
    <cellStyle name="Calc Currency (0) 9" xfId="275" xr:uid="{00000000-0005-0000-0000-00002C010000}"/>
    <cellStyle name="Calc Currency (0) 9 2" xfId="276" xr:uid="{00000000-0005-0000-0000-00002D010000}"/>
    <cellStyle name="Calc Currency (0)_33" xfId="277" xr:uid="{00000000-0005-0000-0000-00002E010000}"/>
    <cellStyle name="Calc Currency (2)" xfId="278" xr:uid="{00000000-0005-0000-0000-00002F010000}"/>
    <cellStyle name="Calc Currency (2) 10" xfId="279" xr:uid="{00000000-0005-0000-0000-000030010000}"/>
    <cellStyle name="Calc Currency (2) 10 2" xfId="280" xr:uid="{00000000-0005-0000-0000-000031010000}"/>
    <cellStyle name="Calc Currency (2) 11" xfId="281" xr:uid="{00000000-0005-0000-0000-000032010000}"/>
    <cellStyle name="Calc Currency (2) 11 2" xfId="282" xr:uid="{00000000-0005-0000-0000-000033010000}"/>
    <cellStyle name="Calc Currency (2) 12" xfId="283" xr:uid="{00000000-0005-0000-0000-000034010000}"/>
    <cellStyle name="Calc Currency (2) 12 2" xfId="284" xr:uid="{00000000-0005-0000-0000-000035010000}"/>
    <cellStyle name="Calc Currency (2) 13" xfId="285" xr:uid="{00000000-0005-0000-0000-000036010000}"/>
    <cellStyle name="Calc Currency (2) 13 2" xfId="286" xr:uid="{00000000-0005-0000-0000-000037010000}"/>
    <cellStyle name="Calc Currency (2) 14" xfId="287" xr:uid="{00000000-0005-0000-0000-000038010000}"/>
    <cellStyle name="Calc Currency (2) 14 2" xfId="288" xr:uid="{00000000-0005-0000-0000-000039010000}"/>
    <cellStyle name="Calc Currency (2) 15" xfId="289" xr:uid="{00000000-0005-0000-0000-00003A010000}"/>
    <cellStyle name="Calc Currency (2) 15 2" xfId="290" xr:uid="{00000000-0005-0000-0000-00003B010000}"/>
    <cellStyle name="Calc Currency (2) 16" xfId="291" xr:uid="{00000000-0005-0000-0000-00003C010000}"/>
    <cellStyle name="Calc Currency (2) 2" xfId="292" xr:uid="{00000000-0005-0000-0000-00003D010000}"/>
    <cellStyle name="Calc Currency (2) 2 2" xfId="293" xr:uid="{00000000-0005-0000-0000-00003E010000}"/>
    <cellStyle name="Calc Currency (2) 3" xfId="294" xr:uid="{00000000-0005-0000-0000-00003F010000}"/>
    <cellStyle name="Calc Currency (2) 3 2" xfId="295" xr:uid="{00000000-0005-0000-0000-000040010000}"/>
    <cellStyle name="Calc Currency (2) 4" xfId="296" xr:uid="{00000000-0005-0000-0000-000041010000}"/>
    <cellStyle name="Calc Currency (2) 4 2" xfId="297" xr:uid="{00000000-0005-0000-0000-000042010000}"/>
    <cellStyle name="Calc Currency (2) 5" xfId="298" xr:uid="{00000000-0005-0000-0000-000043010000}"/>
    <cellStyle name="Calc Currency (2) 5 2" xfId="299" xr:uid="{00000000-0005-0000-0000-000044010000}"/>
    <cellStyle name="Calc Currency (2) 6" xfId="300" xr:uid="{00000000-0005-0000-0000-000045010000}"/>
    <cellStyle name="Calc Currency (2) 6 2" xfId="301" xr:uid="{00000000-0005-0000-0000-000046010000}"/>
    <cellStyle name="Calc Currency (2) 7" xfId="302" xr:uid="{00000000-0005-0000-0000-000047010000}"/>
    <cellStyle name="Calc Currency (2) 7 2" xfId="303" xr:uid="{00000000-0005-0000-0000-000048010000}"/>
    <cellStyle name="Calc Currency (2) 8" xfId="304" xr:uid="{00000000-0005-0000-0000-000049010000}"/>
    <cellStyle name="Calc Currency (2) 8 2" xfId="305" xr:uid="{00000000-0005-0000-0000-00004A010000}"/>
    <cellStyle name="Calc Currency (2) 9" xfId="306" xr:uid="{00000000-0005-0000-0000-00004B010000}"/>
    <cellStyle name="Calc Currency (2) 9 2" xfId="307" xr:uid="{00000000-0005-0000-0000-00004C010000}"/>
    <cellStyle name="Calc Currency (2)_33" xfId="308" xr:uid="{00000000-0005-0000-0000-00004D010000}"/>
    <cellStyle name="Calc Percent (0)" xfId="309" xr:uid="{00000000-0005-0000-0000-00004E010000}"/>
    <cellStyle name="Calc Percent (0) 10" xfId="310" xr:uid="{00000000-0005-0000-0000-00004F010000}"/>
    <cellStyle name="Calc Percent (0) 10 2" xfId="311" xr:uid="{00000000-0005-0000-0000-000050010000}"/>
    <cellStyle name="Calc Percent (0) 11" xfId="312" xr:uid="{00000000-0005-0000-0000-000051010000}"/>
    <cellStyle name="Calc Percent (0) 11 2" xfId="313" xr:uid="{00000000-0005-0000-0000-000052010000}"/>
    <cellStyle name="Calc Percent (0) 12" xfId="314" xr:uid="{00000000-0005-0000-0000-000053010000}"/>
    <cellStyle name="Calc Percent (0) 12 2" xfId="315" xr:uid="{00000000-0005-0000-0000-000054010000}"/>
    <cellStyle name="Calc Percent (0) 13" xfId="316" xr:uid="{00000000-0005-0000-0000-000055010000}"/>
    <cellStyle name="Calc Percent (0) 13 2" xfId="317" xr:uid="{00000000-0005-0000-0000-000056010000}"/>
    <cellStyle name="Calc Percent (0) 14" xfId="318" xr:uid="{00000000-0005-0000-0000-000057010000}"/>
    <cellStyle name="Calc Percent (0) 14 2" xfId="319" xr:uid="{00000000-0005-0000-0000-000058010000}"/>
    <cellStyle name="Calc Percent (0) 15" xfId="320" xr:uid="{00000000-0005-0000-0000-000059010000}"/>
    <cellStyle name="Calc Percent (0) 15 2" xfId="321" xr:uid="{00000000-0005-0000-0000-00005A010000}"/>
    <cellStyle name="Calc Percent (0) 16" xfId="322" xr:uid="{00000000-0005-0000-0000-00005B010000}"/>
    <cellStyle name="Calc Percent (0) 2" xfId="323" xr:uid="{00000000-0005-0000-0000-00005C010000}"/>
    <cellStyle name="Calc Percent (0) 2 2" xfId="324" xr:uid="{00000000-0005-0000-0000-00005D010000}"/>
    <cellStyle name="Calc Percent (0) 3" xfId="325" xr:uid="{00000000-0005-0000-0000-00005E010000}"/>
    <cellStyle name="Calc Percent (0) 3 2" xfId="326" xr:uid="{00000000-0005-0000-0000-00005F010000}"/>
    <cellStyle name="Calc Percent (0) 4" xfId="327" xr:uid="{00000000-0005-0000-0000-000060010000}"/>
    <cellStyle name="Calc Percent (0) 4 2" xfId="328" xr:uid="{00000000-0005-0000-0000-000061010000}"/>
    <cellStyle name="Calc Percent (0) 5" xfId="329" xr:uid="{00000000-0005-0000-0000-000062010000}"/>
    <cellStyle name="Calc Percent (0) 5 2" xfId="330" xr:uid="{00000000-0005-0000-0000-000063010000}"/>
    <cellStyle name="Calc Percent (0) 6" xfId="331" xr:uid="{00000000-0005-0000-0000-000064010000}"/>
    <cellStyle name="Calc Percent (0) 6 2" xfId="332" xr:uid="{00000000-0005-0000-0000-000065010000}"/>
    <cellStyle name="Calc Percent (0) 7" xfId="333" xr:uid="{00000000-0005-0000-0000-000066010000}"/>
    <cellStyle name="Calc Percent (0) 7 2" xfId="334" xr:uid="{00000000-0005-0000-0000-000067010000}"/>
    <cellStyle name="Calc Percent (0) 8" xfId="335" xr:uid="{00000000-0005-0000-0000-000068010000}"/>
    <cellStyle name="Calc Percent (0) 8 2" xfId="336" xr:uid="{00000000-0005-0000-0000-000069010000}"/>
    <cellStyle name="Calc Percent (0) 9" xfId="337" xr:uid="{00000000-0005-0000-0000-00006A010000}"/>
    <cellStyle name="Calc Percent (0) 9 2" xfId="338" xr:uid="{00000000-0005-0000-0000-00006B010000}"/>
    <cellStyle name="Calc Percent (0)_33" xfId="339" xr:uid="{00000000-0005-0000-0000-00006C010000}"/>
    <cellStyle name="Calc Percent (1)" xfId="340" xr:uid="{00000000-0005-0000-0000-00006D010000}"/>
    <cellStyle name="Calc Percent (1) 10" xfId="341" xr:uid="{00000000-0005-0000-0000-00006E010000}"/>
    <cellStyle name="Calc Percent (1) 10 2" xfId="342" xr:uid="{00000000-0005-0000-0000-00006F010000}"/>
    <cellStyle name="Calc Percent (1) 11" xfId="343" xr:uid="{00000000-0005-0000-0000-000070010000}"/>
    <cellStyle name="Calc Percent (1) 11 2" xfId="344" xr:uid="{00000000-0005-0000-0000-000071010000}"/>
    <cellStyle name="Calc Percent (1) 12" xfId="345" xr:uid="{00000000-0005-0000-0000-000072010000}"/>
    <cellStyle name="Calc Percent (1) 12 2" xfId="346" xr:uid="{00000000-0005-0000-0000-000073010000}"/>
    <cellStyle name="Calc Percent (1) 13" xfId="347" xr:uid="{00000000-0005-0000-0000-000074010000}"/>
    <cellStyle name="Calc Percent (1) 13 2" xfId="348" xr:uid="{00000000-0005-0000-0000-000075010000}"/>
    <cellStyle name="Calc Percent (1) 14" xfId="349" xr:uid="{00000000-0005-0000-0000-000076010000}"/>
    <cellStyle name="Calc Percent (1) 14 2" xfId="350" xr:uid="{00000000-0005-0000-0000-000077010000}"/>
    <cellStyle name="Calc Percent (1) 15" xfId="351" xr:uid="{00000000-0005-0000-0000-000078010000}"/>
    <cellStyle name="Calc Percent (1) 15 2" xfId="352" xr:uid="{00000000-0005-0000-0000-000079010000}"/>
    <cellStyle name="Calc Percent (1) 16" xfId="353" xr:uid="{00000000-0005-0000-0000-00007A010000}"/>
    <cellStyle name="Calc Percent (1) 2" xfId="354" xr:uid="{00000000-0005-0000-0000-00007B010000}"/>
    <cellStyle name="Calc Percent (1) 2 2" xfId="355" xr:uid="{00000000-0005-0000-0000-00007C010000}"/>
    <cellStyle name="Calc Percent (1) 3" xfId="356" xr:uid="{00000000-0005-0000-0000-00007D010000}"/>
    <cellStyle name="Calc Percent (1) 3 2" xfId="357" xr:uid="{00000000-0005-0000-0000-00007E010000}"/>
    <cellStyle name="Calc Percent (1) 4" xfId="358" xr:uid="{00000000-0005-0000-0000-00007F010000}"/>
    <cellStyle name="Calc Percent (1) 4 2" xfId="359" xr:uid="{00000000-0005-0000-0000-000080010000}"/>
    <cellStyle name="Calc Percent (1) 5" xfId="360" xr:uid="{00000000-0005-0000-0000-000081010000}"/>
    <cellStyle name="Calc Percent (1) 5 2" xfId="361" xr:uid="{00000000-0005-0000-0000-000082010000}"/>
    <cellStyle name="Calc Percent (1) 6" xfId="362" xr:uid="{00000000-0005-0000-0000-000083010000}"/>
    <cellStyle name="Calc Percent (1) 6 2" xfId="363" xr:uid="{00000000-0005-0000-0000-000084010000}"/>
    <cellStyle name="Calc Percent (1) 7" xfId="364" xr:uid="{00000000-0005-0000-0000-000085010000}"/>
    <cellStyle name="Calc Percent (1) 7 2" xfId="365" xr:uid="{00000000-0005-0000-0000-000086010000}"/>
    <cellStyle name="Calc Percent (1) 8" xfId="366" xr:uid="{00000000-0005-0000-0000-000087010000}"/>
    <cellStyle name="Calc Percent (1) 8 2" xfId="367" xr:uid="{00000000-0005-0000-0000-000088010000}"/>
    <cellStyle name="Calc Percent (1) 9" xfId="368" xr:uid="{00000000-0005-0000-0000-000089010000}"/>
    <cellStyle name="Calc Percent (1) 9 2" xfId="369" xr:uid="{00000000-0005-0000-0000-00008A010000}"/>
    <cellStyle name="Calc Percent (1)_070831_Loan_bond" xfId="370" xr:uid="{00000000-0005-0000-0000-00008B010000}"/>
    <cellStyle name="Calc Percent (2)" xfId="371" xr:uid="{00000000-0005-0000-0000-00008C010000}"/>
    <cellStyle name="Calc Percent (2) 10" xfId="372" xr:uid="{00000000-0005-0000-0000-00008D010000}"/>
    <cellStyle name="Calc Percent (2) 10 2" xfId="373" xr:uid="{00000000-0005-0000-0000-00008E010000}"/>
    <cellStyle name="Calc Percent (2) 11" xfId="374" xr:uid="{00000000-0005-0000-0000-00008F010000}"/>
    <cellStyle name="Calc Percent (2) 11 2" xfId="375" xr:uid="{00000000-0005-0000-0000-000090010000}"/>
    <cellStyle name="Calc Percent (2) 12" xfId="376" xr:uid="{00000000-0005-0000-0000-000091010000}"/>
    <cellStyle name="Calc Percent (2) 12 2" xfId="377" xr:uid="{00000000-0005-0000-0000-000092010000}"/>
    <cellStyle name="Calc Percent (2) 13" xfId="378" xr:uid="{00000000-0005-0000-0000-000093010000}"/>
    <cellStyle name="Calc Percent (2) 13 2" xfId="379" xr:uid="{00000000-0005-0000-0000-000094010000}"/>
    <cellStyle name="Calc Percent (2) 14" xfId="380" xr:uid="{00000000-0005-0000-0000-000095010000}"/>
    <cellStyle name="Calc Percent (2) 14 2" xfId="381" xr:uid="{00000000-0005-0000-0000-000096010000}"/>
    <cellStyle name="Calc Percent (2) 15" xfId="382" xr:uid="{00000000-0005-0000-0000-000097010000}"/>
    <cellStyle name="Calc Percent (2) 15 2" xfId="383" xr:uid="{00000000-0005-0000-0000-000098010000}"/>
    <cellStyle name="Calc Percent (2) 16" xfId="384" xr:uid="{00000000-0005-0000-0000-000099010000}"/>
    <cellStyle name="Calc Percent (2) 2" xfId="385" xr:uid="{00000000-0005-0000-0000-00009A010000}"/>
    <cellStyle name="Calc Percent (2) 2 2" xfId="386" xr:uid="{00000000-0005-0000-0000-00009B010000}"/>
    <cellStyle name="Calc Percent (2) 3" xfId="387" xr:uid="{00000000-0005-0000-0000-00009C010000}"/>
    <cellStyle name="Calc Percent (2) 3 2" xfId="388" xr:uid="{00000000-0005-0000-0000-00009D010000}"/>
    <cellStyle name="Calc Percent (2) 4" xfId="389" xr:uid="{00000000-0005-0000-0000-00009E010000}"/>
    <cellStyle name="Calc Percent (2) 4 2" xfId="390" xr:uid="{00000000-0005-0000-0000-00009F010000}"/>
    <cellStyle name="Calc Percent (2) 5" xfId="391" xr:uid="{00000000-0005-0000-0000-0000A0010000}"/>
    <cellStyle name="Calc Percent (2) 5 2" xfId="392" xr:uid="{00000000-0005-0000-0000-0000A1010000}"/>
    <cellStyle name="Calc Percent (2) 6" xfId="393" xr:uid="{00000000-0005-0000-0000-0000A2010000}"/>
    <cellStyle name="Calc Percent (2) 6 2" xfId="394" xr:uid="{00000000-0005-0000-0000-0000A3010000}"/>
    <cellStyle name="Calc Percent (2) 7" xfId="395" xr:uid="{00000000-0005-0000-0000-0000A4010000}"/>
    <cellStyle name="Calc Percent (2) 7 2" xfId="396" xr:uid="{00000000-0005-0000-0000-0000A5010000}"/>
    <cellStyle name="Calc Percent (2) 8" xfId="397" xr:uid="{00000000-0005-0000-0000-0000A6010000}"/>
    <cellStyle name="Calc Percent (2) 8 2" xfId="398" xr:uid="{00000000-0005-0000-0000-0000A7010000}"/>
    <cellStyle name="Calc Percent (2) 9" xfId="399" xr:uid="{00000000-0005-0000-0000-0000A8010000}"/>
    <cellStyle name="Calc Percent (2) 9 2" xfId="400" xr:uid="{00000000-0005-0000-0000-0000A9010000}"/>
    <cellStyle name="Calc Percent (2)_33" xfId="401" xr:uid="{00000000-0005-0000-0000-0000AA010000}"/>
    <cellStyle name="Calc Units (0)" xfId="402" xr:uid="{00000000-0005-0000-0000-0000AB010000}"/>
    <cellStyle name="Calc Units (0) 10" xfId="403" xr:uid="{00000000-0005-0000-0000-0000AC010000}"/>
    <cellStyle name="Calc Units (0) 10 2" xfId="404" xr:uid="{00000000-0005-0000-0000-0000AD010000}"/>
    <cellStyle name="Calc Units (0) 11" xfId="405" xr:uid="{00000000-0005-0000-0000-0000AE010000}"/>
    <cellStyle name="Calc Units (0) 11 2" xfId="406" xr:uid="{00000000-0005-0000-0000-0000AF010000}"/>
    <cellStyle name="Calc Units (0) 12" xfId="407" xr:uid="{00000000-0005-0000-0000-0000B0010000}"/>
    <cellStyle name="Calc Units (0) 12 2" xfId="408" xr:uid="{00000000-0005-0000-0000-0000B1010000}"/>
    <cellStyle name="Calc Units (0) 13" xfId="409" xr:uid="{00000000-0005-0000-0000-0000B2010000}"/>
    <cellStyle name="Calc Units (0) 13 2" xfId="410" xr:uid="{00000000-0005-0000-0000-0000B3010000}"/>
    <cellStyle name="Calc Units (0) 14" xfId="411" xr:uid="{00000000-0005-0000-0000-0000B4010000}"/>
    <cellStyle name="Calc Units (0) 14 2" xfId="412" xr:uid="{00000000-0005-0000-0000-0000B5010000}"/>
    <cellStyle name="Calc Units (0) 15" xfId="413" xr:uid="{00000000-0005-0000-0000-0000B6010000}"/>
    <cellStyle name="Calc Units (0) 15 2" xfId="414" xr:uid="{00000000-0005-0000-0000-0000B7010000}"/>
    <cellStyle name="Calc Units (0) 16" xfId="415" xr:uid="{00000000-0005-0000-0000-0000B8010000}"/>
    <cellStyle name="Calc Units (0) 2" xfId="416" xr:uid="{00000000-0005-0000-0000-0000B9010000}"/>
    <cellStyle name="Calc Units (0) 2 2" xfId="417" xr:uid="{00000000-0005-0000-0000-0000BA010000}"/>
    <cellStyle name="Calc Units (0) 3" xfId="418" xr:uid="{00000000-0005-0000-0000-0000BB010000}"/>
    <cellStyle name="Calc Units (0) 3 2" xfId="419" xr:uid="{00000000-0005-0000-0000-0000BC010000}"/>
    <cellStyle name="Calc Units (0) 4" xfId="420" xr:uid="{00000000-0005-0000-0000-0000BD010000}"/>
    <cellStyle name="Calc Units (0) 4 2" xfId="421" xr:uid="{00000000-0005-0000-0000-0000BE010000}"/>
    <cellStyle name="Calc Units (0) 5" xfId="422" xr:uid="{00000000-0005-0000-0000-0000BF010000}"/>
    <cellStyle name="Calc Units (0) 5 2" xfId="423" xr:uid="{00000000-0005-0000-0000-0000C0010000}"/>
    <cellStyle name="Calc Units (0) 6" xfId="424" xr:uid="{00000000-0005-0000-0000-0000C1010000}"/>
    <cellStyle name="Calc Units (0) 6 2" xfId="425" xr:uid="{00000000-0005-0000-0000-0000C2010000}"/>
    <cellStyle name="Calc Units (0) 7" xfId="426" xr:uid="{00000000-0005-0000-0000-0000C3010000}"/>
    <cellStyle name="Calc Units (0) 7 2" xfId="427" xr:uid="{00000000-0005-0000-0000-0000C4010000}"/>
    <cellStyle name="Calc Units (0) 8" xfId="428" xr:uid="{00000000-0005-0000-0000-0000C5010000}"/>
    <cellStyle name="Calc Units (0) 8 2" xfId="429" xr:uid="{00000000-0005-0000-0000-0000C6010000}"/>
    <cellStyle name="Calc Units (0) 9" xfId="430" xr:uid="{00000000-0005-0000-0000-0000C7010000}"/>
    <cellStyle name="Calc Units (0) 9 2" xfId="431" xr:uid="{00000000-0005-0000-0000-0000C8010000}"/>
    <cellStyle name="Calc Units (0)_33" xfId="432" xr:uid="{00000000-0005-0000-0000-0000C9010000}"/>
    <cellStyle name="Calc Units (1)" xfId="433" xr:uid="{00000000-0005-0000-0000-0000CA010000}"/>
    <cellStyle name="Calc Units (1) 10" xfId="434" xr:uid="{00000000-0005-0000-0000-0000CB010000}"/>
    <cellStyle name="Calc Units (1) 10 2" xfId="435" xr:uid="{00000000-0005-0000-0000-0000CC010000}"/>
    <cellStyle name="Calc Units (1) 11" xfId="436" xr:uid="{00000000-0005-0000-0000-0000CD010000}"/>
    <cellStyle name="Calc Units (1) 11 2" xfId="437" xr:uid="{00000000-0005-0000-0000-0000CE010000}"/>
    <cellStyle name="Calc Units (1) 12" xfId="438" xr:uid="{00000000-0005-0000-0000-0000CF010000}"/>
    <cellStyle name="Calc Units (1) 12 2" xfId="439" xr:uid="{00000000-0005-0000-0000-0000D0010000}"/>
    <cellStyle name="Calc Units (1) 13" xfId="440" xr:uid="{00000000-0005-0000-0000-0000D1010000}"/>
    <cellStyle name="Calc Units (1) 13 2" xfId="441" xr:uid="{00000000-0005-0000-0000-0000D2010000}"/>
    <cellStyle name="Calc Units (1) 14" xfId="442" xr:uid="{00000000-0005-0000-0000-0000D3010000}"/>
    <cellStyle name="Calc Units (1) 14 2" xfId="443" xr:uid="{00000000-0005-0000-0000-0000D4010000}"/>
    <cellStyle name="Calc Units (1) 15" xfId="444" xr:uid="{00000000-0005-0000-0000-0000D5010000}"/>
    <cellStyle name="Calc Units (1) 15 2" xfId="445" xr:uid="{00000000-0005-0000-0000-0000D6010000}"/>
    <cellStyle name="Calc Units (1) 16" xfId="446" xr:uid="{00000000-0005-0000-0000-0000D7010000}"/>
    <cellStyle name="Calc Units (1) 2" xfId="447" xr:uid="{00000000-0005-0000-0000-0000D8010000}"/>
    <cellStyle name="Calc Units (1) 2 2" xfId="448" xr:uid="{00000000-0005-0000-0000-0000D9010000}"/>
    <cellStyle name="Calc Units (1) 3" xfId="449" xr:uid="{00000000-0005-0000-0000-0000DA010000}"/>
    <cellStyle name="Calc Units (1) 3 2" xfId="450" xr:uid="{00000000-0005-0000-0000-0000DB010000}"/>
    <cellStyle name="Calc Units (1) 4" xfId="451" xr:uid="{00000000-0005-0000-0000-0000DC010000}"/>
    <cellStyle name="Calc Units (1) 4 2" xfId="452" xr:uid="{00000000-0005-0000-0000-0000DD010000}"/>
    <cellStyle name="Calc Units (1) 5" xfId="453" xr:uid="{00000000-0005-0000-0000-0000DE010000}"/>
    <cellStyle name="Calc Units (1) 5 2" xfId="454" xr:uid="{00000000-0005-0000-0000-0000DF010000}"/>
    <cellStyle name="Calc Units (1) 6" xfId="455" xr:uid="{00000000-0005-0000-0000-0000E0010000}"/>
    <cellStyle name="Calc Units (1) 6 2" xfId="456" xr:uid="{00000000-0005-0000-0000-0000E1010000}"/>
    <cellStyle name="Calc Units (1) 7" xfId="457" xr:uid="{00000000-0005-0000-0000-0000E2010000}"/>
    <cellStyle name="Calc Units (1) 7 2" xfId="458" xr:uid="{00000000-0005-0000-0000-0000E3010000}"/>
    <cellStyle name="Calc Units (1) 8" xfId="459" xr:uid="{00000000-0005-0000-0000-0000E4010000}"/>
    <cellStyle name="Calc Units (1) 8 2" xfId="460" xr:uid="{00000000-0005-0000-0000-0000E5010000}"/>
    <cellStyle name="Calc Units (1) 9" xfId="461" xr:uid="{00000000-0005-0000-0000-0000E6010000}"/>
    <cellStyle name="Calc Units (1) 9 2" xfId="462" xr:uid="{00000000-0005-0000-0000-0000E7010000}"/>
    <cellStyle name="Calc Units (1)_33" xfId="463" xr:uid="{00000000-0005-0000-0000-0000E8010000}"/>
    <cellStyle name="Calc Units (2)" xfId="464" xr:uid="{00000000-0005-0000-0000-0000E9010000}"/>
    <cellStyle name="Calc Units (2) 10" xfId="465" xr:uid="{00000000-0005-0000-0000-0000EA010000}"/>
    <cellStyle name="Calc Units (2) 10 2" xfId="466" xr:uid="{00000000-0005-0000-0000-0000EB010000}"/>
    <cellStyle name="Calc Units (2) 11" xfId="467" xr:uid="{00000000-0005-0000-0000-0000EC010000}"/>
    <cellStyle name="Calc Units (2) 11 2" xfId="468" xr:uid="{00000000-0005-0000-0000-0000ED010000}"/>
    <cellStyle name="Calc Units (2) 12" xfId="469" xr:uid="{00000000-0005-0000-0000-0000EE010000}"/>
    <cellStyle name="Calc Units (2) 12 2" xfId="470" xr:uid="{00000000-0005-0000-0000-0000EF010000}"/>
    <cellStyle name="Calc Units (2) 13" xfId="471" xr:uid="{00000000-0005-0000-0000-0000F0010000}"/>
    <cellStyle name="Calc Units (2) 13 2" xfId="472" xr:uid="{00000000-0005-0000-0000-0000F1010000}"/>
    <cellStyle name="Calc Units (2) 14" xfId="473" xr:uid="{00000000-0005-0000-0000-0000F2010000}"/>
    <cellStyle name="Calc Units (2) 14 2" xfId="474" xr:uid="{00000000-0005-0000-0000-0000F3010000}"/>
    <cellStyle name="Calc Units (2) 15" xfId="475" xr:uid="{00000000-0005-0000-0000-0000F4010000}"/>
    <cellStyle name="Calc Units (2) 15 2" xfId="476" xr:uid="{00000000-0005-0000-0000-0000F5010000}"/>
    <cellStyle name="Calc Units (2) 16" xfId="477" xr:uid="{00000000-0005-0000-0000-0000F6010000}"/>
    <cellStyle name="Calc Units (2) 2" xfId="478" xr:uid="{00000000-0005-0000-0000-0000F7010000}"/>
    <cellStyle name="Calc Units (2) 2 2" xfId="479" xr:uid="{00000000-0005-0000-0000-0000F8010000}"/>
    <cellStyle name="Calc Units (2) 3" xfId="480" xr:uid="{00000000-0005-0000-0000-0000F9010000}"/>
    <cellStyle name="Calc Units (2) 3 2" xfId="481" xr:uid="{00000000-0005-0000-0000-0000FA010000}"/>
    <cellStyle name="Calc Units (2) 4" xfId="482" xr:uid="{00000000-0005-0000-0000-0000FB010000}"/>
    <cellStyle name="Calc Units (2) 4 2" xfId="483" xr:uid="{00000000-0005-0000-0000-0000FC010000}"/>
    <cellStyle name="Calc Units (2) 5" xfId="484" xr:uid="{00000000-0005-0000-0000-0000FD010000}"/>
    <cellStyle name="Calc Units (2) 5 2" xfId="485" xr:uid="{00000000-0005-0000-0000-0000FE010000}"/>
    <cellStyle name="Calc Units (2) 6" xfId="486" xr:uid="{00000000-0005-0000-0000-0000FF010000}"/>
    <cellStyle name="Calc Units (2) 6 2" xfId="487" xr:uid="{00000000-0005-0000-0000-000000020000}"/>
    <cellStyle name="Calc Units (2) 7" xfId="488" xr:uid="{00000000-0005-0000-0000-000001020000}"/>
    <cellStyle name="Calc Units (2) 7 2" xfId="489" xr:uid="{00000000-0005-0000-0000-000002020000}"/>
    <cellStyle name="Calc Units (2) 8" xfId="490" xr:uid="{00000000-0005-0000-0000-000003020000}"/>
    <cellStyle name="Calc Units (2) 8 2" xfId="491" xr:uid="{00000000-0005-0000-0000-000004020000}"/>
    <cellStyle name="Calc Units (2) 9" xfId="492" xr:uid="{00000000-0005-0000-0000-000005020000}"/>
    <cellStyle name="Calc Units (2) 9 2" xfId="493" xr:uid="{00000000-0005-0000-0000-000006020000}"/>
    <cellStyle name="Calc Units (2)_33" xfId="494" xr:uid="{00000000-0005-0000-0000-000007020000}"/>
    <cellStyle name="calc_Eingreidsluferlar" xfId="495" xr:uid="{00000000-0005-0000-0000-000008020000}"/>
    <cellStyle name="calculated" xfId="496" xr:uid="{00000000-0005-0000-0000-000009020000}"/>
    <cellStyle name="Calculation" xfId="19" builtinId="22" customBuiltin="1"/>
    <cellStyle name="Calculation 2" xfId="497" xr:uid="{00000000-0005-0000-0000-00000B020000}"/>
    <cellStyle name="Calculation 2 2" xfId="498" xr:uid="{00000000-0005-0000-0000-00000C020000}"/>
    <cellStyle name="Calculation 2 3" xfId="499" xr:uid="{00000000-0005-0000-0000-00000D020000}"/>
    <cellStyle name="Calculation 2 4" xfId="500" xr:uid="{00000000-0005-0000-0000-00000E020000}"/>
    <cellStyle name="Calculation 2 5" xfId="2002" xr:uid="{00000000-0005-0000-0000-00000F020000}"/>
    <cellStyle name="Calculation 3" xfId="501" xr:uid="{00000000-0005-0000-0000-000010020000}"/>
    <cellStyle name="Calculation 3 2" xfId="502" xr:uid="{00000000-0005-0000-0000-000011020000}"/>
    <cellStyle name="CalcҐCurrency (0)_laroux" xfId="503" xr:uid="{00000000-0005-0000-0000-000012020000}"/>
    <cellStyle name="Check Cell" xfId="21" builtinId="23" customBuiltin="1"/>
    <cellStyle name="Check Cell 2" xfId="504" xr:uid="{00000000-0005-0000-0000-000014020000}"/>
    <cellStyle name="Check Cell 2 2" xfId="505" xr:uid="{00000000-0005-0000-0000-000015020000}"/>
    <cellStyle name="Check Cell 2 3" xfId="506" xr:uid="{00000000-0005-0000-0000-000016020000}"/>
    <cellStyle name="Check Cell 2 4" xfId="507" xr:uid="{00000000-0005-0000-0000-000017020000}"/>
    <cellStyle name="Check Cell 2 5" xfId="2003" xr:uid="{00000000-0005-0000-0000-000018020000}"/>
    <cellStyle name="Check Cell 3" xfId="508" xr:uid="{00000000-0005-0000-0000-000019020000}"/>
    <cellStyle name="Check Cell 3 2" xfId="509" xr:uid="{00000000-0005-0000-0000-00001A020000}"/>
    <cellStyle name="Column_Title" xfId="510" xr:uid="{00000000-0005-0000-0000-00001B020000}"/>
    <cellStyle name="Comma [0]" xfId="1951" builtinId="6"/>
    <cellStyle name="Comma [0] 3" xfId="1952" xr:uid="{00000000-0005-0000-0000-00001D020000}"/>
    <cellStyle name="Comma [0] 3 2" xfId="1953" xr:uid="{00000000-0005-0000-0000-00001E020000}"/>
    <cellStyle name="Comma [0] 3 3" xfId="2933" xr:uid="{C386B192-F006-405D-98AB-21308D2F73DA}"/>
    <cellStyle name="Comma [00]" xfId="511" xr:uid="{00000000-0005-0000-0000-00001F020000}"/>
    <cellStyle name="Comma [00] 10" xfId="512" xr:uid="{00000000-0005-0000-0000-000020020000}"/>
    <cellStyle name="Comma [00] 10 2" xfId="513" xr:uid="{00000000-0005-0000-0000-000021020000}"/>
    <cellStyle name="Comma [00] 11" xfId="514" xr:uid="{00000000-0005-0000-0000-000022020000}"/>
    <cellStyle name="Comma [00] 11 2" xfId="515" xr:uid="{00000000-0005-0000-0000-000023020000}"/>
    <cellStyle name="Comma [00] 12" xfId="516" xr:uid="{00000000-0005-0000-0000-000024020000}"/>
    <cellStyle name="Comma [00] 12 2" xfId="517" xr:uid="{00000000-0005-0000-0000-000025020000}"/>
    <cellStyle name="Comma [00] 13" xfId="518" xr:uid="{00000000-0005-0000-0000-000026020000}"/>
    <cellStyle name="Comma [00] 13 2" xfId="519" xr:uid="{00000000-0005-0000-0000-000027020000}"/>
    <cellStyle name="Comma [00] 14" xfId="520" xr:uid="{00000000-0005-0000-0000-000028020000}"/>
    <cellStyle name="Comma [00] 14 2" xfId="521" xr:uid="{00000000-0005-0000-0000-000029020000}"/>
    <cellStyle name="Comma [00] 15" xfId="522" xr:uid="{00000000-0005-0000-0000-00002A020000}"/>
    <cellStyle name="Comma [00] 15 2" xfId="523" xr:uid="{00000000-0005-0000-0000-00002B020000}"/>
    <cellStyle name="Comma [00] 16" xfId="524" xr:uid="{00000000-0005-0000-0000-00002C020000}"/>
    <cellStyle name="Comma [00] 2" xfId="525" xr:uid="{00000000-0005-0000-0000-00002D020000}"/>
    <cellStyle name="Comma [00] 2 2" xfId="526" xr:uid="{00000000-0005-0000-0000-00002E020000}"/>
    <cellStyle name="Comma [00] 3" xfId="527" xr:uid="{00000000-0005-0000-0000-00002F020000}"/>
    <cellStyle name="Comma [00] 3 2" xfId="528" xr:uid="{00000000-0005-0000-0000-000030020000}"/>
    <cellStyle name="Comma [00] 4" xfId="529" xr:uid="{00000000-0005-0000-0000-000031020000}"/>
    <cellStyle name="Comma [00] 4 2" xfId="530" xr:uid="{00000000-0005-0000-0000-000032020000}"/>
    <cellStyle name="Comma [00] 5" xfId="531" xr:uid="{00000000-0005-0000-0000-000033020000}"/>
    <cellStyle name="Comma [00] 5 2" xfId="532" xr:uid="{00000000-0005-0000-0000-000034020000}"/>
    <cellStyle name="Comma [00] 6" xfId="533" xr:uid="{00000000-0005-0000-0000-000035020000}"/>
    <cellStyle name="Comma [00] 6 2" xfId="534" xr:uid="{00000000-0005-0000-0000-000036020000}"/>
    <cellStyle name="Comma [00] 7" xfId="535" xr:uid="{00000000-0005-0000-0000-000037020000}"/>
    <cellStyle name="Comma [00] 7 2" xfId="536" xr:uid="{00000000-0005-0000-0000-000038020000}"/>
    <cellStyle name="Comma [00] 8" xfId="537" xr:uid="{00000000-0005-0000-0000-000039020000}"/>
    <cellStyle name="Comma [00] 8 2" xfId="538" xr:uid="{00000000-0005-0000-0000-00003A020000}"/>
    <cellStyle name="Comma [00] 9" xfId="539" xr:uid="{00000000-0005-0000-0000-00003B020000}"/>
    <cellStyle name="Comma [00] 9 2" xfId="540" xr:uid="{00000000-0005-0000-0000-00003C020000}"/>
    <cellStyle name="Comma 10" xfId="541" xr:uid="{00000000-0005-0000-0000-00003D020000}"/>
    <cellStyle name="Comma 10 2" xfId="542" xr:uid="{00000000-0005-0000-0000-00003E020000}"/>
    <cellStyle name="Comma 10 3" xfId="543" xr:uid="{00000000-0005-0000-0000-00003F020000}"/>
    <cellStyle name="Comma 10 4" xfId="544" xr:uid="{00000000-0005-0000-0000-000040020000}"/>
    <cellStyle name="Comma 11" xfId="545" xr:uid="{00000000-0005-0000-0000-000041020000}"/>
    <cellStyle name="Comma 11 2" xfId="546" xr:uid="{00000000-0005-0000-0000-000042020000}"/>
    <cellStyle name="Comma 11 3" xfId="547" xr:uid="{00000000-0005-0000-0000-000043020000}"/>
    <cellStyle name="Comma 11 4" xfId="548" xr:uid="{00000000-0005-0000-0000-000044020000}"/>
    <cellStyle name="Comma 12" xfId="549" xr:uid="{00000000-0005-0000-0000-000045020000}"/>
    <cellStyle name="Comma 12 2" xfId="550" xr:uid="{00000000-0005-0000-0000-000046020000}"/>
    <cellStyle name="Comma 12 3" xfId="551" xr:uid="{00000000-0005-0000-0000-000047020000}"/>
    <cellStyle name="Comma 12 4" xfId="552" xr:uid="{00000000-0005-0000-0000-000048020000}"/>
    <cellStyle name="Comma 13" xfId="553" xr:uid="{00000000-0005-0000-0000-000049020000}"/>
    <cellStyle name="Comma 13 2" xfId="554" xr:uid="{00000000-0005-0000-0000-00004A020000}"/>
    <cellStyle name="Comma 13 3" xfId="555" xr:uid="{00000000-0005-0000-0000-00004B020000}"/>
    <cellStyle name="Comma 13 4" xfId="556" xr:uid="{00000000-0005-0000-0000-00004C020000}"/>
    <cellStyle name="Comma 14" xfId="557" xr:uid="{00000000-0005-0000-0000-00004D020000}"/>
    <cellStyle name="Comma 14 2" xfId="558" xr:uid="{00000000-0005-0000-0000-00004E020000}"/>
    <cellStyle name="Comma 14 2 2" xfId="559" xr:uid="{00000000-0005-0000-0000-00004F020000}"/>
    <cellStyle name="Comma 14 3" xfId="560" xr:uid="{00000000-0005-0000-0000-000050020000}"/>
    <cellStyle name="Comma 14 3 2" xfId="561" xr:uid="{00000000-0005-0000-0000-000051020000}"/>
    <cellStyle name="Comma 14 4" xfId="562" xr:uid="{00000000-0005-0000-0000-000052020000}"/>
    <cellStyle name="Comma 14 4 2" xfId="563" xr:uid="{00000000-0005-0000-0000-000053020000}"/>
    <cellStyle name="Comma 14 5" xfId="564" xr:uid="{00000000-0005-0000-0000-000054020000}"/>
    <cellStyle name="Comma 15" xfId="565" xr:uid="{00000000-0005-0000-0000-000055020000}"/>
    <cellStyle name="Comma 15 2" xfId="566" xr:uid="{00000000-0005-0000-0000-000056020000}"/>
    <cellStyle name="Comma 15 2 2" xfId="2896" xr:uid="{31A6B12C-CC17-4FDD-B813-A063230ECE28}"/>
    <cellStyle name="Comma 15 3" xfId="567" xr:uid="{00000000-0005-0000-0000-000057020000}"/>
    <cellStyle name="Comma 15 3 2" xfId="2897" xr:uid="{45DF0517-E7EE-4570-9841-2AB6119AB4F2}"/>
    <cellStyle name="Comma 15 4" xfId="568" xr:uid="{00000000-0005-0000-0000-000058020000}"/>
    <cellStyle name="Comma 15 4 2" xfId="2898" xr:uid="{9EB57D1F-04A2-434C-BE7E-4D4DF9E9AB25}"/>
    <cellStyle name="Comma 15 5" xfId="2895" xr:uid="{34918017-6D57-4194-81AA-8053FE7CF9A0}"/>
    <cellStyle name="Comma 16" xfId="569" xr:uid="{00000000-0005-0000-0000-000059020000}"/>
    <cellStyle name="Comma 16 2" xfId="570" xr:uid="{00000000-0005-0000-0000-00005A020000}"/>
    <cellStyle name="Comma 16 2 2" xfId="2900" xr:uid="{1E693D5B-CA32-48FA-B300-41CAFCA7BEEC}"/>
    <cellStyle name="Comma 16 3" xfId="2899" xr:uid="{D629085C-CC79-4F85-8777-639BDF9765F1}"/>
    <cellStyle name="Comma 17" xfId="571" xr:uid="{00000000-0005-0000-0000-00005B020000}"/>
    <cellStyle name="Comma 17 2" xfId="572" xr:uid="{00000000-0005-0000-0000-00005C020000}"/>
    <cellStyle name="Comma 17 2 2" xfId="2902" xr:uid="{B7065931-5C99-4DCC-9722-BDAF6FFD1575}"/>
    <cellStyle name="Comma 17 3" xfId="2901" xr:uid="{771D2A97-1F9E-4415-B767-575D682A56E6}"/>
    <cellStyle name="Comma 18" xfId="573" xr:uid="{00000000-0005-0000-0000-00005D020000}"/>
    <cellStyle name="Comma 18 2" xfId="574" xr:uid="{00000000-0005-0000-0000-00005E020000}"/>
    <cellStyle name="Comma 18 2 2" xfId="2904" xr:uid="{1196AC02-2D98-4B79-AFA1-99EEBAB8989C}"/>
    <cellStyle name="Comma 18 3" xfId="2903" xr:uid="{5156A5EA-0A40-4730-AD88-04D4437C184D}"/>
    <cellStyle name="Comma 19" xfId="575" xr:uid="{00000000-0005-0000-0000-00005F020000}"/>
    <cellStyle name="Comma 19 2" xfId="576" xr:uid="{00000000-0005-0000-0000-000060020000}"/>
    <cellStyle name="Comma 19 2 2" xfId="2906" xr:uid="{B7937EC5-A6CC-4FB2-9AD8-757B43337A61}"/>
    <cellStyle name="Comma 19 3" xfId="2905" xr:uid="{5E0FC28D-AB74-4E1B-A420-FF0D5A883B5D}"/>
    <cellStyle name="Comma 2" xfId="577" xr:uid="{00000000-0005-0000-0000-000061020000}"/>
    <cellStyle name="Comma 2 10" xfId="578" xr:uid="{00000000-0005-0000-0000-000062020000}"/>
    <cellStyle name="Comma 2 10 2" xfId="579" xr:uid="{00000000-0005-0000-0000-000063020000}"/>
    <cellStyle name="Comma 2 10 2 2" xfId="2909" xr:uid="{DCB9A990-CE2C-4DB6-B570-82A0F58C767E}"/>
    <cellStyle name="Comma 2 10 3" xfId="2908" xr:uid="{89217A28-FBA3-4FBF-86B2-3AFF9F8BE176}"/>
    <cellStyle name="Comma 2 11" xfId="580" xr:uid="{00000000-0005-0000-0000-000064020000}"/>
    <cellStyle name="Comma 2 11 2" xfId="581" xr:uid="{00000000-0005-0000-0000-000065020000}"/>
    <cellStyle name="Comma 2 11 2 2" xfId="2911" xr:uid="{2CED458E-548A-4FF7-BF5B-06E5FF5BFB97}"/>
    <cellStyle name="Comma 2 11 3" xfId="2910" xr:uid="{BA98A7FF-2670-4EC1-A75A-3F776FFB5152}"/>
    <cellStyle name="Comma 2 12" xfId="582" xr:uid="{00000000-0005-0000-0000-000066020000}"/>
    <cellStyle name="Comma 2 13" xfId="583" xr:uid="{00000000-0005-0000-0000-000067020000}"/>
    <cellStyle name="Comma 2 14" xfId="2005" xr:uid="{00000000-0005-0000-0000-000068020000}"/>
    <cellStyle name="Comma 2 15" xfId="2907" xr:uid="{5F78D645-90B6-469B-BC9F-F0E1D17F2CF6}"/>
    <cellStyle name="Comma 2 2" xfId="584" xr:uid="{00000000-0005-0000-0000-000069020000}"/>
    <cellStyle name="Comma 2 2 2" xfId="585" xr:uid="{00000000-0005-0000-0000-00006A020000}"/>
    <cellStyle name="Comma 2 2 2 2" xfId="2913" xr:uid="{6B96A5D7-A880-4AB3-A7AD-E0D310FCCDA9}"/>
    <cellStyle name="Comma 2 2 3" xfId="586" xr:uid="{00000000-0005-0000-0000-00006B020000}"/>
    <cellStyle name="Comma 2 2 3 2" xfId="2914" xr:uid="{1D535CBE-6FDA-4EDD-BC15-87ADBAC4BA46}"/>
    <cellStyle name="Comma 2 2 4" xfId="587" xr:uid="{00000000-0005-0000-0000-00006C020000}"/>
    <cellStyle name="Comma 2 2 4 2" xfId="2915" xr:uid="{A005ACB3-0C66-4709-BEF8-88CBBCB5F1A3}"/>
    <cellStyle name="Comma 2 2 5" xfId="588" xr:uid="{00000000-0005-0000-0000-00006D020000}"/>
    <cellStyle name="Comma 2 2 5 2" xfId="2916" xr:uid="{F80694FC-5FD8-45B5-8703-29D4600CBCA2}"/>
    <cellStyle name="Comma 2 2 6" xfId="2912" xr:uid="{CC25920F-0FB9-4361-994B-4CE221F59A94}"/>
    <cellStyle name="Comma 2 3" xfId="589" xr:uid="{00000000-0005-0000-0000-00006E020000}"/>
    <cellStyle name="Comma 2 3 2" xfId="590" xr:uid="{00000000-0005-0000-0000-00006F020000}"/>
    <cellStyle name="Comma 2 3 2 2" xfId="2918" xr:uid="{4541F6AB-72D6-4555-8729-24C5AA9136A9}"/>
    <cellStyle name="Comma 2 3 3" xfId="2917" xr:uid="{39534ADE-3F32-4E81-BFC9-B8782679DB9E}"/>
    <cellStyle name="Comma 2 4" xfId="591" xr:uid="{00000000-0005-0000-0000-000070020000}"/>
    <cellStyle name="Comma 2 4 2" xfId="592" xr:uid="{00000000-0005-0000-0000-000071020000}"/>
    <cellStyle name="Comma 2 4 2 2" xfId="2920" xr:uid="{14B59144-13BC-4BAF-9DF6-14DA1D47FBBA}"/>
    <cellStyle name="Comma 2 4 3" xfId="2919" xr:uid="{AB548A05-6575-4EA8-9AA1-AAB1E40C2625}"/>
    <cellStyle name="Comma 2 5" xfId="593" xr:uid="{00000000-0005-0000-0000-000072020000}"/>
    <cellStyle name="Comma 2 5 2" xfId="594" xr:uid="{00000000-0005-0000-0000-000073020000}"/>
    <cellStyle name="Comma 2 5 2 2" xfId="2922" xr:uid="{D0465D1B-3CF9-4CEF-8077-3A770D0E1162}"/>
    <cellStyle name="Comma 2 5 3" xfId="2921" xr:uid="{6B2CDEE6-C750-4505-8FED-4CFD88B6F3BA}"/>
    <cellStyle name="Comma 2 6" xfId="595" xr:uid="{00000000-0005-0000-0000-000074020000}"/>
    <cellStyle name="Comma 2 6 2" xfId="596" xr:uid="{00000000-0005-0000-0000-000075020000}"/>
    <cellStyle name="Comma 2 6 2 2" xfId="2924" xr:uid="{EE2072B2-6D65-4290-9D65-B6E318953AB0}"/>
    <cellStyle name="Comma 2 6 3" xfId="2923" xr:uid="{E3A45032-6A3E-4C49-B054-FAFEA4C6A091}"/>
    <cellStyle name="Comma 2 7" xfId="597" xr:uid="{00000000-0005-0000-0000-000076020000}"/>
    <cellStyle name="Comma 2 7 2" xfId="598" xr:uid="{00000000-0005-0000-0000-000077020000}"/>
    <cellStyle name="Comma 2 7 2 2" xfId="2926" xr:uid="{BC530C91-6D78-4614-94FA-EF3FA16D0ED4}"/>
    <cellStyle name="Comma 2 7 3" xfId="2925" xr:uid="{E216ED7B-29F0-4CD0-BD5E-5686303D9786}"/>
    <cellStyle name="Comma 2 8" xfId="599" xr:uid="{00000000-0005-0000-0000-000078020000}"/>
    <cellStyle name="Comma 2 8 2" xfId="600" xr:uid="{00000000-0005-0000-0000-000079020000}"/>
    <cellStyle name="Comma 2 8 2 2" xfId="2928" xr:uid="{29AD8C38-134E-41C0-822E-40BBE60CAE83}"/>
    <cellStyle name="Comma 2 8 3" xfId="2927" xr:uid="{39A4A033-B470-42E0-90C7-D1949B4A8BA9}"/>
    <cellStyle name="Comma 2 9" xfId="601" xr:uid="{00000000-0005-0000-0000-00007A020000}"/>
    <cellStyle name="Comma 2 9 2" xfId="602" xr:uid="{00000000-0005-0000-0000-00007B020000}"/>
    <cellStyle name="Comma 2 9 2 2" xfId="2930" xr:uid="{D3C45918-1D23-45A9-B2DB-308AC1E65CD5}"/>
    <cellStyle name="Comma 2 9 3" xfId="2929" xr:uid="{249882C0-C4AD-4CD6-8F4C-A8BC887009E8}"/>
    <cellStyle name="Comma 2_30" xfId="603" xr:uid="{00000000-0005-0000-0000-00007C020000}"/>
    <cellStyle name="Comma 20" xfId="604" xr:uid="{00000000-0005-0000-0000-00007D020000}"/>
    <cellStyle name="Comma 21" xfId="605" xr:uid="{00000000-0005-0000-0000-00007E020000}"/>
    <cellStyle name="Comma 21 2" xfId="2931" xr:uid="{7DCF5708-F6C5-4EA4-A4B8-4BC9F35A7908}"/>
    <cellStyle name="Comma 22" xfId="606" xr:uid="{00000000-0005-0000-0000-00007F020000}"/>
    <cellStyle name="Comma 23" xfId="607" xr:uid="{00000000-0005-0000-0000-000080020000}"/>
    <cellStyle name="Comma 24" xfId="2004" xr:uid="{00000000-0005-0000-0000-000081020000}"/>
    <cellStyle name="Comma 25" xfId="2890" xr:uid="{00000000-0005-0000-0000-000082020000}"/>
    <cellStyle name="Comma 26" xfId="2891" xr:uid="{00000000-0005-0000-0000-000083020000}"/>
    <cellStyle name="Comma 27" xfId="2889" xr:uid="{00000000-0005-0000-0000-000084020000}"/>
    <cellStyle name="Comma 3" xfId="608" xr:uid="{00000000-0005-0000-0000-000085020000}"/>
    <cellStyle name="Comma 3 2" xfId="609" xr:uid="{00000000-0005-0000-0000-000086020000}"/>
    <cellStyle name="Comma 3 3" xfId="610" xr:uid="{00000000-0005-0000-0000-000087020000}"/>
    <cellStyle name="Comma 3 4" xfId="611" xr:uid="{00000000-0005-0000-0000-000088020000}"/>
    <cellStyle name="Comma 3 5" xfId="612" xr:uid="{00000000-0005-0000-0000-000089020000}"/>
    <cellStyle name="Comma 3 6" xfId="2006" xr:uid="{00000000-0005-0000-0000-00008A020000}"/>
    <cellStyle name="Comma 3 7" xfId="2932" xr:uid="{1D4A480D-9821-4160-8072-FDB599E8DB4D}"/>
    <cellStyle name="Comma 4" xfId="613" xr:uid="{00000000-0005-0000-0000-00008B020000}"/>
    <cellStyle name="Comma 4 10" xfId="614" xr:uid="{00000000-0005-0000-0000-00008C020000}"/>
    <cellStyle name="Comma 4 2" xfId="615" xr:uid="{00000000-0005-0000-0000-00008D020000}"/>
    <cellStyle name="Comma 4 3" xfId="616" xr:uid="{00000000-0005-0000-0000-00008E020000}"/>
    <cellStyle name="Comma 4 4" xfId="617" xr:uid="{00000000-0005-0000-0000-00008F020000}"/>
    <cellStyle name="Comma 4 5" xfId="618" xr:uid="{00000000-0005-0000-0000-000090020000}"/>
    <cellStyle name="Comma 4 6" xfId="619" xr:uid="{00000000-0005-0000-0000-000091020000}"/>
    <cellStyle name="Comma 4 7" xfId="620" xr:uid="{00000000-0005-0000-0000-000092020000}"/>
    <cellStyle name="Comma 4 8" xfId="621" xr:uid="{00000000-0005-0000-0000-000093020000}"/>
    <cellStyle name="Comma 4 9" xfId="622" xr:uid="{00000000-0005-0000-0000-000094020000}"/>
    <cellStyle name="Comma 5" xfId="623" xr:uid="{00000000-0005-0000-0000-000095020000}"/>
    <cellStyle name="Comma 5 2" xfId="624" xr:uid="{00000000-0005-0000-0000-000096020000}"/>
    <cellStyle name="Comma 5 3" xfId="625" xr:uid="{00000000-0005-0000-0000-000097020000}"/>
    <cellStyle name="Comma 5 4" xfId="626" xr:uid="{00000000-0005-0000-0000-000098020000}"/>
    <cellStyle name="Comma 6" xfId="627" xr:uid="{00000000-0005-0000-0000-000099020000}"/>
    <cellStyle name="Comma 6 2" xfId="628" xr:uid="{00000000-0005-0000-0000-00009A020000}"/>
    <cellStyle name="Comma 6 3" xfId="629" xr:uid="{00000000-0005-0000-0000-00009B020000}"/>
    <cellStyle name="Comma 6 4" xfId="630" xr:uid="{00000000-0005-0000-0000-00009C020000}"/>
    <cellStyle name="Comma 7" xfId="631" xr:uid="{00000000-0005-0000-0000-00009D020000}"/>
    <cellStyle name="Comma 7 2" xfId="632" xr:uid="{00000000-0005-0000-0000-00009E020000}"/>
    <cellStyle name="Comma 7 3" xfId="633" xr:uid="{00000000-0005-0000-0000-00009F020000}"/>
    <cellStyle name="Comma 7 4" xfId="634" xr:uid="{00000000-0005-0000-0000-0000A0020000}"/>
    <cellStyle name="Comma 8" xfId="635" xr:uid="{00000000-0005-0000-0000-0000A1020000}"/>
    <cellStyle name="Comma 8 2" xfId="636" xr:uid="{00000000-0005-0000-0000-0000A2020000}"/>
    <cellStyle name="Comma 8 3" xfId="637" xr:uid="{00000000-0005-0000-0000-0000A3020000}"/>
    <cellStyle name="Comma 8 4" xfId="638" xr:uid="{00000000-0005-0000-0000-0000A4020000}"/>
    <cellStyle name="Comma 9" xfId="639" xr:uid="{00000000-0005-0000-0000-0000A5020000}"/>
    <cellStyle name="Comma 9 2" xfId="640" xr:uid="{00000000-0005-0000-0000-0000A6020000}"/>
    <cellStyle name="Comma 9 3" xfId="641" xr:uid="{00000000-0005-0000-0000-0000A7020000}"/>
    <cellStyle name="Comma 9 4" xfId="642" xr:uid="{00000000-0005-0000-0000-0000A8020000}"/>
    <cellStyle name="Coᱠma [0]_Q2 FY96" xfId="643" xr:uid="{00000000-0005-0000-0000-0000A9020000}"/>
    <cellStyle name="Currency [0] 10" xfId="644" xr:uid="{00000000-0005-0000-0000-0000AA020000}"/>
    <cellStyle name="Currency [0] 10 2" xfId="645" xr:uid="{00000000-0005-0000-0000-0000AB020000}"/>
    <cellStyle name="Currency [0] 11" xfId="646" xr:uid="{00000000-0005-0000-0000-0000AC020000}"/>
    <cellStyle name="Currency [0] 11 2" xfId="647" xr:uid="{00000000-0005-0000-0000-0000AD020000}"/>
    <cellStyle name="Currency [0] 12" xfId="648" xr:uid="{00000000-0005-0000-0000-0000AE020000}"/>
    <cellStyle name="Currency [0] 12 2" xfId="649" xr:uid="{00000000-0005-0000-0000-0000AF020000}"/>
    <cellStyle name="Currency [0] 13" xfId="650" xr:uid="{00000000-0005-0000-0000-0000B0020000}"/>
    <cellStyle name="Currency [0] 13 2" xfId="651" xr:uid="{00000000-0005-0000-0000-0000B1020000}"/>
    <cellStyle name="Currency [0] 2" xfId="652" xr:uid="{00000000-0005-0000-0000-0000B2020000}"/>
    <cellStyle name="Currency [0] 2 2" xfId="653" xr:uid="{00000000-0005-0000-0000-0000B3020000}"/>
    <cellStyle name="Currency [0] 3" xfId="654" xr:uid="{00000000-0005-0000-0000-0000B4020000}"/>
    <cellStyle name="Currency [0] 3 2" xfId="655" xr:uid="{00000000-0005-0000-0000-0000B5020000}"/>
    <cellStyle name="Currency [0] 4" xfId="656" xr:uid="{00000000-0005-0000-0000-0000B6020000}"/>
    <cellStyle name="Currency [0] 4 2" xfId="657" xr:uid="{00000000-0005-0000-0000-0000B7020000}"/>
    <cellStyle name="Currency [0] 5" xfId="658" xr:uid="{00000000-0005-0000-0000-0000B8020000}"/>
    <cellStyle name="Currency [0] 5 2" xfId="659" xr:uid="{00000000-0005-0000-0000-0000B9020000}"/>
    <cellStyle name="Currency [0] 6" xfId="660" xr:uid="{00000000-0005-0000-0000-0000BA020000}"/>
    <cellStyle name="Currency [0] 6 2" xfId="661" xr:uid="{00000000-0005-0000-0000-0000BB020000}"/>
    <cellStyle name="Currency [0] 7" xfId="662" xr:uid="{00000000-0005-0000-0000-0000BC020000}"/>
    <cellStyle name="Currency [0] 7 2" xfId="663" xr:uid="{00000000-0005-0000-0000-0000BD020000}"/>
    <cellStyle name="Currency [0] 8" xfId="664" xr:uid="{00000000-0005-0000-0000-0000BE020000}"/>
    <cellStyle name="Currency [0] 8 2" xfId="665" xr:uid="{00000000-0005-0000-0000-0000BF020000}"/>
    <cellStyle name="Currency [0] 9" xfId="666" xr:uid="{00000000-0005-0000-0000-0000C0020000}"/>
    <cellStyle name="Currency [0] 9 2" xfId="667" xr:uid="{00000000-0005-0000-0000-0000C1020000}"/>
    <cellStyle name="Currency [00]" xfId="668" xr:uid="{00000000-0005-0000-0000-0000C2020000}"/>
    <cellStyle name="Currency [00] 10" xfId="669" xr:uid="{00000000-0005-0000-0000-0000C3020000}"/>
    <cellStyle name="Currency [00] 10 2" xfId="670" xr:uid="{00000000-0005-0000-0000-0000C4020000}"/>
    <cellStyle name="Currency [00] 11" xfId="671" xr:uid="{00000000-0005-0000-0000-0000C5020000}"/>
    <cellStyle name="Currency [00] 11 2" xfId="672" xr:uid="{00000000-0005-0000-0000-0000C6020000}"/>
    <cellStyle name="Currency [00] 12" xfId="673" xr:uid="{00000000-0005-0000-0000-0000C7020000}"/>
    <cellStyle name="Currency [00] 12 2" xfId="674" xr:uid="{00000000-0005-0000-0000-0000C8020000}"/>
    <cellStyle name="Currency [00] 13" xfId="675" xr:uid="{00000000-0005-0000-0000-0000C9020000}"/>
    <cellStyle name="Currency [00] 13 2" xfId="676" xr:uid="{00000000-0005-0000-0000-0000CA020000}"/>
    <cellStyle name="Currency [00] 14" xfId="677" xr:uid="{00000000-0005-0000-0000-0000CB020000}"/>
    <cellStyle name="Currency [00] 14 2" xfId="678" xr:uid="{00000000-0005-0000-0000-0000CC020000}"/>
    <cellStyle name="Currency [00] 15" xfId="679" xr:uid="{00000000-0005-0000-0000-0000CD020000}"/>
    <cellStyle name="Currency [00] 15 2" xfId="680" xr:uid="{00000000-0005-0000-0000-0000CE020000}"/>
    <cellStyle name="Currency [00] 16" xfId="681" xr:uid="{00000000-0005-0000-0000-0000CF020000}"/>
    <cellStyle name="Currency [00] 2" xfId="682" xr:uid="{00000000-0005-0000-0000-0000D0020000}"/>
    <cellStyle name="Currency [00] 2 2" xfId="683" xr:uid="{00000000-0005-0000-0000-0000D1020000}"/>
    <cellStyle name="Currency [00] 3" xfId="684" xr:uid="{00000000-0005-0000-0000-0000D2020000}"/>
    <cellStyle name="Currency [00] 3 2" xfId="685" xr:uid="{00000000-0005-0000-0000-0000D3020000}"/>
    <cellStyle name="Currency [00] 4" xfId="686" xr:uid="{00000000-0005-0000-0000-0000D4020000}"/>
    <cellStyle name="Currency [00] 4 2" xfId="687" xr:uid="{00000000-0005-0000-0000-0000D5020000}"/>
    <cellStyle name="Currency [00] 5" xfId="688" xr:uid="{00000000-0005-0000-0000-0000D6020000}"/>
    <cellStyle name="Currency [00] 5 2" xfId="689" xr:uid="{00000000-0005-0000-0000-0000D7020000}"/>
    <cellStyle name="Currency [00] 6" xfId="690" xr:uid="{00000000-0005-0000-0000-0000D8020000}"/>
    <cellStyle name="Currency [00] 6 2" xfId="691" xr:uid="{00000000-0005-0000-0000-0000D9020000}"/>
    <cellStyle name="Currency [00] 7" xfId="692" xr:uid="{00000000-0005-0000-0000-0000DA020000}"/>
    <cellStyle name="Currency [00] 7 2" xfId="693" xr:uid="{00000000-0005-0000-0000-0000DB020000}"/>
    <cellStyle name="Currency [00] 8" xfId="694" xr:uid="{00000000-0005-0000-0000-0000DC020000}"/>
    <cellStyle name="Currency [00] 8 2" xfId="695" xr:uid="{00000000-0005-0000-0000-0000DD020000}"/>
    <cellStyle name="Currency [00] 9" xfId="696" xr:uid="{00000000-0005-0000-0000-0000DE020000}"/>
    <cellStyle name="Currency [00] 9 2" xfId="697" xr:uid="{00000000-0005-0000-0000-0000DF020000}"/>
    <cellStyle name="DAGS" xfId="698" xr:uid="{00000000-0005-0000-0000-0000E0020000}"/>
    <cellStyle name="DAGS 2" xfId="699" xr:uid="{00000000-0005-0000-0000-0000E1020000}"/>
    <cellStyle name="DAGS 2 2" xfId="700" xr:uid="{00000000-0005-0000-0000-0000E2020000}"/>
    <cellStyle name="DAGS 3" xfId="701" xr:uid="{00000000-0005-0000-0000-0000E3020000}"/>
    <cellStyle name="DAGS_Notes" xfId="702" xr:uid="{00000000-0005-0000-0000-0000E4020000}"/>
    <cellStyle name="Dålig 2" xfId="2007" xr:uid="{00000000-0005-0000-0000-0000E5020000}"/>
    <cellStyle name="data" xfId="703" xr:uid="{00000000-0005-0000-0000-0000E6020000}"/>
    <cellStyle name="Data1" xfId="704" xr:uid="{00000000-0005-0000-0000-0000E7020000}"/>
    <cellStyle name="Data2" xfId="705" xr:uid="{00000000-0005-0000-0000-0000E8020000}"/>
    <cellStyle name="Data3" xfId="706" xr:uid="{00000000-0005-0000-0000-0000E9020000}"/>
    <cellStyle name="Data4" xfId="707" xr:uid="{00000000-0005-0000-0000-0000EA020000}"/>
    <cellStyle name="Data5" xfId="708" xr:uid="{00000000-0005-0000-0000-0000EB020000}"/>
    <cellStyle name="date" xfId="709" xr:uid="{00000000-0005-0000-0000-0000EC020000}"/>
    <cellStyle name="Date Short" xfId="710" xr:uid="{00000000-0005-0000-0000-0000ED020000}"/>
    <cellStyle name="Date Short 10" xfId="711" xr:uid="{00000000-0005-0000-0000-0000EE020000}"/>
    <cellStyle name="Date Short 11" xfId="712" xr:uid="{00000000-0005-0000-0000-0000EF020000}"/>
    <cellStyle name="Date Short 12" xfId="713" xr:uid="{00000000-0005-0000-0000-0000F0020000}"/>
    <cellStyle name="Date Short 13" xfId="714" xr:uid="{00000000-0005-0000-0000-0000F1020000}"/>
    <cellStyle name="Date Short 14" xfId="715" xr:uid="{00000000-0005-0000-0000-0000F2020000}"/>
    <cellStyle name="Date Short 15" xfId="716" xr:uid="{00000000-0005-0000-0000-0000F3020000}"/>
    <cellStyle name="Date Short 2" xfId="717" xr:uid="{00000000-0005-0000-0000-0000F4020000}"/>
    <cellStyle name="Date Short 3" xfId="718" xr:uid="{00000000-0005-0000-0000-0000F5020000}"/>
    <cellStyle name="Date Short 4" xfId="719" xr:uid="{00000000-0005-0000-0000-0000F6020000}"/>
    <cellStyle name="Date Short 5" xfId="720" xr:uid="{00000000-0005-0000-0000-0000F7020000}"/>
    <cellStyle name="Date Short 6" xfId="721" xr:uid="{00000000-0005-0000-0000-0000F8020000}"/>
    <cellStyle name="Date Short 7" xfId="722" xr:uid="{00000000-0005-0000-0000-0000F9020000}"/>
    <cellStyle name="Date Short 8" xfId="723" xr:uid="{00000000-0005-0000-0000-0000FA020000}"/>
    <cellStyle name="Date Short 9" xfId="724" xr:uid="{00000000-0005-0000-0000-0000FB020000}"/>
    <cellStyle name="datetime" xfId="725" xr:uid="{00000000-0005-0000-0000-0000FC020000}"/>
    <cellStyle name="Decimal" xfId="726" xr:uid="{00000000-0005-0000-0000-0000FD020000}"/>
    <cellStyle name="Decimal (negative)" xfId="727" xr:uid="{00000000-0005-0000-0000-0000FE020000}"/>
    <cellStyle name="Decimal (negative) 2" xfId="728" xr:uid="{00000000-0005-0000-0000-0000FF020000}"/>
    <cellStyle name="Decimal (negative) 2 2" xfId="729" xr:uid="{00000000-0005-0000-0000-000000030000}"/>
    <cellStyle name="Decimal (negative) 3" xfId="730" xr:uid="{00000000-0005-0000-0000-000001030000}"/>
    <cellStyle name="Enter Currency (0)" xfId="731" xr:uid="{00000000-0005-0000-0000-000002030000}"/>
    <cellStyle name="Enter Currency (0) 10" xfId="732" xr:uid="{00000000-0005-0000-0000-000003030000}"/>
    <cellStyle name="Enter Currency (0) 10 2" xfId="733" xr:uid="{00000000-0005-0000-0000-000004030000}"/>
    <cellStyle name="Enter Currency (0) 11" xfId="734" xr:uid="{00000000-0005-0000-0000-000005030000}"/>
    <cellStyle name="Enter Currency (0) 11 2" xfId="735" xr:uid="{00000000-0005-0000-0000-000006030000}"/>
    <cellStyle name="Enter Currency (0) 12" xfId="736" xr:uid="{00000000-0005-0000-0000-000007030000}"/>
    <cellStyle name="Enter Currency (0) 12 2" xfId="737" xr:uid="{00000000-0005-0000-0000-000008030000}"/>
    <cellStyle name="Enter Currency (0) 13" xfId="738" xr:uid="{00000000-0005-0000-0000-000009030000}"/>
    <cellStyle name="Enter Currency (0) 13 2" xfId="739" xr:uid="{00000000-0005-0000-0000-00000A030000}"/>
    <cellStyle name="Enter Currency (0) 14" xfId="740" xr:uid="{00000000-0005-0000-0000-00000B030000}"/>
    <cellStyle name="Enter Currency (0) 14 2" xfId="741" xr:uid="{00000000-0005-0000-0000-00000C030000}"/>
    <cellStyle name="Enter Currency (0) 15" xfId="742" xr:uid="{00000000-0005-0000-0000-00000D030000}"/>
    <cellStyle name="Enter Currency (0) 15 2" xfId="743" xr:uid="{00000000-0005-0000-0000-00000E030000}"/>
    <cellStyle name="Enter Currency (0) 16" xfId="744" xr:uid="{00000000-0005-0000-0000-00000F030000}"/>
    <cellStyle name="Enter Currency (0) 2" xfId="745" xr:uid="{00000000-0005-0000-0000-000010030000}"/>
    <cellStyle name="Enter Currency (0) 2 2" xfId="746" xr:uid="{00000000-0005-0000-0000-000011030000}"/>
    <cellStyle name="Enter Currency (0) 3" xfId="747" xr:uid="{00000000-0005-0000-0000-000012030000}"/>
    <cellStyle name="Enter Currency (0) 3 2" xfId="748" xr:uid="{00000000-0005-0000-0000-000013030000}"/>
    <cellStyle name="Enter Currency (0) 4" xfId="749" xr:uid="{00000000-0005-0000-0000-000014030000}"/>
    <cellStyle name="Enter Currency (0) 4 2" xfId="750" xr:uid="{00000000-0005-0000-0000-000015030000}"/>
    <cellStyle name="Enter Currency (0) 5" xfId="751" xr:uid="{00000000-0005-0000-0000-000016030000}"/>
    <cellStyle name="Enter Currency (0) 5 2" xfId="752" xr:uid="{00000000-0005-0000-0000-000017030000}"/>
    <cellStyle name="Enter Currency (0) 6" xfId="753" xr:uid="{00000000-0005-0000-0000-000018030000}"/>
    <cellStyle name="Enter Currency (0) 6 2" xfId="754" xr:uid="{00000000-0005-0000-0000-000019030000}"/>
    <cellStyle name="Enter Currency (0) 7" xfId="755" xr:uid="{00000000-0005-0000-0000-00001A030000}"/>
    <cellStyle name="Enter Currency (0) 7 2" xfId="756" xr:uid="{00000000-0005-0000-0000-00001B030000}"/>
    <cellStyle name="Enter Currency (0) 8" xfId="757" xr:uid="{00000000-0005-0000-0000-00001C030000}"/>
    <cellStyle name="Enter Currency (0) 8 2" xfId="758" xr:uid="{00000000-0005-0000-0000-00001D030000}"/>
    <cellStyle name="Enter Currency (0) 9" xfId="759" xr:uid="{00000000-0005-0000-0000-00001E030000}"/>
    <cellStyle name="Enter Currency (0) 9 2" xfId="760" xr:uid="{00000000-0005-0000-0000-00001F030000}"/>
    <cellStyle name="Enter Currency (0)_33" xfId="761" xr:uid="{00000000-0005-0000-0000-000020030000}"/>
    <cellStyle name="Enter Currency (2)" xfId="762" xr:uid="{00000000-0005-0000-0000-000021030000}"/>
    <cellStyle name="Enter Currency (2) 10" xfId="763" xr:uid="{00000000-0005-0000-0000-000022030000}"/>
    <cellStyle name="Enter Currency (2) 10 2" xfId="764" xr:uid="{00000000-0005-0000-0000-000023030000}"/>
    <cellStyle name="Enter Currency (2) 11" xfId="765" xr:uid="{00000000-0005-0000-0000-000024030000}"/>
    <cellStyle name="Enter Currency (2) 11 2" xfId="766" xr:uid="{00000000-0005-0000-0000-000025030000}"/>
    <cellStyle name="Enter Currency (2) 12" xfId="767" xr:uid="{00000000-0005-0000-0000-000026030000}"/>
    <cellStyle name="Enter Currency (2) 12 2" xfId="768" xr:uid="{00000000-0005-0000-0000-000027030000}"/>
    <cellStyle name="Enter Currency (2) 13" xfId="769" xr:uid="{00000000-0005-0000-0000-000028030000}"/>
    <cellStyle name="Enter Currency (2) 13 2" xfId="770" xr:uid="{00000000-0005-0000-0000-000029030000}"/>
    <cellStyle name="Enter Currency (2) 14" xfId="771" xr:uid="{00000000-0005-0000-0000-00002A030000}"/>
    <cellStyle name="Enter Currency (2) 14 2" xfId="772" xr:uid="{00000000-0005-0000-0000-00002B030000}"/>
    <cellStyle name="Enter Currency (2) 15" xfId="773" xr:uid="{00000000-0005-0000-0000-00002C030000}"/>
    <cellStyle name="Enter Currency (2) 15 2" xfId="774" xr:uid="{00000000-0005-0000-0000-00002D030000}"/>
    <cellStyle name="Enter Currency (2) 16" xfId="775" xr:uid="{00000000-0005-0000-0000-00002E030000}"/>
    <cellStyle name="Enter Currency (2) 2" xfId="776" xr:uid="{00000000-0005-0000-0000-00002F030000}"/>
    <cellStyle name="Enter Currency (2) 2 2" xfId="777" xr:uid="{00000000-0005-0000-0000-000030030000}"/>
    <cellStyle name="Enter Currency (2) 3" xfId="778" xr:uid="{00000000-0005-0000-0000-000031030000}"/>
    <cellStyle name="Enter Currency (2) 3 2" xfId="779" xr:uid="{00000000-0005-0000-0000-000032030000}"/>
    <cellStyle name="Enter Currency (2) 4" xfId="780" xr:uid="{00000000-0005-0000-0000-000033030000}"/>
    <cellStyle name="Enter Currency (2) 4 2" xfId="781" xr:uid="{00000000-0005-0000-0000-000034030000}"/>
    <cellStyle name="Enter Currency (2) 5" xfId="782" xr:uid="{00000000-0005-0000-0000-000035030000}"/>
    <cellStyle name="Enter Currency (2) 5 2" xfId="783" xr:uid="{00000000-0005-0000-0000-000036030000}"/>
    <cellStyle name="Enter Currency (2) 6" xfId="784" xr:uid="{00000000-0005-0000-0000-000037030000}"/>
    <cellStyle name="Enter Currency (2) 6 2" xfId="785" xr:uid="{00000000-0005-0000-0000-000038030000}"/>
    <cellStyle name="Enter Currency (2) 7" xfId="786" xr:uid="{00000000-0005-0000-0000-000039030000}"/>
    <cellStyle name="Enter Currency (2) 7 2" xfId="787" xr:uid="{00000000-0005-0000-0000-00003A030000}"/>
    <cellStyle name="Enter Currency (2) 8" xfId="788" xr:uid="{00000000-0005-0000-0000-00003B030000}"/>
    <cellStyle name="Enter Currency (2) 8 2" xfId="789" xr:uid="{00000000-0005-0000-0000-00003C030000}"/>
    <cellStyle name="Enter Currency (2) 9" xfId="790" xr:uid="{00000000-0005-0000-0000-00003D030000}"/>
    <cellStyle name="Enter Currency (2) 9 2" xfId="791" xr:uid="{00000000-0005-0000-0000-00003E030000}"/>
    <cellStyle name="Enter Currency (2)_33" xfId="792" xr:uid="{00000000-0005-0000-0000-00003F030000}"/>
    <cellStyle name="Enter Units (0)" xfId="793" xr:uid="{00000000-0005-0000-0000-000040030000}"/>
    <cellStyle name="Enter Units (0) 10" xfId="794" xr:uid="{00000000-0005-0000-0000-000041030000}"/>
    <cellStyle name="Enter Units (0) 10 2" xfId="795" xr:uid="{00000000-0005-0000-0000-000042030000}"/>
    <cellStyle name="Enter Units (0) 11" xfId="796" xr:uid="{00000000-0005-0000-0000-000043030000}"/>
    <cellStyle name="Enter Units (0) 11 2" xfId="797" xr:uid="{00000000-0005-0000-0000-000044030000}"/>
    <cellStyle name="Enter Units (0) 12" xfId="798" xr:uid="{00000000-0005-0000-0000-000045030000}"/>
    <cellStyle name="Enter Units (0) 12 2" xfId="799" xr:uid="{00000000-0005-0000-0000-000046030000}"/>
    <cellStyle name="Enter Units (0) 13" xfId="800" xr:uid="{00000000-0005-0000-0000-000047030000}"/>
    <cellStyle name="Enter Units (0) 13 2" xfId="801" xr:uid="{00000000-0005-0000-0000-000048030000}"/>
    <cellStyle name="Enter Units (0) 14" xfId="802" xr:uid="{00000000-0005-0000-0000-000049030000}"/>
    <cellStyle name="Enter Units (0) 14 2" xfId="803" xr:uid="{00000000-0005-0000-0000-00004A030000}"/>
    <cellStyle name="Enter Units (0) 15" xfId="804" xr:uid="{00000000-0005-0000-0000-00004B030000}"/>
    <cellStyle name="Enter Units (0) 15 2" xfId="805" xr:uid="{00000000-0005-0000-0000-00004C030000}"/>
    <cellStyle name="Enter Units (0) 16" xfId="806" xr:uid="{00000000-0005-0000-0000-00004D030000}"/>
    <cellStyle name="Enter Units (0) 2" xfId="807" xr:uid="{00000000-0005-0000-0000-00004E030000}"/>
    <cellStyle name="Enter Units (0) 2 2" xfId="808" xr:uid="{00000000-0005-0000-0000-00004F030000}"/>
    <cellStyle name="Enter Units (0) 3" xfId="809" xr:uid="{00000000-0005-0000-0000-000050030000}"/>
    <cellStyle name="Enter Units (0) 3 2" xfId="810" xr:uid="{00000000-0005-0000-0000-000051030000}"/>
    <cellStyle name="Enter Units (0) 4" xfId="811" xr:uid="{00000000-0005-0000-0000-000052030000}"/>
    <cellStyle name="Enter Units (0) 4 2" xfId="812" xr:uid="{00000000-0005-0000-0000-000053030000}"/>
    <cellStyle name="Enter Units (0) 5" xfId="813" xr:uid="{00000000-0005-0000-0000-000054030000}"/>
    <cellStyle name="Enter Units (0) 5 2" xfId="814" xr:uid="{00000000-0005-0000-0000-000055030000}"/>
    <cellStyle name="Enter Units (0) 6" xfId="815" xr:uid="{00000000-0005-0000-0000-000056030000}"/>
    <cellStyle name="Enter Units (0) 6 2" xfId="816" xr:uid="{00000000-0005-0000-0000-000057030000}"/>
    <cellStyle name="Enter Units (0) 7" xfId="817" xr:uid="{00000000-0005-0000-0000-000058030000}"/>
    <cellStyle name="Enter Units (0) 7 2" xfId="818" xr:uid="{00000000-0005-0000-0000-000059030000}"/>
    <cellStyle name="Enter Units (0) 8" xfId="819" xr:uid="{00000000-0005-0000-0000-00005A030000}"/>
    <cellStyle name="Enter Units (0) 8 2" xfId="820" xr:uid="{00000000-0005-0000-0000-00005B030000}"/>
    <cellStyle name="Enter Units (0) 9" xfId="821" xr:uid="{00000000-0005-0000-0000-00005C030000}"/>
    <cellStyle name="Enter Units (0) 9 2" xfId="822" xr:uid="{00000000-0005-0000-0000-00005D030000}"/>
    <cellStyle name="Enter Units (0)_33" xfId="823" xr:uid="{00000000-0005-0000-0000-00005E030000}"/>
    <cellStyle name="Enter Units (1)" xfId="824" xr:uid="{00000000-0005-0000-0000-00005F030000}"/>
    <cellStyle name="Enter Units (1) 10" xfId="825" xr:uid="{00000000-0005-0000-0000-000060030000}"/>
    <cellStyle name="Enter Units (1) 10 2" xfId="826" xr:uid="{00000000-0005-0000-0000-000061030000}"/>
    <cellStyle name="Enter Units (1) 11" xfId="827" xr:uid="{00000000-0005-0000-0000-000062030000}"/>
    <cellStyle name="Enter Units (1) 11 2" xfId="828" xr:uid="{00000000-0005-0000-0000-000063030000}"/>
    <cellStyle name="Enter Units (1) 12" xfId="829" xr:uid="{00000000-0005-0000-0000-000064030000}"/>
    <cellStyle name="Enter Units (1) 12 2" xfId="830" xr:uid="{00000000-0005-0000-0000-000065030000}"/>
    <cellStyle name="Enter Units (1) 13" xfId="831" xr:uid="{00000000-0005-0000-0000-000066030000}"/>
    <cellStyle name="Enter Units (1) 13 2" xfId="832" xr:uid="{00000000-0005-0000-0000-000067030000}"/>
    <cellStyle name="Enter Units (1) 14" xfId="833" xr:uid="{00000000-0005-0000-0000-000068030000}"/>
    <cellStyle name="Enter Units (1) 14 2" xfId="834" xr:uid="{00000000-0005-0000-0000-000069030000}"/>
    <cellStyle name="Enter Units (1) 15" xfId="835" xr:uid="{00000000-0005-0000-0000-00006A030000}"/>
    <cellStyle name="Enter Units (1) 15 2" xfId="836" xr:uid="{00000000-0005-0000-0000-00006B030000}"/>
    <cellStyle name="Enter Units (1) 16" xfId="837" xr:uid="{00000000-0005-0000-0000-00006C030000}"/>
    <cellStyle name="Enter Units (1) 2" xfId="838" xr:uid="{00000000-0005-0000-0000-00006D030000}"/>
    <cellStyle name="Enter Units (1) 2 2" xfId="839" xr:uid="{00000000-0005-0000-0000-00006E030000}"/>
    <cellStyle name="Enter Units (1) 3" xfId="840" xr:uid="{00000000-0005-0000-0000-00006F030000}"/>
    <cellStyle name="Enter Units (1) 3 2" xfId="841" xr:uid="{00000000-0005-0000-0000-000070030000}"/>
    <cellStyle name="Enter Units (1) 4" xfId="842" xr:uid="{00000000-0005-0000-0000-000071030000}"/>
    <cellStyle name="Enter Units (1) 4 2" xfId="843" xr:uid="{00000000-0005-0000-0000-000072030000}"/>
    <cellStyle name="Enter Units (1) 5" xfId="844" xr:uid="{00000000-0005-0000-0000-000073030000}"/>
    <cellStyle name="Enter Units (1) 5 2" xfId="845" xr:uid="{00000000-0005-0000-0000-000074030000}"/>
    <cellStyle name="Enter Units (1) 6" xfId="846" xr:uid="{00000000-0005-0000-0000-000075030000}"/>
    <cellStyle name="Enter Units (1) 6 2" xfId="847" xr:uid="{00000000-0005-0000-0000-000076030000}"/>
    <cellStyle name="Enter Units (1) 7" xfId="848" xr:uid="{00000000-0005-0000-0000-000077030000}"/>
    <cellStyle name="Enter Units (1) 7 2" xfId="849" xr:uid="{00000000-0005-0000-0000-000078030000}"/>
    <cellStyle name="Enter Units (1) 8" xfId="850" xr:uid="{00000000-0005-0000-0000-000079030000}"/>
    <cellStyle name="Enter Units (1) 8 2" xfId="851" xr:uid="{00000000-0005-0000-0000-00007A030000}"/>
    <cellStyle name="Enter Units (1) 9" xfId="852" xr:uid="{00000000-0005-0000-0000-00007B030000}"/>
    <cellStyle name="Enter Units (1) 9 2" xfId="853" xr:uid="{00000000-0005-0000-0000-00007C030000}"/>
    <cellStyle name="Enter Units (1)_33" xfId="854" xr:uid="{00000000-0005-0000-0000-00007D030000}"/>
    <cellStyle name="Enter Units (2)" xfId="855" xr:uid="{00000000-0005-0000-0000-00007E030000}"/>
    <cellStyle name="Enter Units (2) 10" xfId="856" xr:uid="{00000000-0005-0000-0000-00007F030000}"/>
    <cellStyle name="Enter Units (2) 10 2" xfId="857" xr:uid="{00000000-0005-0000-0000-000080030000}"/>
    <cellStyle name="Enter Units (2) 11" xfId="858" xr:uid="{00000000-0005-0000-0000-000081030000}"/>
    <cellStyle name="Enter Units (2) 11 2" xfId="859" xr:uid="{00000000-0005-0000-0000-000082030000}"/>
    <cellStyle name="Enter Units (2) 12" xfId="860" xr:uid="{00000000-0005-0000-0000-000083030000}"/>
    <cellStyle name="Enter Units (2) 12 2" xfId="861" xr:uid="{00000000-0005-0000-0000-000084030000}"/>
    <cellStyle name="Enter Units (2) 13" xfId="862" xr:uid="{00000000-0005-0000-0000-000085030000}"/>
    <cellStyle name="Enter Units (2) 13 2" xfId="863" xr:uid="{00000000-0005-0000-0000-000086030000}"/>
    <cellStyle name="Enter Units (2) 14" xfId="864" xr:uid="{00000000-0005-0000-0000-000087030000}"/>
    <cellStyle name="Enter Units (2) 14 2" xfId="865" xr:uid="{00000000-0005-0000-0000-000088030000}"/>
    <cellStyle name="Enter Units (2) 15" xfId="866" xr:uid="{00000000-0005-0000-0000-000089030000}"/>
    <cellStyle name="Enter Units (2) 15 2" xfId="867" xr:uid="{00000000-0005-0000-0000-00008A030000}"/>
    <cellStyle name="Enter Units (2) 16" xfId="868" xr:uid="{00000000-0005-0000-0000-00008B030000}"/>
    <cellStyle name="Enter Units (2) 2" xfId="869" xr:uid="{00000000-0005-0000-0000-00008C030000}"/>
    <cellStyle name="Enter Units (2) 2 2" xfId="870" xr:uid="{00000000-0005-0000-0000-00008D030000}"/>
    <cellStyle name="Enter Units (2) 3" xfId="871" xr:uid="{00000000-0005-0000-0000-00008E030000}"/>
    <cellStyle name="Enter Units (2) 3 2" xfId="872" xr:uid="{00000000-0005-0000-0000-00008F030000}"/>
    <cellStyle name="Enter Units (2) 4" xfId="873" xr:uid="{00000000-0005-0000-0000-000090030000}"/>
    <cellStyle name="Enter Units (2) 4 2" xfId="874" xr:uid="{00000000-0005-0000-0000-000091030000}"/>
    <cellStyle name="Enter Units (2) 5" xfId="875" xr:uid="{00000000-0005-0000-0000-000092030000}"/>
    <cellStyle name="Enter Units (2) 5 2" xfId="876" xr:uid="{00000000-0005-0000-0000-000093030000}"/>
    <cellStyle name="Enter Units (2) 6" xfId="877" xr:uid="{00000000-0005-0000-0000-000094030000}"/>
    <cellStyle name="Enter Units (2) 6 2" xfId="878" xr:uid="{00000000-0005-0000-0000-000095030000}"/>
    <cellStyle name="Enter Units (2) 7" xfId="879" xr:uid="{00000000-0005-0000-0000-000096030000}"/>
    <cellStyle name="Enter Units (2) 7 2" xfId="880" xr:uid="{00000000-0005-0000-0000-000097030000}"/>
    <cellStyle name="Enter Units (2) 8" xfId="881" xr:uid="{00000000-0005-0000-0000-000098030000}"/>
    <cellStyle name="Enter Units (2) 8 2" xfId="882" xr:uid="{00000000-0005-0000-0000-000099030000}"/>
    <cellStyle name="Enter Units (2) 9" xfId="883" xr:uid="{00000000-0005-0000-0000-00009A030000}"/>
    <cellStyle name="Enter Units (2) 9 2" xfId="884" xr:uid="{00000000-0005-0000-0000-00009B030000}"/>
    <cellStyle name="Enter Units (2)_33" xfId="885" xr:uid="{00000000-0005-0000-0000-00009C030000}"/>
    <cellStyle name="Euro" xfId="886" xr:uid="{00000000-0005-0000-0000-00009D030000}"/>
    <cellStyle name="Euro 2" xfId="887" xr:uid="{00000000-0005-0000-0000-00009E030000}"/>
    <cellStyle name="Euro 2 2" xfId="888" xr:uid="{00000000-0005-0000-0000-00009F030000}"/>
    <cellStyle name="Euro 3" xfId="889" xr:uid="{00000000-0005-0000-0000-0000A0030000}"/>
    <cellStyle name="Explanatory Text" xfId="23" builtinId="53" customBuiltin="1"/>
    <cellStyle name="Explanatory Text 2" xfId="890" xr:uid="{00000000-0005-0000-0000-0000A2030000}"/>
    <cellStyle name="Explanatory Text 2 2" xfId="891" xr:uid="{00000000-0005-0000-0000-0000A3030000}"/>
    <cellStyle name="Explanatory Text 2 3" xfId="892" xr:uid="{00000000-0005-0000-0000-0000A4030000}"/>
    <cellStyle name="Explanatory Text 2 4" xfId="893" xr:uid="{00000000-0005-0000-0000-0000A5030000}"/>
    <cellStyle name="Explanatory Text 2 5" xfId="2008" xr:uid="{00000000-0005-0000-0000-0000A6030000}"/>
    <cellStyle name="Explanatory Text 3" xfId="894" xr:uid="{00000000-0005-0000-0000-0000A7030000}"/>
    <cellStyle name="Explanatory Text 3 2" xfId="895" xr:uid="{00000000-0005-0000-0000-0000A8030000}"/>
    <cellStyle name="Färg1 2" xfId="2011" xr:uid="{00000000-0005-0000-0000-0000A9030000}"/>
    <cellStyle name="Färg2 2" xfId="2012" xr:uid="{00000000-0005-0000-0000-0000AA030000}"/>
    <cellStyle name="Färg3 2" xfId="2013" xr:uid="{00000000-0005-0000-0000-0000AB030000}"/>
    <cellStyle name="Färg4 2" xfId="2014" xr:uid="{00000000-0005-0000-0000-0000AC030000}"/>
    <cellStyle name="Färg5 2" xfId="2015" xr:uid="{00000000-0005-0000-0000-0000AD030000}"/>
    <cellStyle name="Färg6 2" xfId="2016" xr:uid="{00000000-0005-0000-0000-0000AE030000}"/>
    <cellStyle name="Format 1" xfId="2009" xr:uid="{00000000-0005-0000-0000-0000AF030000}"/>
    <cellStyle name="Format 1 2" xfId="2010" xr:uid="{00000000-0005-0000-0000-0000B0030000}"/>
    <cellStyle name="Fyrirsögn" xfId="896" xr:uid="{00000000-0005-0000-0000-0000B1030000}"/>
    <cellStyle name="Förklarande text 2" xfId="2017" xr:uid="{00000000-0005-0000-0000-0000B2030000}"/>
    <cellStyle name="Good" xfId="14" builtinId="26" customBuiltin="1"/>
    <cellStyle name="Good 2" xfId="897" xr:uid="{00000000-0005-0000-0000-0000B4030000}"/>
    <cellStyle name="Good 2 2" xfId="898" xr:uid="{00000000-0005-0000-0000-0000B5030000}"/>
    <cellStyle name="Good 2 3" xfId="899" xr:uid="{00000000-0005-0000-0000-0000B6030000}"/>
    <cellStyle name="Good 2 4" xfId="900" xr:uid="{00000000-0005-0000-0000-0000B7030000}"/>
    <cellStyle name="Good 2 5" xfId="2018" xr:uid="{00000000-0005-0000-0000-0000B8030000}"/>
    <cellStyle name="Good 3" xfId="901" xr:uid="{00000000-0005-0000-0000-0000B9030000}"/>
    <cellStyle name="Good 3 2" xfId="902" xr:uid="{00000000-0005-0000-0000-0000BA030000}"/>
    <cellStyle name="greyed" xfId="8" xr:uid="{00000000-0005-0000-0000-0000BB030000}"/>
    <cellStyle name="Header" xfId="903" xr:uid="{00000000-0005-0000-0000-0000BC030000}"/>
    <cellStyle name="Header1" xfId="904" xr:uid="{00000000-0005-0000-0000-0000BD030000}"/>
    <cellStyle name="Header2" xfId="905" xr:uid="{00000000-0005-0000-0000-0000BE030000}"/>
    <cellStyle name="Heading 1" xfId="10" builtinId="16" customBuiltin="1"/>
    <cellStyle name="Heading 1 2" xfId="3" xr:uid="{00000000-0005-0000-0000-0000C0030000}"/>
    <cellStyle name="Heading 1 2 2" xfId="907" xr:uid="{00000000-0005-0000-0000-0000C1030000}"/>
    <cellStyle name="Heading 1 2 3" xfId="908" xr:uid="{00000000-0005-0000-0000-0000C2030000}"/>
    <cellStyle name="Heading 1 2 4" xfId="909" xr:uid="{00000000-0005-0000-0000-0000C3030000}"/>
    <cellStyle name="Heading 1 2 5" xfId="906" xr:uid="{00000000-0005-0000-0000-0000C4030000}"/>
    <cellStyle name="Heading 1 2 6" xfId="2019" xr:uid="{00000000-0005-0000-0000-0000C5030000}"/>
    <cellStyle name="Heading 1 3" xfId="910" xr:uid="{00000000-0005-0000-0000-0000C6030000}"/>
    <cellStyle name="Heading 1 3 2" xfId="911" xr:uid="{00000000-0005-0000-0000-0000C7030000}"/>
    <cellStyle name="Heading 2" xfId="11" builtinId="17" customBuiltin="1"/>
    <cellStyle name="Heading 2 2" xfId="7" xr:uid="{00000000-0005-0000-0000-0000C9030000}"/>
    <cellStyle name="Heading 2 2 2" xfId="913" xr:uid="{00000000-0005-0000-0000-0000CA030000}"/>
    <cellStyle name="Heading 2 2 3" xfId="914" xr:uid="{00000000-0005-0000-0000-0000CB030000}"/>
    <cellStyle name="Heading 2 2 4" xfId="915" xr:uid="{00000000-0005-0000-0000-0000CC030000}"/>
    <cellStyle name="Heading 2 2 5" xfId="912" xr:uid="{00000000-0005-0000-0000-0000CD030000}"/>
    <cellStyle name="Heading 2 2 6" xfId="2020" xr:uid="{00000000-0005-0000-0000-0000CE030000}"/>
    <cellStyle name="Heading 2 3" xfId="916" xr:uid="{00000000-0005-0000-0000-0000CF030000}"/>
    <cellStyle name="Heading 2 3 2" xfId="917" xr:uid="{00000000-0005-0000-0000-0000D0030000}"/>
    <cellStyle name="Heading 3" xfId="12" builtinId="18" customBuiltin="1"/>
    <cellStyle name="Heading 3 2" xfId="918" xr:uid="{00000000-0005-0000-0000-0000D2030000}"/>
    <cellStyle name="Heading 3 2 2" xfId="919" xr:uid="{00000000-0005-0000-0000-0000D3030000}"/>
    <cellStyle name="Heading 3 2 3" xfId="920" xr:uid="{00000000-0005-0000-0000-0000D4030000}"/>
    <cellStyle name="Heading 3 2 4" xfId="921" xr:uid="{00000000-0005-0000-0000-0000D5030000}"/>
    <cellStyle name="Heading 3 2 5" xfId="2021" xr:uid="{00000000-0005-0000-0000-0000D6030000}"/>
    <cellStyle name="Heading 3 3" xfId="922" xr:uid="{00000000-0005-0000-0000-0000D7030000}"/>
    <cellStyle name="Heading 3 3 2" xfId="923" xr:uid="{00000000-0005-0000-0000-0000D8030000}"/>
    <cellStyle name="Heading 3 3 3" xfId="2022" xr:uid="{00000000-0005-0000-0000-0000D9030000}"/>
    <cellStyle name="Heading 4" xfId="13" builtinId="19" customBuiltin="1"/>
    <cellStyle name="Heading 4 2" xfId="924" xr:uid="{00000000-0005-0000-0000-0000DB030000}"/>
    <cellStyle name="Heading 4 2 2" xfId="925" xr:uid="{00000000-0005-0000-0000-0000DC030000}"/>
    <cellStyle name="Heading 4 2 3" xfId="926" xr:uid="{00000000-0005-0000-0000-0000DD030000}"/>
    <cellStyle name="Heading 4 2 4" xfId="927" xr:uid="{00000000-0005-0000-0000-0000DE030000}"/>
    <cellStyle name="Heading 4 2 5" xfId="2023" xr:uid="{00000000-0005-0000-0000-0000DF030000}"/>
    <cellStyle name="Heading 4 3" xfId="928" xr:uid="{00000000-0005-0000-0000-0000E0030000}"/>
    <cellStyle name="Heading 4 3 2" xfId="929" xr:uid="{00000000-0005-0000-0000-0000E1030000}"/>
    <cellStyle name="HeadingTable" xfId="2024" xr:uid="{00000000-0005-0000-0000-0000E2030000}"/>
    <cellStyle name="Hyperlänk 2" xfId="2027" xr:uid="{00000000-0005-0000-0000-0000E3030000}"/>
    <cellStyle name="Hyperlink" xfId="1" builtinId="8"/>
    <cellStyle name="Hyperlink 2" xfId="2026" xr:uid="{00000000-0005-0000-0000-0000E5030000}"/>
    <cellStyle name="Hyperlink 3" xfId="2025" xr:uid="{00000000-0005-0000-0000-0000E6030000}"/>
    <cellStyle name="Indata 2" xfId="2028" xr:uid="{00000000-0005-0000-0000-0000E7030000}"/>
    <cellStyle name="Indata 3" xfId="2029" xr:uid="{00000000-0005-0000-0000-0000E8030000}"/>
    <cellStyle name="Inndr-3" xfId="930" xr:uid="{00000000-0005-0000-0000-0000E9030000}"/>
    <cellStyle name="Inndr-3." xfId="931" xr:uid="{00000000-0005-0000-0000-0000EA030000}"/>
    <cellStyle name="Inndr-6" xfId="932" xr:uid="{00000000-0005-0000-0000-0000EB030000}"/>
    <cellStyle name="Inndr-6." xfId="933" xr:uid="{00000000-0005-0000-0000-0000EC030000}"/>
    <cellStyle name="Inndr-6_14+17" xfId="934" xr:uid="{00000000-0005-0000-0000-0000ED030000}"/>
    <cellStyle name="Inndráttur 0 ..." xfId="935" xr:uid="{00000000-0005-0000-0000-0000EE030000}"/>
    <cellStyle name="Inndráttur 3" xfId="936" xr:uid="{00000000-0005-0000-0000-0000EF030000}"/>
    <cellStyle name="Inndráttur 3 ..." xfId="937" xr:uid="{00000000-0005-0000-0000-0000F0030000}"/>
    <cellStyle name="Inndráttur 6" xfId="938" xr:uid="{00000000-0005-0000-0000-0000F1030000}"/>
    <cellStyle name="Inndráttur 6 ..." xfId="939" xr:uid="{00000000-0005-0000-0000-0000F2030000}"/>
    <cellStyle name="Inndráttur 9" xfId="940" xr:uid="{00000000-0005-0000-0000-0000F3030000}"/>
    <cellStyle name="Inndráttur 9 ..." xfId="941" xr:uid="{00000000-0005-0000-0000-0000F4030000}"/>
    <cellStyle name="Input" xfId="17" builtinId="20" customBuiltin="1"/>
    <cellStyle name="Input 2" xfId="942" xr:uid="{00000000-0005-0000-0000-0000F6030000}"/>
    <cellStyle name="Input 2 2" xfId="943" xr:uid="{00000000-0005-0000-0000-0000F7030000}"/>
    <cellStyle name="Input 2 3" xfId="944" xr:uid="{00000000-0005-0000-0000-0000F8030000}"/>
    <cellStyle name="Input 2 4" xfId="945" xr:uid="{00000000-0005-0000-0000-0000F9030000}"/>
    <cellStyle name="Input 2 5" xfId="2030" xr:uid="{00000000-0005-0000-0000-0000FA030000}"/>
    <cellStyle name="Input 3" xfId="946" xr:uid="{00000000-0005-0000-0000-0000FB030000}"/>
    <cellStyle name="Input 3 2" xfId="947" xr:uid="{00000000-0005-0000-0000-0000FC030000}"/>
    <cellStyle name="Kessler" xfId="948" xr:uid="{00000000-0005-0000-0000-0000FD030000}"/>
    <cellStyle name="Kontrollcell 2" xfId="2031" xr:uid="{00000000-0005-0000-0000-0000FE030000}"/>
    <cellStyle name="Krónur" xfId="949" xr:uid="{00000000-0005-0000-0000-0000FF030000}"/>
    <cellStyle name="label" xfId="950" xr:uid="{00000000-0005-0000-0000-000000040000}"/>
    <cellStyle name="Länkad cell 2" xfId="2033" xr:uid="{00000000-0005-0000-0000-000001040000}"/>
    <cellStyle name="Link Currency (0)" xfId="951" xr:uid="{00000000-0005-0000-0000-000002040000}"/>
    <cellStyle name="Link Currency (0) 10" xfId="952" xr:uid="{00000000-0005-0000-0000-000003040000}"/>
    <cellStyle name="Link Currency (0) 10 2" xfId="953" xr:uid="{00000000-0005-0000-0000-000004040000}"/>
    <cellStyle name="Link Currency (0) 11" xfId="954" xr:uid="{00000000-0005-0000-0000-000005040000}"/>
    <cellStyle name="Link Currency (0) 11 2" xfId="955" xr:uid="{00000000-0005-0000-0000-000006040000}"/>
    <cellStyle name="Link Currency (0) 12" xfId="956" xr:uid="{00000000-0005-0000-0000-000007040000}"/>
    <cellStyle name="Link Currency (0) 12 2" xfId="957" xr:uid="{00000000-0005-0000-0000-000008040000}"/>
    <cellStyle name="Link Currency (0) 13" xfId="958" xr:uid="{00000000-0005-0000-0000-000009040000}"/>
    <cellStyle name="Link Currency (0) 13 2" xfId="959" xr:uid="{00000000-0005-0000-0000-00000A040000}"/>
    <cellStyle name="Link Currency (0) 14" xfId="960" xr:uid="{00000000-0005-0000-0000-00000B040000}"/>
    <cellStyle name="Link Currency (0) 14 2" xfId="961" xr:uid="{00000000-0005-0000-0000-00000C040000}"/>
    <cellStyle name="Link Currency (0) 15" xfId="962" xr:uid="{00000000-0005-0000-0000-00000D040000}"/>
    <cellStyle name="Link Currency (0) 15 2" xfId="963" xr:uid="{00000000-0005-0000-0000-00000E040000}"/>
    <cellStyle name="Link Currency (0) 16" xfId="964" xr:uid="{00000000-0005-0000-0000-00000F040000}"/>
    <cellStyle name="Link Currency (0) 2" xfId="965" xr:uid="{00000000-0005-0000-0000-000010040000}"/>
    <cellStyle name="Link Currency (0) 2 2" xfId="966" xr:uid="{00000000-0005-0000-0000-000011040000}"/>
    <cellStyle name="Link Currency (0) 3" xfId="967" xr:uid="{00000000-0005-0000-0000-000012040000}"/>
    <cellStyle name="Link Currency (0) 3 2" xfId="968" xr:uid="{00000000-0005-0000-0000-000013040000}"/>
    <cellStyle name="Link Currency (0) 4" xfId="969" xr:uid="{00000000-0005-0000-0000-000014040000}"/>
    <cellStyle name="Link Currency (0) 4 2" xfId="970" xr:uid="{00000000-0005-0000-0000-000015040000}"/>
    <cellStyle name="Link Currency (0) 5" xfId="971" xr:uid="{00000000-0005-0000-0000-000016040000}"/>
    <cellStyle name="Link Currency (0) 5 2" xfId="972" xr:uid="{00000000-0005-0000-0000-000017040000}"/>
    <cellStyle name="Link Currency (0) 6" xfId="973" xr:uid="{00000000-0005-0000-0000-000018040000}"/>
    <cellStyle name="Link Currency (0) 6 2" xfId="974" xr:uid="{00000000-0005-0000-0000-000019040000}"/>
    <cellStyle name="Link Currency (0) 7" xfId="975" xr:uid="{00000000-0005-0000-0000-00001A040000}"/>
    <cellStyle name="Link Currency (0) 7 2" xfId="976" xr:uid="{00000000-0005-0000-0000-00001B040000}"/>
    <cellStyle name="Link Currency (0) 8" xfId="977" xr:uid="{00000000-0005-0000-0000-00001C040000}"/>
    <cellStyle name="Link Currency (0) 8 2" xfId="978" xr:uid="{00000000-0005-0000-0000-00001D040000}"/>
    <cellStyle name="Link Currency (0) 9" xfId="979" xr:uid="{00000000-0005-0000-0000-00001E040000}"/>
    <cellStyle name="Link Currency (0) 9 2" xfId="980" xr:uid="{00000000-0005-0000-0000-00001F040000}"/>
    <cellStyle name="Link Currency (0)_33" xfId="981" xr:uid="{00000000-0005-0000-0000-000020040000}"/>
    <cellStyle name="Link Currency (2)" xfId="982" xr:uid="{00000000-0005-0000-0000-000021040000}"/>
    <cellStyle name="Link Currency (2) 10" xfId="983" xr:uid="{00000000-0005-0000-0000-000022040000}"/>
    <cellStyle name="Link Currency (2) 10 2" xfId="984" xr:uid="{00000000-0005-0000-0000-000023040000}"/>
    <cellStyle name="Link Currency (2) 11" xfId="985" xr:uid="{00000000-0005-0000-0000-000024040000}"/>
    <cellStyle name="Link Currency (2) 11 2" xfId="986" xr:uid="{00000000-0005-0000-0000-000025040000}"/>
    <cellStyle name="Link Currency (2) 12" xfId="987" xr:uid="{00000000-0005-0000-0000-000026040000}"/>
    <cellStyle name="Link Currency (2) 12 2" xfId="988" xr:uid="{00000000-0005-0000-0000-000027040000}"/>
    <cellStyle name="Link Currency (2) 13" xfId="989" xr:uid="{00000000-0005-0000-0000-000028040000}"/>
    <cellStyle name="Link Currency (2) 13 2" xfId="990" xr:uid="{00000000-0005-0000-0000-000029040000}"/>
    <cellStyle name="Link Currency (2) 14" xfId="991" xr:uid="{00000000-0005-0000-0000-00002A040000}"/>
    <cellStyle name="Link Currency (2) 14 2" xfId="992" xr:uid="{00000000-0005-0000-0000-00002B040000}"/>
    <cellStyle name="Link Currency (2) 15" xfId="993" xr:uid="{00000000-0005-0000-0000-00002C040000}"/>
    <cellStyle name="Link Currency (2) 15 2" xfId="994" xr:uid="{00000000-0005-0000-0000-00002D040000}"/>
    <cellStyle name="Link Currency (2) 16" xfId="995" xr:uid="{00000000-0005-0000-0000-00002E040000}"/>
    <cellStyle name="Link Currency (2) 2" xfId="996" xr:uid="{00000000-0005-0000-0000-00002F040000}"/>
    <cellStyle name="Link Currency (2) 2 2" xfId="997" xr:uid="{00000000-0005-0000-0000-000030040000}"/>
    <cellStyle name="Link Currency (2) 3" xfId="998" xr:uid="{00000000-0005-0000-0000-000031040000}"/>
    <cellStyle name="Link Currency (2) 3 2" xfId="999" xr:uid="{00000000-0005-0000-0000-000032040000}"/>
    <cellStyle name="Link Currency (2) 4" xfId="1000" xr:uid="{00000000-0005-0000-0000-000033040000}"/>
    <cellStyle name="Link Currency (2) 4 2" xfId="1001" xr:uid="{00000000-0005-0000-0000-000034040000}"/>
    <cellStyle name="Link Currency (2) 5" xfId="1002" xr:uid="{00000000-0005-0000-0000-000035040000}"/>
    <cellStyle name="Link Currency (2) 5 2" xfId="1003" xr:uid="{00000000-0005-0000-0000-000036040000}"/>
    <cellStyle name="Link Currency (2) 6" xfId="1004" xr:uid="{00000000-0005-0000-0000-000037040000}"/>
    <cellStyle name="Link Currency (2) 6 2" xfId="1005" xr:uid="{00000000-0005-0000-0000-000038040000}"/>
    <cellStyle name="Link Currency (2) 7" xfId="1006" xr:uid="{00000000-0005-0000-0000-000039040000}"/>
    <cellStyle name="Link Currency (2) 7 2" xfId="1007" xr:uid="{00000000-0005-0000-0000-00003A040000}"/>
    <cellStyle name="Link Currency (2) 8" xfId="1008" xr:uid="{00000000-0005-0000-0000-00003B040000}"/>
    <cellStyle name="Link Currency (2) 8 2" xfId="1009" xr:uid="{00000000-0005-0000-0000-00003C040000}"/>
    <cellStyle name="Link Currency (2) 9" xfId="1010" xr:uid="{00000000-0005-0000-0000-00003D040000}"/>
    <cellStyle name="Link Currency (2) 9 2" xfId="1011" xr:uid="{00000000-0005-0000-0000-00003E040000}"/>
    <cellStyle name="Link Currency (2)_33" xfId="1012" xr:uid="{00000000-0005-0000-0000-00003F040000}"/>
    <cellStyle name="Link Units (0)" xfId="1013" xr:uid="{00000000-0005-0000-0000-000040040000}"/>
    <cellStyle name="Link Units (0) 10" xfId="1014" xr:uid="{00000000-0005-0000-0000-000041040000}"/>
    <cellStyle name="Link Units (0) 10 2" xfId="1015" xr:uid="{00000000-0005-0000-0000-000042040000}"/>
    <cellStyle name="Link Units (0) 11" xfId="1016" xr:uid="{00000000-0005-0000-0000-000043040000}"/>
    <cellStyle name="Link Units (0) 11 2" xfId="1017" xr:uid="{00000000-0005-0000-0000-000044040000}"/>
    <cellStyle name="Link Units (0) 12" xfId="1018" xr:uid="{00000000-0005-0000-0000-000045040000}"/>
    <cellStyle name="Link Units (0) 12 2" xfId="1019" xr:uid="{00000000-0005-0000-0000-000046040000}"/>
    <cellStyle name="Link Units (0) 13" xfId="1020" xr:uid="{00000000-0005-0000-0000-000047040000}"/>
    <cellStyle name="Link Units (0) 13 2" xfId="1021" xr:uid="{00000000-0005-0000-0000-000048040000}"/>
    <cellStyle name="Link Units (0) 14" xfId="1022" xr:uid="{00000000-0005-0000-0000-000049040000}"/>
    <cellStyle name="Link Units (0) 14 2" xfId="1023" xr:uid="{00000000-0005-0000-0000-00004A040000}"/>
    <cellStyle name="Link Units (0) 15" xfId="1024" xr:uid="{00000000-0005-0000-0000-00004B040000}"/>
    <cellStyle name="Link Units (0) 15 2" xfId="1025" xr:uid="{00000000-0005-0000-0000-00004C040000}"/>
    <cellStyle name="Link Units (0) 16" xfId="1026" xr:uid="{00000000-0005-0000-0000-00004D040000}"/>
    <cellStyle name="Link Units (0) 2" xfId="1027" xr:uid="{00000000-0005-0000-0000-00004E040000}"/>
    <cellStyle name="Link Units (0) 2 2" xfId="1028" xr:uid="{00000000-0005-0000-0000-00004F040000}"/>
    <cellStyle name="Link Units (0) 3" xfId="1029" xr:uid="{00000000-0005-0000-0000-000050040000}"/>
    <cellStyle name="Link Units (0) 3 2" xfId="1030" xr:uid="{00000000-0005-0000-0000-000051040000}"/>
    <cellStyle name="Link Units (0) 4" xfId="1031" xr:uid="{00000000-0005-0000-0000-000052040000}"/>
    <cellStyle name="Link Units (0) 4 2" xfId="1032" xr:uid="{00000000-0005-0000-0000-000053040000}"/>
    <cellStyle name="Link Units (0) 5" xfId="1033" xr:uid="{00000000-0005-0000-0000-000054040000}"/>
    <cellStyle name="Link Units (0) 5 2" xfId="1034" xr:uid="{00000000-0005-0000-0000-000055040000}"/>
    <cellStyle name="Link Units (0) 6" xfId="1035" xr:uid="{00000000-0005-0000-0000-000056040000}"/>
    <cellStyle name="Link Units (0) 6 2" xfId="1036" xr:uid="{00000000-0005-0000-0000-000057040000}"/>
    <cellStyle name="Link Units (0) 7" xfId="1037" xr:uid="{00000000-0005-0000-0000-000058040000}"/>
    <cellStyle name="Link Units (0) 7 2" xfId="1038" xr:uid="{00000000-0005-0000-0000-000059040000}"/>
    <cellStyle name="Link Units (0) 8" xfId="1039" xr:uid="{00000000-0005-0000-0000-00005A040000}"/>
    <cellStyle name="Link Units (0) 8 2" xfId="1040" xr:uid="{00000000-0005-0000-0000-00005B040000}"/>
    <cellStyle name="Link Units (0) 9" xfId="1041" xr:uid="{00000000-0005-0000-0000-00005C040000}"/>
    <cellStyle name="Link Units (0) 9 2" xfId="1042" xr:uid="{00000000-0005-0000-0000-00005D040000}"/>
    <cellStyle name="Link Units (0)_33" xfId="1043" xr:uid="{00000000-0005-0000-0000-00005E040000}"/>
    <cellStyle name="Link Units (1)" xfId="1044" xr:uid="{00000000-0005-0000-0000-00005F040000}"/>
    <cellStyle name="Link Units (1) 10" xfId="1045" xr:uid="{00000000-0005-0000-0000-000060040000}"/>
    <cellStyle name="Link Units (1) 10 2" xfId="1046" xr:uid="{00000000-0005-0000-0000-000061040000}"/>
    <cellStyle name="Link Units (1) 11" xfId="1047" xr:uid="{00000000-0005-0000-0000-000062040000}"/>
    <cellStyle name="Link Units (1) 11 2" xfId="1048" xr:uid="{00000000-0005-0000-0000-000063040000}"/>
    <cellStyle name="Link Units (1) 12" xfId="1049" xr:uid="{00000000-0005-0000-0000-000064040000}"/>
    <cellStyle name="Link Units (1) 12 2" xfId="1050" xr:uid="{00000000-0005-0000-0000-000065040000}"/>
    <cellStyle name="Link Units (1) 13" xfId="1051" xr:uid="{00000000-0005-0000-0000-000066040000}"/>
    <cellStyle name="Link Units (1) 13 2" xfId="1052" xr:uid="{00000000-0005-0000-0000-000067040000}"/>
    <cellStyle name="Link Units (1) 14" xfId="1053" xr:uid="{00000000-0005-0000-0000-000068040000}"/>
    <cellStyle name="Link Units (1) 14 2" xfId="1054" xr:uid="{00000000-0005-0000-0000-000069040000}"/>
    <cellStyle name="Link Units (1) 15" xfId="1055" xr:uid="{00000000-0005-0000-0000-00006A040000}"/>
    <cellStyle name="Link Units (1) 15 2" xfId="1056" xr:uid="{00000000-0005-0000-0000-00006B040000}"/>
    <cellStyle name="Link Units (1) 16" xfId="1057" xr:uid="{00000000-0005-0000-0000-00006C040000}"/>
    <cellStyle name="Link Units (1) 2" xfId="1058" xr:uid="{00000000-0005-0000-0000-00006D040000}"/>
    <cellStyle name="Link Units (1) 2 2" xfId="1059" xr:uid="{00000000-0005-0000-0000-00006E040000}"/>
    <cellStyle name="Link Units (1) 3" xfId="1060" xr:uid="{00000000-0005-0000-0000-00006F040000}"/>
    <cellStyle name="Link Units (1) 3 2" xfId="1061" xr:uid="{00000000-0005-0000-0000-000070040000}"/>
    <cellStyle name="Link Units (1) 4" xfId="1062" xr:uid="{00000000-0005-0000-0000-000071040000}"/>
    <cellStyle name="Link Units (1) 4 2" xfId="1063" xr:uid="{00000000-0005-0000-0000-000072040000}"/>
    <cellStyle name="Link Units (1) 5" xfId="1064" xr:uid="{00000000-0005-0000-0000-000073040000}"/>
    <cellStyle name="Link Units (1) 5 2" xfId="1065" xr:uid="{00000000-0005-0000-0000-000074040000}"/>
    <cellStyle name="Link Units (1) 6" xfId="1066" xr:uid="{00000000-0005-0000-0000-000075040000}"/>
    <cellStyle name="Link Units (1) 6 2" xfId="1067" xr:uid="{00000000-0005-0000-0000-000076040000}"/>
    <cellStyle name="Link Units (1) 7" xfId="1068" xr:uid="{00000000-0005-0000-0000-000077040000}"/>
    <cellStyle name="Link Units (1) 7 2" xfId="1069" xr:uid="{00000000-0005-0000-0000-000078040000}"/>
    <cellStyle name="Link Units (1) 8" xfId="1070" xr:uid="{00000000-0005-0000-0000-000079040000}"/>
    <cellStyle name="Link Units (1) 8 2" xfId="1071" xr:uid="{00000000-0005-0000-0000-00007A040000}"/>
    <cellStyle name="Link Units (1) 9" xfId="1072" xr:uid="{00000000-0005-0000-0000-00007B040000}"/>
    <cellStyle name="Link Units (1) 9 2" xfId="1073" xr:uid="{00000000-0005-0000-0000-00007C040000}"/>
    <cellStyle name="Link Units (1)_33" xfId="1074" xr:uid="{00000000-0005-0000-0000-00007D040000}"/>
    <cellStyle name="Link Units (2)" xfId="1075" xr:uid="{00000000-0005-0000-0000-00007E040000}"/>
    <cellStyle name="Link Units (2) 10" xfId="1076" xr:uid="{00000000-0005-0000-0000-00007F040000}"/>
    <cellStyle name="Link Units (2) 10 2" xfId="1077" xr:uid="{00000000-0005-0000-0000-000080040000}"/>
    <cellStyle name="Link Units (2) 11" xfId="1078" xr:uid="{00000000-0005-0000-0000-000081040000}"/>
    <cellStyle name="Link Units (2) 11 2" xfId="1079" xr:uid="{00000000-0005-0000-0000-000082040000}"/>
    <cellStyle name="Link Units (2) 12" xfId="1080" xr:uid="{00000000-0005-0000-0000-000083040000}"/>
    <cellStyle name="Link Units (2) 12 2" xfId="1081" xr:uid="{00000000-0005-0000-0000-000084040000}"/>
    <cellStyle name="Link Units (2) 13" xfId="1082" xr:uid="{00000000-0005-0000-0000-000085040000}"/>
    <cellStyle name="Link Units (2) 13 2" xfId="1083" xr:uid="{00000000-0005-0000-0000-000086040000}"/>
    <cellStyle name="Link Units (2) 14" xfId="1084" xr:uid="{00000000-0005-0000-0000-000087040000}"/>
    <cellStyle name="Link Units (2) 14 2" xfId="1085" xr:uid="{00000000-0005-0000-0000-000088040000}"/>
    <cellStyle name="Link Units (2) 15" xfId="1086" xr:uid="{00000000-0005-0000-0000-000089040000}"/>
    <cellStyle name="Link Units (2) 15 2" xfId="1087" xr:uid="{00000000-0005-0000-0000-00008A040000}"/>
    <cellStyle name="Link Units (2) 16" xfId="1088" xr:uid="{00000000-0005-0000-0000-00008B040000}"/>
    <cellStyle name="Link Units (2) 2" xfId="1089" xr:uid="{00000000-0005-0000-0000-00008C040000}"/>
    <cellStyle name="Link Units (2) 2 2" xfId="1090" xr:uid="{00000000-0005-0000-0000-00008D040000}"/>
    <cellStyle name="Link Units (2) 3" xfId="1091" xr:uid="{00000000-0005-0000-0000-00008E040000}"/>
    <cellStyle name="Link Units (2) 3 2" xfId="1092" xr:uid="{00000000-0005-0000-0000-00008F040000}"/>
    <cellStyle name="Link Units (2) 4" xfId="1093" xr:uid="{00000000-0005-0000-0000-000090040000}"/>
    <cellStyle name="Link Units (2) 4 2" xfId="1094" xr:uid="{00000000-0005-0000-0000-000091040000}"/>
    <cellStyle name="Link Units (2) 5" xfId="1095" xr:uid="{00000000-0005-0000-0000-000092040000}"/>
    <cellStyle name="Link Units (2) 5 2" xfId="1096" xr:uid="{00000000-0005-0000-0000-000093040000}"/>
    <cellStyle name="Link Units (2) 6" xfId="1097" xr:uid="{00000000-0005-0000-0000-000094040000}"/>
    <cellStyle name="Link Units (2) 6 2" xfId="1098" xr:uid="{00000000-0005-0000-0000-000095040000}"/>
    <cellStyle name="Link Units (2) 7" xfId="1099" xr:uid="{00000000-0005-0000-0000-000096040000}"/>
    <cellStyle name="Link Units (2) 7 2" xfId="1100" xr:uid="{00000000-0005-0000-0000-000097040000}"/>
    <cellStyle name="Link Units (2) 8" xfId="1101" xr:uid="{00000000-0005-0000-0000-000098040000}"/>
    <cellStyle name="Link Units (2) 8 2" xfId="1102" xr:uid="{00000000-0005-0000-0000-000099040000}"/>
    <cellStyle name="Link Units (2) 9" xfId="1103" xr:uid="{00000000-0005-0000-0000-00009A040000}"/>
    <cellStyle name="Link Units (2) 9 2" xfId="1104" xr:uid="{00000000-0005-0000-0000-00009B040000}"/>
    <cellStyle name="Link Units (2)_33" xfId="1105" xr:uid="{00000000-0005-0000-0000-00009C040000}"/>
    <cellStyle name="Linked Cell" xfId="20" builtinId="24" customBuiltin="1"/>
    <cellStyle name="Linked Cell 2" xfId="1106" xr:uid="{00000000-0005-0000-0000-00009E040000}"/>
    <cellStyle name="Linked Cell 2 2" xfId="1107" xr:uid="{00000000-0005-0000-0000-00009F040000}"/>
    <cellStyle name="Linked Cell 2 3" xfId="1108" xr:uid="{00000000-0005-0000-0000-0000A0040000}"/>
    <cellStyle name="Linked Cell 2 4" xfId="1109" xr:uid="{00000000-0005-0000-0000-0000A1040000}"/>
    <cellStyle name="Linked Cell 2 5" xfId="2032" xr:uid="{00000000-0005-0000-0000-0000A2040000}"/>
    <cellStyle name="Linked Cell 3" xfId="1110" xr:uid="{00000000-0005-0000-0000-0000A3040000}"/>
    <cellStyle name="Linked Cell 3 2" xfId="1111" xr:uid="{00000000-0005-0000-0000-0000A4040000}"/>
    <cellStyle name="main_input" xfId="1112" xr:uid="{00000000-0005-0000-0000-0000A5040000}"/>
    <cellStyle name="Milliers_4009  06 00" xfId="1113" xr:uid="{00000000-0005-0000-0000-0000A6040000}"/>
    <cellStyle name="Millifyrirsögn" xfId="1114" xr:uid="{00000000-0005-0000-0000-0000A7040000}"/>
    <cellStyle name="Modifiable" xfId="1115" xr:uid="{00000000-0005-0000-0000-0000A8040000}"/>
    <cellStyle name="Monétaire_0197" xfId="1116" xr:uid="{00000000-0005-0000-0000-0000A9040000}"/>
    <cellStyle name="Neutral" xfId="16" builtinId="28" customBuiltin="1"/>
    <cellStyle name="Neutral 2" xfId="1117" xr:uid="{00000000-0005-0000-0000-0000AB040000}"/>
    <cellStyle name="Neutral 2 2" xfId="1118" xr:uid="{00000000-0005-0000-0000-0000AC040000}"/>
    <cellStyle name="Neutral 2 3" xfId="1119" xr:uid="{00000000-0005-0000-0000-0000AD040000}"/>
    <cellStyle name="Neutral 2 4" xfId="1120" xr:uid="{00000000-0005-0000-0000-0000AE040000}"/>
    <cellStyle name="Neutral 2 5" xfId="2034" xr:uid="{00000000-0005-0000-0000-0000AF040000}"/>
    <cellStyle name="Neutral 3" xfId="1121" xr:uid="{00000000-0005-0000-0000-0000B0040000}"/>
    <cellStyle name="Neutral 3 2" xfId="1122" xr:uid="{00000000-0005-0000-0000-0000B1040000}"/>
    <cellStyle name="Neutral 3 3" xfId="2035" xr:uid="{00000000-0005-0000-0000-0000B2040000}"/>
    <cellStyle name="Next holiday" xfId="1123" xr:uid="{00000000-0005-0000-0000-0000B3040000}"/>
    <cellStyle name="Normal" xfId="0" builtinId="0"/>
    <cellStyle name="Normal 10" xfId="1124" xr:uid="{00000000-0005-0000-0000-0000B5040000}"/>
    <cellStyle name="Normal 10 10" xfId="1125" xr:uid="{00000000-0005-0000-0000-0000B6040000}"/>
    <cellStyle name="Normal 10 10 10" xfId="1126" xr:uid="{00000000-0005-0000-0000-0000B7040000}"/>
    <cellStyle name="Normal 10 10 2" xfId="1127" xr:uid="{00000000-0005-0000-0000-0000B8040000}"/>
    <cellStyle name="Normal 10 11" xfId="1128" xr:uid="{00000000-0005-0000-0000-0000B9040000}"/>
    <cellStyle name="Normal 10 11 2" xfId="1129" xr:uid="{00000000-0005-0000-0000-0000BA040000}"/>
    <cellStyle name="Normal 10 12" xfId="1130" xr:uid="{00000000-0005-0000-0000-0000BB040000}"/>
    <cellStyle name="Normal 10 13" xfId="1131" xr:uid="{00000000-0005-0000-0000-0000BC040000}"/>
    <cellStyle name="Normal 10 2" xfId="1132" xr:uid="{00000000-0005-0000-0000-0000BD040000}"/>
    <cellStyle name="Normal 10 2 2" xfId="1133" xr:uid="{00000000-0005-0000-0000-0000BE040000}"/>
    <cellStyle name="Normal 10 2 3" xfId="2036" xr:uid="{00000000-0005-0000-0000-0000BF040000}"/>
    <cellStyle name="Normal 10 3" xfId="1134" xr:uid="{00000000-0005-0000-0000-0000C0040000}"/>
    <cellStyle name="Normal 10 3 2" xfId="1135" xr:uid="{00000000-0005-0000-0000-0000C1040000}"/>
    <cellStyle name="Normal 10 4" xfId="1136" xr:uid="{00000000-0005-0000-0000-0000C2040000}"/>
    <cellStyle name="Normal 10 4 2" xfId="1137" xr:uid="{00000000-0005-0000-0000-0000C3040000}"/>
    <cellStyle name="Normal 10 5" xfId="1138" xr:uid="{00000000-0005-0000-0000-0000C4040000}"/>
    <cellStyle name="Normal 10 5 2" xfId="1139" xr:uid="{00000000-0005-0000-0000-0000C5040000}"/>
    <cellStyle name="Normal 10 6" xfId="1140" xr:uid="{00000000-0005-0000-0000-0000C6040000}"/>
    <cellStyle name="Normal 10 6 2" xfId="1141" xr:uid="{00000000-0005-0000-0000-0000C7040000}"/>
    <cellStyle name="Normal 10 7" xfId="1142" xr:uid="{00000000-0005-0000-0000-0000C8040000}"/>
    <cellStyle name="Normal 10 7 2" xfId="1143" xr:uid="{00000000-0005-0000-0000-0000C9040000}"/>
    <cellStyle name="Normal 10 8" xfId="1144" xr:uid="{00000000-0005-0000-0000-0000CA040000}"/>
    <cellStyle name="Normal 10 8 2" xfId="1145" xr:uid="{00000000-0005-0000-0000-0000CB040000}"/>
    <cellStyle name="Normal 10 9" xfId="1146" xr:uid="{00000000-0005-0000-0000-0000CC040000}"/>
    <cellStyle name="Normal 10 9 2" xfId="1147" xr:uid="{00000000-0005-0000-0000-0000CD040000}"/>
    <cellStyle name="Normal 11" xfId="1148" xr:uid="{00000000-0005-0000-0000-0000CE040000}"/>
    <cellStyle name="Normal 11 10" xfId="1149" xr:uid="{00000000-0005-0000-0000-0000CF040000}"/>
    <cellStyle name="Normal 11 10 2" xfId="1150" xr:uid="{00000000-0005-0000-0000-0000D0040000}"/>
    <cellStyle name="Normal 11 11" xfId="1151" xr:uid="{00000000-0005-0000-0000-0000D1040000}"/>
    <cellStyle name="Normal 11 11 2" xfId="1152" xr:uid="{00000000-0005-0000-0000-0000D2040000}"/>
    <cellStyle name="Normal 11 12" xfId="1153" xr:uid="{00000000-0005-0000-0000-0000D3040000}"/>
    <cellStyle name="Normal 11 13" xfId="1154" xr:uid="{00000000-0005-0000-0000-0000D4040000}"/>
    <cellStyle name="Normal 11 14" xfId="2037" xr:uid="{00000000-0005-0000-0000-0000D5040000}"/>
    <cellStyle name="Normal 11 2" xfId="1155" xr:uid="{00000000-0005-0000-0000-0000D6040000}"/>
    <cellStyle name="Normal 11 2 2" xfId="1156" xr:uid="{00000000-0005-0000-0000-0000D7040000}"/>
    <cellStyle name="Normal 11 3" xfId="1157" xr:uid="{00000000-0005-0000-0000-0000D8040000}"/>
    <cellStyle name="Normal 11 3 2" xfId="1158" xr:uid="{00000000-0005-0000-0000-0000D9040000}"/>
    <cellStyle name="Normal 11 4" xfId="1159" xr:uid="{00000000-0005-0000-0000-0000DA040000}"/>
    <cellStyle name="Normal 11 4 2" xfId="1160" xr:uid="{00000000-0005-0000-0000-0000DB040000}"/>
    <cellStyle name="Normal 11 5" xfId="1161" xr:uid="{00000000-0005-0000-0000-0000DC040000}"/>
    <cellStyle name="Normal 11 5 2" xfId="1162" xr:uid="{00000000-0005-0000-0000-0000DD040000}"/>
    <cellStyle name="Normal 11 6" xfId="1163" xr:uid="{00000000-0005-0000-0000-0000DE040000}"/>
    <cellStyle name="Normal 11 6 2" xfId="1164" xr:uid="{00000000-0005-0000-0000-0000DF040000}"/>
    <cellStyle name="Normal 11 7" xfId="1165" xr:uid="{00000000-0005-0000-0000-0000E0040000}"/>
    <cellStyle name="Normal 11 7 2" xfId="1166" xr:uid="{00000000-0005-0000-0000-0000E1040000}"/>
    <cellStyle name="Normal 11 8" xfId="1167" xr:uid="{00000000-0005-0000-0000-0000E2040000}"/>
    <cellStyle name="Normal 11 8 2" xfId="1168" xr:uid="{00000000-0005-0000-0000-0000E3040000}"/>
    <cellStyle name="Normal 11 9" xfId="1169" xr:uid="{00000000-0005-0000-0000-0000E4040000}"/>
    <cellStyle name="Normal 11 9 2" xfId="1170" xr:uid="{00000000-0005-0000-0000-0000E5040000}"/>
    <cellStyle name="Normal 11_30" xfId="1171" xr:uid="{00000000-0005-0000-0000-0000E6040000}"/>
    <cellStyle name="Normal 12" xfId="1172" xr:uid="{00000000-0005-0000-0000-0000E7040000}"/>
    <cellStyle name="Normal 12 10" xfId="1173" xr:uid="{00000000-0005-0000-0000-0000E8040000}"/>
    <cellStyle name="Normal 12 10 2" xfId="1174" xr:uid="{00000000-0005-0000-0000-0000E9040000}"/>
    <cellStyle name="Normal 12 11" xfId="1175" xr:uid="{00000000-0005-0000-0000-0000EA040000}"/>
    <cellStyle name="Normal 12 11 2" xfId="1176" xr:uid="{00000000-0005-0000-0000-0000EB040000}"/>
    <cellStyle name="Normal 12 12" xfId="1177" xr:uid="{00000000-0005-0000-0000-0000EC040000}"/>
    <cellStyle name="Normal 12 13" xfId="1178" xr:uid="{00000000-0005-0000-0000-0000ED040000}"/>
    <cellStyle name="Normal 12 14" xfId="2038" xr:uid="{00000000-0005-0000-0000-0000EE040000}"/>
    <cellStyle name="Normal 12 2" xfId="1179" xr:uid="{00000000-0005-0000-0000-0000EF040000}"/>
    <cellStyle name="Normal 12 2 2" xfId="1180" xr:uid="{00000000-0005-0000-0000-0000F0040000}"/>
    <cellStyle name="Normal 12 2 2 2" xfId="2040" xr:uid="{00000000-0005-0000-0000-0000F1040000}"/>
    <cellStyle name="Normal 12 2 3" xfId="2039" xr:uid="{00000000-0005-0000-0000-0000F2040000}"/>
    <cellStyle name="Normal 12 3" xfId="1181" xr:uid="{00000000-0005-0000-0000-0000F3040000}"/>
    <cellStyle name="Normal 12 3 2" xfId="1182" xr:uid="{00000000-0005-0000-0000-0000F4040000}"/>
    <cellStyle name="Normal 12 4" xfId="1183" xr:uid="{00000000-0005-0000-0000-0000F5040000}"/>
    <cellStyle name="Normal 12 4 2" xfId="1184" xr:uid="{00000000-0005-0000-0000-0000F6040000}"/>
    <cellStyle name="Normal 12 5" xfId="1185" xr:uid="{00000000-0005-0000-0000-0000F7040000}"/>
    <cellStyle name="Normal 12 5 2" xfId="1186" xr:uid="{00000000-0005-0000-0000-0000F8040000}"/>
    <cellStyle name="Normal 12 6" xfId="1187" xr:uid="{00000000-0005-0000-0000-0000F9040000}"/>
    <cellStyle name="Normal 12 6 2" xfId="1188" xr:uid="{00000000-0005-0000-0000-0000FA040000}"/>
    <cellStyle name="Normal 12 7" xfId="1189" xr:uid="{00000000-0005-0000-0000-0000FB040000}"/>
    <cellStyle name="Normal 12 7 2" xfId="1190" xr:uid="{00000000-0005-0000-0000-0000FC040000}"/>
    <cellStyle name="Normal 12 8" xfId="1191" xr:uid="{00000000-0005-0000-0000-0000FD040000}"/>
    <cellStyle name="Normal 12 8 2" xfId="1192" xr:uid="{00000000-0005-0000-0000-0000FE040000}"/>
    <cellStyle name="Normal 12 9" xfId="1193" xr:uid="{00000000-0005-0000-0000-0000FF040000}"/>
    <cellStyle name="Normal 12 9 2" xfId="1194" xr:uid="{00000000-0005-0000-0000-000000050000}"/>
    <cellStyle name="Normal 12_30" xfId="1195" xr:uid="{00000000-0005-0000-0000-000001050000}"/>
    <cellStyle name="Normal 13" xfId="1196" xr:uid="{00000000-0005-0000-0000-000002050000}"/>
    <cellStyle name="Normal 13 10" xfId="1197" xr:uid="{00000000-0005-0000-0000-000003050000}"/>
    <cellStyle name="Normal 13 10 2" xfId="1198" xr:uid="{00000000-0005-0000-0000-000004050000}"/>
    <cellStyle name="Normal 13 11" xfId="1199" xr:uid="{00000000-0005-0000-0000-000005050000}"/>
    <cellStyle name="Normal 13 11 2" xfId="1200" xr:uid="{00000000-0005-0000-0000-000006050000}"/>
    <cellStyle name="Normal 13 12" xfId="1201" xr:uid="{00000000-0005-0000-0000-000007050000}"/>
    <cellStyle name="Normal 13 13" xfId="1202" xr:uid="{00000000-0005-0000-0000-000008050000}"/>
    <cellStyle name="Normal 13 14" xfId="2041" xr:uid="{00000000-0005-0000-0000-000009050000}"/>
    <cellStyle name="Normal 13 2" xfId="1203" xr:uid="{00000000-0005-0000-0000-00000A050000}"/>
    <cellStyle name="Normal 13 2 2" xfId="1204" xr:uid="{00000000-0005-0000-0000-00000B050000}"/>
    <cellStyle name="Normal 13 2 3" xfId="2042" xr:uid="{00000000-0005-0000-0000-00000C050000}"/>
    <cellStyle name="Normal 13 3" xfId="1205" xr:uid="{00000000-0005-0000-0000-00000D050000}"/>
    <cellStyle name="Normal 13 3 2" xfId="1206" xr:uid="{00000000-0005-0000-0000-00000E050000}"/>
    <cellStyle name="Normal 13 4" xfId="1207" xr:uid="{00000000-0005-0000-0000-00000F050000}"/>
    <cellStyle name="Normal 13 4 2" xfId="1208" xr:uid="{00000000-0005-0000-0000-000010050000}"/>
    <cellStyle name="Normal 13 5" xfId="1209" xr:uid="{00000000-0005-0000-0000-000011050000}"/>
    <cellStyle name="Normal 13 5 2" xfId="1210" xr:uid="{00000000-0005-0000-0000-000012050000}"/>
    <cellStyle name="Normal 13 6" xfId="1211" xr:uid="{00000000-0005-0000-0000-000013050000}"/>
    <cellStyle name="Normal 13 6 2" xfId="1212" xr:uid="{00000000-0005-0000-0000-000014050000}"/>
    <cellStyle name="Normal 13 7" xfId="1213" xr:uid="{00000000-0005-0000-0000-000015050000}"/>
    <cellStyle name="Normal 13 7 2" xfId="1214" xr:uid="{00000000-0005-0000-0000-000016050000}"/>
    <cellStyle name="Normal 13 8" xfId="1215" xr:uid="{00000000-0005-0000-0000-000017050000}"/>
    <cellStyle name="Normal 13 8 2" xfId="1216" xr:uid="{00000000-0005-0000-0000-000018050000}"/>
    <cellStyle name="Normal 13 9" xfId="1217" xr:uid="{00000000-0005-0000-0000-000019050000}"/>
    <cellStyle name="Normal 13 9 2" xfId="1218" xr:uid="{00000000-0005-0000-0000-00001A050000}"/>
    <cellStyle name="Normal 13_30" xfId="1219" xr:uid="{00000000-0005-0000-0000-00001B050000}"/>
    <cellStyle name="Normal 14" xfId="1220" xr:uid="{00000000-0005-0000-0000-00001C050000}"/>
    <cellStyle name="Normal 14 2" xfId="1221" xr:uid="{00000000-0005-0000-0000-00001D050000}"/>
    <cellStyle name="Normal 14 2 2" xfId="1222" xr:uid="{00000000-0005-0000-0000-00001E050000}"/>
    <cellStyle name="Normal 14 2 3" xfId="2043" xr:uid="{00000000-0005-0000-0000-00001F050000}"/>
    <cellStyle name="Normal 14 3" xfId="1223" xr:uid="{00000000-0005-0000-0000-000020050000}"/>
    <cellStyle name="Normal 14 3 2" xfId="2044" xr:uid="{00000000-0005-0000-0000-000021050000}"/>
    <cellStyle name="Normal 14 3 3" xfId="2045" xr:uid="{00000000-0005-0000-0000-000022050000}"/>
    <cellStyle name="Normal 14 4" xfId="1224" xr:uid="{00000000-0005-0000-0000-000023050000}"/>
    <cellStyle name="Normal 14 5" xfId="2046" xr:uid="{00000000-0005-0000-0000-000024050000}"/>
    <cellStyle name="Normal 14_30" xfId="1225" xr:uid="{00000000-0005-0000-0000-000025050000}"/>
    <cellStyle name="Normal 15" xfId="1226" xr:uid="{00000000-0005-0000-0000-000026050000}"/>
    <cellStyle name="Normal 15 2" xfId="1227" xr:uid="{00000000-0005-0000-0000-000027050000}"/>
    <cellStyle name="Normal 15 2 2" xfId="2047" xr:uid="{00000000-0005-0000-0000-000028050000}"/>
    <cellStyle name="Normal 15 3" xfId="1228" xr:uid="{00000000-0005-0000-0000-000029050000}"/>
    <cellStyle name="Normal 15 4" xfId="1229" xr:uid="{00000000-0005-0000-0000-00002A050000}"/>
    <cellStyle name="Normal 16" xfId="1230" xr:uid="{00000000-0005-0000-0000-00002B050000}"/>
    <cellStyle name="Normal 16 2" xfId="1231" xr:uid="{00000000-0005-0000-0000-00002C050000}"/>
    <cellStyle name="Normal 16 3" xfId="1232" xr:uid="{00000000-0005-0000-0000-00002D050000}"/>
    <cellStyle name="Normal 16 4" xfId="1233" xr:uid="{00000000-0005-0000-0000-00002E050000}"/>
    <cellStyle name="Normal 16 5" xfId="2048" xr:uid="{00000000-0005-0000-0000-00002F050000}"/>
    <cellStyle name="Normal 17" xfId="1234" xr:uid="{00000000-0005-0000-0000-000030050000}"/>
    <cellStyle name="Normal 17 2" xfId="1235" xr:uid="{00000000-0005-0000-0000-000031050000}"/>
    <cellStyle name="Normal 17 3" xfId="1236" xr:uid="{00000000-0005-0000-0000-000032050000}"/>
    <cellStyle name="Normal 17 4" xfId="1237" xr:uid="{00000000-0005-0000-0000-000033050000}"/>
    <cellStyle name="Normal 17 5" xfId="2049" xr:uid="{00000000-0005-0000-0000-000034050000}"/>
    <cellStyle name="Normal 18" xfId="1238" xr:uid="{00000000-0005-0000-0000-000035050000}"/>
    <cellStyle name="Normal 18 2" xfId="1239" xr:uid="{00000000-0005-0000-0000-000036050000}"/>
    <cellStyle name="Normal 18 2 2" xfId="2052" xr:uid="{00000000-0005-0000-0000-000037050000}"/>
    <cellStyle name="Normal 18 2 3" xfId="2053" xr:uid="{00000000-0005-0000-0000-000038050000}"/>
    <cellStyle name="Normal 18 2 4" xfId="2051" xr:uid="{00000000-0005-0000-0000-000039050000}"/>
    <cellStyle name="Normal 18 3" xfId="1240" xr:uid="{00000000-0005-0000-0000-00003A050000}"/>
    <cellStyle name="Normal 18 3 2" xfId="2054" xr:uid="{00000000-0005-0000-0000-00003B050000}"/>
    <cellStyle name="Normal 18 4" xfId="1241" xr:uid="{00000000-0005-0000-0000-00003C050000}"/>
    <cellStyle name="Normal 18 4 2" xfId="2055" xr:uid="{00000000-0005-0000-0000-00003D050000}"/>
    <cellStyle name="Normal 18 5" xfId="2056" xr:uid="{00000000-0005-0000-0000-00003E050000}"/>
    <cellStyle name="Normal 18 6" xfId="2050" xr:uid="{00000000-0005-0000-0000-00003F050000}"/>
    <cellStyle name="Normal 19" xfId="1242" xr:uid="{00000000-0005-0000-0000-000040050000}"/>
    <cellStyle name="Normal 19 2" xfId="1243" xr:uid="{00000000-0005-0000-0000-000041050000}"/>
    <cellStyle name="Normal 19 3" xfId="1244" xr:uid="{00000000-0005-0000-0000-000042050000}"/>
    <cellStyle name="Normal 19 4" xfId="1245" xr:uid="{00000000-0005-0000-0000-000043050000}"/>
    <cellStyle name="Normal 2" xfId="1246" xr:uid="{00000000-0005-0000-0000-000044050000}"/>
    <cellStyle name="Normal 2 10" xfId="1247" xr:uid="{00000000-0005-0000-0000-000045050000}"/>
    <cellStyle name="Normal 2 10 2" xfId="1248" xr:uid="{00000000-0005-0000-0000-000046050000}"/>
    <cellStyle name="Normal 2 11" xfId="1249" xr:uid="{00000000-0005-0000-0000-000047050000}"/>
    <cellStyle name="Normal 2 11 2" xfId="1250" xr:uid="{00000000-0005-0000-0000-000048050000}"/>
    <cellStyle name="Normal 2 12" xfId="1251" xr:uid="{00000000-0005-0000-0000-000049050000}"/>
    <cellStyle name="Normal 2 13" xfId="1252" xr:uid="{00000000-0005-0000-0000-00004A050000}"/>
    <cellStyle name="Normal 2 14" xfId="1253" xr:uid="{00000000-0005-0000-0000-00004B050000}"/>
    <cellStyle name="Normal 2 17" xfId="2057" xr:uid="{00000000-0005-0000-0000-00004C050000}"/>
    <cellStyle name="Normal 2 2" xfId="1254" xr:uid="{00000000-0005-0000-0000-00004D050000}"/>
    <cellStyle name="Normal 2 2 2" xfId="1255" xr:uid="{00000000-0005-0000-0000-00004E050000}"/>
    <cellStyle name="Normal 2 2 2 2" xfId="2059" xr:uid="{00000000-0005-0000-0000-00004F050000}"/>
    <cellStyle name="Normal 2 2 3" xfId="4" xr:uid="{00000000-0005-0000-0000-000050050000}"/>
    <cellStyle name="Normal 2 2 4" xfId="2058" xr:uid="{00000000-0005-0000-0000-000051050000}"/>
    <cellStyle name="Normal 2 2 5" xfId="2892" xr:uid="{2993E176-86E1-4E60-B9C1-71354FFE5F31}"/>
    <cellStyle name="Normal 2 3" xfId="1256" xr:uid="{00000000-0005-0000-0000-000052050000}"/>
    <cellStyle name="Normal 2 3 2" xfId="1257" xr:uid="{00000000-0005-0000-0000-000053050000}"/>
    <cellStyle name="Normal 2 3 2 2" xfId="2060" xr:uid="{00000000-0005-0000-0000-000054050000}"/>
    <cellStyle name="Normal 2 3 2 3" xfId="2061" xr:uid="{00000000-0005-0000-0000-000055050000}"/>
    <cellStyle name="Normal 2 4" xfId="1258" xr:uid="{00000000-0005-0000-0000-000056050000}"/>
    <cellStyle name="Normal 2 4 2" xfId="1259" xr:uid="{00000000-0005-0000-0000-000057050000}"/>
    <cellStyle name="Normal 2 4 2 2" xfId="2064" xr:uid="{00000000-0005-0000-0000-000058050000}"/>
    <cellStyle name="Normal 2 4 2 3" xfId="2063" xr:uid="{00000000-0005-0000-0000-000059050000}"/>
    <cellStyle name="Normal 2 4 3" xfId="2065" xr:uid="{00000000-0005-0000-0000-00005A050000}"/>
    <cellStyle name="Normal 2 4 4" xfId="2066" xr:uid="{00000000-0005-0000-0000-00005B050000}"/>
    <cellStyle name="Normal 2 4 5" xfId="2067" xr:uid="{00000000-0005-0000-0000-00005C050000}"/>
    <cellStyle name="Normal 2 4 6" xfId="2062" xr:uid="{00000000-0005-0000-0000-00005D050000}"/>
    <cellStyle name="Normal 2 5" xfId="1260" xr:uid="{00000000-0005-0000-0000-00005E050000}"/>
    <cellStyle name="Normal 2 5 2" xfId="1261" xr:uid="{00000000-0005-0000-0000-00005F050000}"/>
    <cellStyle name="Normal 2 5 2 2" xfId="2070" xr:uid="{00000000-0005-0000-0000-000060050000}"/>
    <cellStyle name="Normal 2 5 2 2 2" xfId="2071" xr:uid="{00000000-0005-0000-0000-000061050000}"/>
    <cellStyle name="Normal 2 5 2 3" xfId="2072" xr:uid="{00000000-0005-0000-0000-000062050000}"/>
    <cellStyle name="Normal 2 5 2 4" xfId="2073" xr:uid="{00000000-0005-0000-0000-000063050000}"/>
    <cellStyle name="Normal 2 5 2 5" xfId="2074" xr:uid="{00000000-0005-0000-0000-000064050000}"/>
    <cellStyle name="Normal 2 5 2 6" xfId="2069" xr:uid="{00000000-0005-0000-0000-000065050000}"/>
    <cellStyle name="Normal 2 5 3" xfId="2075" xr:uid="{00000000-0005-0000-0000-000066050000}"/>
    <cellStyle name="Normal 2 5 4" xfId="2068" xr:uid="{00000000-0005-0000-0000-000067050000}"/>
    <cellStyle name="Normal 2 6" xfId="1262" xr:uid="{00000000-0005-0000-0000-000068050000}"/>
    <cellStyle name="Normal 2 6 2" xfId="1263" xr:uid="{00000000-0005-0000-0000-000069050000}"/>
    <cellStyle name="Normal 2 6 2 2" xfId="2076" xr:uid="{00000000-0005-0000-0000-00006A050000}"/>
    <cellStyle name="Normal 2 6 2 3" xfId="2077" xr:uid="{00000000-0005-0000-0000-00006B050000}"/>
    <cellStyle name="Normal 2 6 3" xfId="1264" xr:uid="{00000000-0005-0000-0000-00006C050000}"/>
    <cellStyle name="Normal 2 6 4" xfId="1265" xr:uid="{00000000-0005-0000-0000-00006D050000}"/>
    <cellStyle name="Normal 2 6 5" xfId="1266" xr:uid="{00000000-0005-0000-0000-00006E050000}"/>
    <cellStyle name="Normal 2 7" xfId="1267" xr:uid="{00000000-0005-0000-0000-00006F050000}"/>
    <cellStyle name="Normal 2 7 2" xfId="1268" xr:uid="{00000000-0005-0000-0000-000070050000}"/>
    <cellStyle name="Normal 2 7 3" xfId="2078" xr:uid="{00000000-0005-0000-0000-000071050000}"/>
    <cellStyle name="Normal 2 8" xfId="1269" xr:uid="{00000000-0005-0000-0000-000072050000}"/>
    <cellStyle name="Normal 2 8 2" xfId="1270" xr:uid="{00000000-0005-0000-0000-000073050000}"/>
    <cellStyle name="Normal 2 9" xfId="1271" xr:uid="{00000000-0005-0000-0000-000074050000}"/>
    <cellStyle name="Normal 2 9 2" xfId="1272" xr:uid="{00000000-0005-0000-0000-000075050000}"/>
    <cellStyle name="Normal 2_~0149226 2" xfId="2894" xr:uid="{F404BBF1-F121-4E7C-B6C3-7880F897838C}"/>
    <cellStyle name="Normal 20" xfId="1273" xr:uid="{00000000-0005-0000-0000-000077050000}"/>
    <cellStyle name="Normal 20 2" xfId="1274" xr:uid="{00000000-0005-0000-0000-000078050000}"/>
    <cellStyle name="Normal 20 3" xfId="1275" xr:uid="{00000000-0005-0000-0000-000079050000}"/>
    <cellStyle name="Normal 20 4" xfId="1276" xr:uid="{00000000-0005-0000-0000-00007A050000}"/>
    <cellStyle name="Normal 21" xfId="1277" xr:uid="{00000000-0005-0000-0000-00007B050000}"/>
    <cellStyle name="Normal 22" xfId="1278" xr:uid="{00000000-0005-0000-0000-00007C050000}"/>
    <cellStyle name="Normal 22 2" xfId="1279" xr:uid="{00000000-0005-0000-0000-00007D050000}"/>
    <cellStyle name="Normal 23" xfId="1280" xr:uid="{00000000-0005-0000-0000-00007E050000}"/>
    <cellStyle name="Normal 23 2" xfId="1281" xr:uid="{00000000-0005-0000-0000-00007F050000}"/>
    <cellStyle name="Normal 24" xfId="1282" xr:uid="{00000000-0005-0000-0000-000080050000}"/>
    <cellStyle name="Normal 24 2" xfId="1283" xr:uid="{00000000-0005-0000-0000-000081050000}"/>
    <cellStyle name="Normal 25" xfId="1284" xr:uid="{00000000-0005-0000-0000-000082050000}"/>
    <cellStyle name="Normal 26" xfId="1285" xr:uid="{00000000-0005-0000-0000-000083050000}"/>
    <cellStyle name="Normal 27" xfId="1286" xr:uid="{00000000-0005-0000-0000-000084050000}"/>
    <cellStyle name="Normal 27 2" xfId="1287" xr:uid="{00000000-0005-0000-0000-000085050000}"/>
    <cellStyle name="Normal 28" xfId="1288" xr:uid="{00000000-0005-0000-0000-000086050000}"/>
    <cellStyle name="Normal 29" xfId="1289" xr:uid="{00000000-0005-0000-0000-000087050000}"/>
    <cellStyle name="Normal 3" xfId="1290" xr:uid="{00000000-0005-0000-0000-000088050000}"/>
    <cellStyle name="Normal 3 2" xfId="1291" xr:uid="{00000000-0005-0000-0000-000089050000}"/>
    <cellStyle name="Normal 3 2 2" xfId="1292" xr:uid="{00000000-0005-0000-0000-00008A050000}"/>
    <cellStyle name="Normal 3 2 2 2" xfId="2082" xr:uid="{00000000-0005-0000-0000-00008B050000}"/>
    <cellStyle name="Normal 3 2 2 2 2" xfId="2083" xr:uid="{00000000-0005-0000-0000-00008C050000}"/>
    <cellStyle name="Normal 3 2 2 2 2 2" xfId="2084" xr:uid="{00000000-0005-0000-0000-00008D050000}"/>
    <cellStyle name="Normal 3 2 2 2 2 2 2" xfId="2085" xr:uid="{00000000-0005-0000-0000-00008E050000}"/>
    <cellStyle name="Normal 3 2 2 2 2 2 2 2" xfId="2086" xr:uid="{00000000-0005-0000-0000-00008F050000}"/>
    <cellStyle name="Normal 3 2 2 2 2 2 2 2 2" xfId="2087" xr:uid="{00000000-0005-0000-0000-000090050000}"/>
    <cellStyle name="Normal 3 2 2 2 2 2 2 3" xfId="2088" xr:uid="{00000000-0005-0000-0000-000091050000}"/>
    <cellStyle name="Normal 3 2 2 2 2 2 3" xfId="2089" xr:uid="{00000000-0005-0000-0000-000092050000}"/>
    <cellStyle name="Normal 3 2 2 2 2 3" xfId="2090" xr:uid="{00000000-0005-0000-0000-000093050000}"/>
    <cellStyle name="Normal 3 2 2 2 3" xfId="2091" xr:uid="{00000000-0005-0000-0000-000094050000}"/>
    <cellStyle name="Normal 3 2 2 3" xfId="2092" xr:uid="{00000000-0005-0000-0000-000095050000}"/>
    <cellStyle name="Normal 3 2 2 3 2" xfId="2093" xr:uid="{00000000-0005-0000-0000-000096050000}"/>
    <cellStyle name="Normal 3 2 2 4" xfId="2094" xr:uid="{00000000-0005-0000-0000-000097050000}"/>
    <cellStyle name="Normal 3 2 2 5" xfId="2081" xr:uid="{00000000-0005-0000-0000-000098050000}"/>
    <cellStyle name="Normal 3 2 3" xfId="2095" xr:uid="{00000000-0005-0000-0000-000099050000}"/>
    <cellStyle name="Normal 3 2 3 2" xfId="2096" xr:uid="{00000000-0005-0000-0000-00009A050000}"/>
    <cellStyle name="Normal 3 2 3 2 2" xfId="2097" xr:uid="{00000000-0005-0000-0000-00009B050000}"/>
    <cellStyle name="Normal 3 2 3 2 3" xfId="2098" xr:uid="{00000000-0005-0000-0000-00009C050000}"/>
    <cellStyle name="Normal 3 2 3 2 3 2" xfId="2099" xr:uid="{00000000-0005-0000-0000-00009D050000}"/>
    <cellStyle name="Normal 3 2 3 3" xfId="2100" xr:uid="{00000000-0005-0000-0000-00009E050000}"/>
    <cellStyle name="Normal 3 2 3 4" xfId="2101" xr:uid="{00000000-0005-0000-0000-00009F050000}"/>
    <cellStyle name="Normal 3 2 3 5" xfId="2102" xr:uid="{00000000-0005-0000-0000-0000A0050000}"/>
    <cellStyle name="Normal 3 2 4" xfId="2103" xr:uid="{00000000-0005-0000-0000-0000A1050000}"/>
    <cellStyle name="Normal 3 2 5" xfId="2080" xr:uid="{00000000-0005-0000-0000-0000A2050000}"/>
    <cellStyle name="Normal 3 3" xfId="1293" xr:uid="{00000000-0005-0000-0000-0000A3050000}"/>
    <cellStyle name="Normal 3 3 2" xfId="2105" xr:uid="{00000000-0005-0000-0000-0000A4050000}"/>
    <cellStyle name="Normal 3 3 2 2" xfId="2106" xr:uid="{00000000-0005-0000-0000-0000A5050000}"/>
    <cellStyle name="Normal 3 3 2 3" xfId="2107" xr:uid="{00000000-0005-0000-0000-0000A6050000}"/>
    <cellStyle name="Normal 3 3 3" xfId="2108" xr:uid="{00000000-0005-0000-0000-0000A7050000}"/>
    <cellStyle name="Normal 3 3 4" xfId="2109" xr:uid="{00000000-0005-0000-0000-0000A8050000}"/>
    <cellStyle name="Normal 3 3 5" xfId="2110" xr:uid="{00000000-0005-0000-0000-0000A9050000}"/>
    <cellStyle name="Normal 3 3 6" xfId="2104" xr:uid="{00000000-0005-0000-0000-0000AA050000}"/>
    <cellStyle name="Normal 3 4" xfId="1294" xr:uid="{00000000-0005-0000-0000-0000AB050000}"/>
    <cellStyle name="Normal 3 4 2" xfId="2112" xr:uid="{00000000-0005-0000-0000-0000AC050000}"/>
    <cellStyle name="Normal 3 4 2 2" xfId="2113" xr:uid="{00000000-0005-0000-0000-0000AD050000}"/>
    <cellStyle name="Normal 3 4 3" xfId="2114" xr:uid="{00000000-0005-0000-0000-0000AE050000}"/>
    <cellStyle name="Normal 3 4 3 2" xfId="2115" xr:uid="{00000000-0005-0000-0000-0000AF050000}"/>
    <cellStyle name="Normal 3 4 3 2 2" xfId="2116" xr:uid="{00000000-0005-0000-0000-0000B0050000}"/>
    <cellStyle name="Normal 3 4 3 2 2 2" xfId="2117" xr:uid="{00000000-0005-0000-0000-0000B1050000}"/>
    <cellStyle name="Normal 3 4 3 2 2 2 2" xfId="2118" xr:uid="{00000000-0005-0000-0000-0000B2050000}"/>
    <cellStyle name="Normal 3 4 3 3" xfId="2119" xr:uid="{00000000-0005-0000-0000-0000B3050000}"/>
    <cellStyle name="Normal 3 4 4" xfId="2120" xr:uid="{00000000-0005-0000-0000-0000B4050000}"/>
    <cellStyle name="Normal 3 4 5" xfId="2111" xr:uid="{00000000-0005-0000-0000-0000B5050000}"/>
    <cellStyle name="Normal 3 5" xfId="2121" xr:uid="{00000000-0005-0000-0000-0000B6050000}"/>
    <cellStyle name="Normal 3 6" xfId="2122" xr:uid="{00000000-0005-0000-0000-0000B7050000}"/>
    <cellStyle name="Normal 3 6 2" xfId="2123" xr:uid="{00000000-0005-0000-0000-0000B8050000}"/>
    <cellStyle name="Normal 3 7" xfId="2124" xr:uid="{00000000-0005-0000-0000-0000B9050000}"/>
    <cellStyle name="Normal 3 8" xfId="2079" xr:uid="{00000000-0005-0000-0000-0000BA050000}"/>
    <cellStyle name="Normal 30" xfId="1295" xr:uid="{00000000-0005-0000-0000-0000BB050000}"/>
    <cellStyle name="Normal 31" xfId="1296" xr:uid="{00000000-0005-0000-0000-0000BC050000}"/>
    <cellStyle name="Normal 32" xfId="1297" xr:uid="{00000000-0005-0000-0000-0000BD050000}"/>
    <cellStyle name="Normal 33" xfId="1298" xr:uid="{00000000-0005-0000-0000-0000BE050000}"/>
    <cellStyle name="Normal 33 2" xfId="1299" xr:uid="{00000000-0005-0000-0000-0000BF050000}"/>
    <cellStyle name="Normal 34" xfId="1300" xr:uid="{00000000-0005-0000-0000-0000C0050000}"/>
    <cellStyle name="Normal 34 2" xfId="1301" xr:uid="{00000000-0005-0000-0000-0000C1050000}"/>
    <cellStyle name="Normal 35" xfId="1302" xr:uid="{00000000-0005-0000-0000-0000C2050000}"/>
    <cellStyle name="Normal 36" xfId="1303" xr:uid="{00000000-0005-0000-0000-0000C3050000}"/>
    <cellStyle name="Normal 37" xfId="1304" xr:uid="{00000000-0005-0000-0000-0000C4050000}"/>
    <cellStyle name="Normal 37 2" xfId="1305" xr:uid="{00000000-0005-0000-0000-0000C5050000}"/>
    <cellStyle name="Normal 38" xfId="1306" xr:uid="{00000000-0005-0000-0000-0000C6050000}"/>
    <cellStyle name="Normal 38 2" xfId="1307" xr:uid="{00000000-0005-0000-0000-0000C7050000}"/>
    <cellStyle name="Normal 39" xfId="1308" xr:uid="{00000000-0005-0000-0000-0000C8050000}"/>
    <cellStyle name="Normal 39 2" xfId="1309" xr:uid="{00000000-0005-0000-0000-0000C9050000}"/>
    <cellStyle name="Normal 4" xfId="1310" xr:uid="{00000000-0005-0000-0000-0000CA050000}"/>
    <cellStyle name="Normal 4 10" xfId="1311" xr:uid="{00000000-0005-0000-0000-0000CB050000}"/>
    <cellStyle name="Normal 4 10 2" xfId="1312" xr:uid="{00000000-0005-0000-0000-0000CC050000}"/>
    <cellStyle name="Normal 4 11" xfId="1313" xr:uid="{00000000-0005-0000-0000-0000CD050000}"/>
    <cellStyle name="Normal 4 11 2" xfId="1314" xr:uid="{00000000-0005-0000-0000-0000CE050000}"/>
    <cellStyle name="Normal 4 12" xfId="1315" xr:uid="{00000000-0005-0000-0000-0000CF050000}"/>
    <cellStyle name="Normal 4 13" xfId="1316" xr:uid="{00000000-0005-0000-0000-0000D0050000}"/>
    <cellStyle name="Normal 4 14" xfId="1317" xr:uid="{00000000-0005-0000-0000-0000D1050000}"/>
    <cellStyle name="Normal 4 15" xfId="2125" xr:uid="{00000000-0005-0000-0000-0000D2050000}"/>
    <cellStyle name="Normal 4 2" xfId="1318" xr:uid="{00000000-0005-0000-0000-0000D3050000}"/>
    <cellStyle name="Normal 4 2 2" xfId="1319" xr:uid="{00000000-0005-0000-0000-0000D4050000}"/>
    <cellStyle name="Normal 4 2 2 2" xfId="2128" xr:uid="{00000000-0005-0000-0000-0000D5050000}"/>
    <cellStyle name="Normal 4 2 2 2 2" xfId="2129" xr:uid="{00000000-0005-0000-0000-0000D6050000}"/>
    <cellStyle name="Normal 4 2 2 2 2 2" xfId="2130" xr:uid="{00000000-0005-0000-0000-0000D7050000}"/>
    <cellStyle name="Normal 4 2 2 2 2 2 2" xfId="2131" xr:uid="{00000000-0005-0000-0000-0000D8050000}"/>
    <cellStyle name="Normal 4 2 2 2 2 3" xfId="2132" xr:uid="{00000000-0005-0000-0000-0000D9050000}"/>
    <cellStyle name="Normal 4 2 2 2 3" xfId="2133" xr:uid="{00000000-0005-0000-0000-0000DA050000}"/>
    <cellStyle name="Normal 4 2 2 3" xfId="2134" xr:uid="{00000000-0005-0000-0000-0000DB050000}"/>
    <cellStyle name="Normal 4 2 2 3 2" xfId="2135" xr:uid="{00000000-0005-0000-0000-0000DC050000}"/>
    <cellStyle name="Normal 4 2 2 3 2 2" xfId="2136" xr:uid="{00000000-0005-0000-0000-0000DD050000}"/>
    <cellStyle name="Normal 4 2 2 3 2 2 2" xfId="2137" xr:uid="{00000000-0005-0000-0000-0000DE050000}"/>
    <cellStyle name="Normal 4 2 2 3 2 2 2 2" xfId="2138" xr:uid="{00000000-0005-0000-0000-0000DF050000}"/>
    <cellStyle name="Normal 4 2 2 3 2 2 2 2 2" xfId="2139" xr:uid="{00000000-0005-0000-0000-0000E0050000}"/>
    <cellStyle name="Normal 4 2 2 3 2 2 2 2 2 2" xfId="2140" xr:uid="{00000000-0005-0000-0000-0000E1050000}"/>
    <cellStyle name="Normal 4 2 2 3 2 2 2 2 2 2 2" xfId="2141" xr:uid="{00000000-0005-0000-0000-0000E2050000}"/>
    <cellStyle name="Normal 4 2 2 3 2 2 2 2 2 3" xfId="2142" xr:uid="{00000000-0005-0000-0000-0000E3050000}"/>
    <cellStyle name="Normal 4 2 2 3 2 2 2 2 3" xfId="2143" xr:uid="{00000000-0005-0000-0000-0000E4050000}"/>
    <cellStyle name="Normal 4 2 2 3 2 2 2 3" xfId="2144" xr:uid="{00000000-0005-0000-0000-0000E5050000}"/>
    <cellStyle name="Normal 4 2 2 3 2 2 3" xfId="2145" xr:uid="{00000000-0005-0000-0000-0000E6050000}"/>
    <cellStyle name="Normal 4 2 2 3 2 3" xfId="2146" xr:uid="{00000000-0005-0000-0000-0000E7050000}"/>
    <cellStyle name="Normal 4 2 2 3 3" xfId="2147" xr:uid="{00000000-0005-0000-0000-0000E8050000}"/>
    <cellStyle name="Normal 4 2 2 4" xfId="2148" xr:uid="{00000000-0005-0000-0000-0000E9050000}"/>
    <cellStyle name="Normal 4 2 2 4 2" xfId="2149" xr:uid="{00000000-0005-0000-0000-0000EA050000}"/>
    <cellStyle name="Normal 4 2 2 4 2 2" xfId="2150" xr:uid="{00000000-0005-0000-0000-0000EB050000}"/>
    <cellStyle name="Normal 4 2 2 4 2 2 2" xfId="2151" xr:uid="{00000000-0005-0000-0000-0000EC050000}"/>
    <cellStyle name="Normal 4 2 2 4 2 2 2 2" xfId="2152" xr:uid="{00000000-0005-0000-0000-0000ED050000}"/>
    <cellStyle name="Normal 4 2 2 4 2 2 2 2 2" xfId="2153" xr:uid="{00000000-0005-0000-0000-0000EE050000}"/>
    <cellStyle name="Normal 4 2 2 4 2 2 2 3" xfId="2154" xr:uid="{00000000-0005-0000-0000-0000EF050000}"/>
    <cellStyle name="Normal 4 2 2 4 2 2 3" xfId="2155" xr:uid="{00000000-0005-0000-0000-0000F0050000}"/>
    <cellStyle name="Normal 4 2 2 4 2 3" xfId="2156" xr:uid="{00000000-0005-0000-0000-0000F1050000}"/>
    <cellStyle name="Normal 4 2 2 4 3" xfId="2157" xr:uid="{00000000-0005-0000-0000-0000F2050000}"/>
    <cellStyle name="Normal 4 2 2 5" xfId="2158" xr:uid="{00000000-0005-0000-0000-0000F3050000}"/>
    <cellStyle name="Normal 4 2 2 5 2" xfId="2159" xr:uid="{00000000-0005-0000-0000-0000F4050000}"/>
    <cellStyle name="Normal 4 2 2 6" xfId="2160" xr:uid="{00000000-0005-0000-0000-0000F5050000}"/>
    <cellStyle name="Normal 4 2 2 7" xfId="2127" xr:uid="{00000000-0005-0000-0000-0000F6050000}"/>
    <cellStyle name="Normal 4 2 3" xfId="2161" xr:uid="{00000000-0005-0000-0000-0000F7050000}"/>
    <cellStyle name="Normal 4 2 3 2" xfId="2162" xr:uid="{00000000-0005-0000-0000-0000F8050000}"/>
    <cellStyle name="Normal 4 2 3 2 2" xfId="2163" xr:uid="{00000000-0005-0000-0000-0000F9050000}"/>
    <cellStyle name="Normal 4 2 3 2 2 2" xfId="2164" xr:uid="{00000000-0005-0000-0000-0000FA050000}"/>
    <cellStyle name="Normal 4 2 3 2 2 2 2" xfId="2165" xr:uid="{00000000-0005-0000-0000-0000FB050000}"/>
    <cellStyle name="Normal 4 2 3 2 2 3" xfId="2166" xr:uid="{00000000-0005-0000-0000-0000FC050000}"/>
    <cellStyle name="Normal 4 2 3 2 2 3 2" xfId="2167" xr:uid="{00000000-0005-0000-0000-0000FD050000}"/>
    <cellStyle name="Normal 4 2 3 2 2 3 2 2" xfId="2168" xr:uid="{00000000-0005-0000-0000-0000FE050000}"/>
    <cellStyle name="Normal 4 2 3 2 2 3 2 2 2" xfId="2169" xr:uid="{00000000-0005-0000-0000-0000FF050000}"/>
    <cellStyle name="Normal 4 2 3 2 2 3 2 2 2 2" xfId="2170" xr:uid="{00000000-0005-0000-0000-000000060000}"/>
    <cellStyle name="Normal 4 2 3 2 2 3 2 2 2 2 2" xfId="2171" xr:uid="{00000000-0005-0000-0000-000001060000}"/>
    <cellStyle name="Normal 4 2 3 2 2 3 2 2 2 3" xfId="2172" xr:uid="{00000000-0005-0000-0000-000002060000}"/>
    <cellStyle name="Normal 4 2 3 2 2 3 2 2 2 3 2" xfId="2173" xr:uid="{00000000-0005-0000-0000-000003060000}"/>
    <cellStyle name="Normal 4 2 3 2 2 3 2 2 2 3 2 2" xfId="2174" xr:uid="{00000000-0005-0000-0000-000004060000}"/>
    <cellStyle name="Normal 4 2 3 2 2 3 2 2 2 3 3" xfId="2175" xr:uid="{00000000-0005-0000-0000-000005060000}"/>
    <cellStyle name="Normal 4 2 3 2 2 3 2 2 2 4" xfId="2176" xr:uid="{00000000-0005-0000-0000-000006060000}"/>
    <cellStyle name="Normal 4 2 3 2 2 3 2 2 3" xfId="2177" xr:uid="{00000000-0005-0000-0000-000007060000}"/>
    <cellStyle name="Normal 4 2 3 2 2 3 2 3" xfId="2178" xr:uid="{00000000-0005-0000-0000-000008060000}"/>
    <cellStyle name="Normal 4 2 3 2 2 3 3" xfId="2179" xr:uid="{00000000-0005-0000-0000-000009060000}"/>
    <cellStyle name="Normal 4 2 3 2 2 4" xfId="2180" xr:uid="{00000000-0005-0000-0000-00000A060000}"/>
    <cellStyle name="Normal 4 2 3 2 3" xfId="2181" xr:uid="{00000000-0005-0000-0000-00000B060000}"/>
    <cellStyle name="Normal 4 2 3 2 3 2" xfId="2182" xr:uid="{00000000-0005-0000-0000-00000C060000}"/>
    <cellStyle name="Normal 4 2 3 2 3 2 2" xfId="2183" xr:uid="{00000000-0005-0000-0000-00000D060000}"/>
    <cellStyle name="Normal 4 2 3 2 3 2 2 2" xfId="2184" xr:uid="{00000000-0005-0000-0000-00000E060000}"/>
    <cellStyle name="Normal 4 2 3 2 3 2 2 2 2" xfId="2185" xr:uid="{00000000-0005-0000-0000-00000F060000}"/>
    <cellStyle name="Normal 4 2 3 2 3 2 2 2 2 2" xfId="2186" xr:uid="{00000000-0005-0000-0000-000010060000}"/>
    <cellStyle name="Normal 4 2 3 2 3 2 2 2 2 2 2" xfId="2187" xr:uid="{00000000-0005-0000-0000-000011060000}"/>
    <cellStyle name="Normal 4 2 3 2 3 2 2 2 2 3" xfId="2188" xr:uid="{00000000-0005-0000-0000-000012060000}"/>
    <cellStyle name="Normal 4 2 3 2 3 2 2 2 3" xfId="2189" xr:uid="{00000000-0005-0000-0000-000013060000}"/>
    <cellStyle name="Normal 4 2 3 2 3 2 2 3" xfId="2190" xr:uid="{00000000-0005-0000-0000-000014060000}"/>
    <cellStyle name="Normal 4 2 3 2 3 2 3" xfId="2191" xr:uid="{00000000-0005-0000-0000-000015060000}"/>
    <cellStyle name="Normal 4 2 3 2 3 3" xfId="2192" xr:uid="{00000000-0005-0000-0000-000016060000}"/>
    <cellStyle name="Normal 4 2 3 2 4" xfId="2193" xr:uid="{00000000-0005-0000-0000-000017060000}"/>
    <cellStyle name="Normal 4 2 3 3" xfId="2194" xr:uid="{00000000-0005-0000-0000-000018060000}"/>
    <cellStyle name="Normal 4 2 3 3 2" xfId="2195" xr:uid="{00000000-0005-0000-0000-000019060000}"/>
    <cellStyle name="Normal 4 2 3 3 2 2" xfId="2196" xr:uid="{00000000-0005-0000-0000-00001A060000}"/>
    <cellStyle name="Normal 4 2 3 3 2 2 2" xfId="2197" xr:uid="{00000000-0005-0000-0000-00001B060000}"/>
    <cellStyle name="Normal 4 2 3 3 2 2 2 2" xfId="2198" xr:uid="{00000000-0005-0000-0000-00001C060000}"/>
    <cellStyle name="Normal 4 2 3 3 2 2 2 2 2" xfId="2199" xr:uid="{00000000-0005-0000-0000-00001D060000}"/>
    <cellStyle name="Normal 4 2 3 3 2 2 2 2 2 2" xfId="2200" xr:uid="{00000000-0005-0000-0000-00001E060000}"/>
    <cellStyle name="Normal 4 2 3 3 2 2 2 2 3" xfId="2201" xr:uid="{00000000-0005-0000-0000-00001F060000}"/>
    <cellStyle name="Normal 4 2 3 3 2 2 2 3" xfId="2202" xr:uid="{00000000-0005-0000-0000-000020060000}"/>
    <cellStyle name="Normal 4 2 3 3 2 2 3" xfId="2203" xr:uid="{00000000-0005-0000-0000-000021060000}"/>
    <cellStyle name="Normal 4 2 3 3 2 3" xfId="2204" xr:uid="{00000000-0005-0000-0000-000022060000}"/>
    <cellStyle name="Normal 4 2 3 3 2 3 2" xfId="2205" xr:uid="{00000000-0005-0000-0000-000023060000}"/>
    <cellStyle name="Normal 4 2 3 3 2 3 2 2" xfId="2206" xr:uid="{00000000-0005-0000-0000-000024060000}"/>
    <cellStyle name="Normal 4 2 3 3 2 3 2 2 2" xfId="2207" xr:uid="{00000000-0005-0000-0000-000025060000}"/>
    <cellStyle name="Normal 4 2 3 3 2 3 2 2 2 2" xfId="2208" xr:uid="{00000000-0005-0000-0000-000026060000}"/>
    <cellStyle name="Normal 4 2 3 3 2 3 2 2 2 2 2" xfId="2209" xr:uid="{00000000-0005-0000-0000-000027060000}"/>
    <cellStyle name="Normal 4 2 3 3 2 3 2 2 2 2 2 2" xfId="2210" xr:uid="{00000000-0005-0000-0000-000028060000}"/>
    <cellStyle name="Normal 4 2 3 3 2 3 2 2 2 2 2 3" xfId="2211" xr:uid="{00000000-0005-0000-0000-000029060000}"/>
    <cellStyle name="Normal 4 2 3 3 2 3 2 2 2 2 2 3 2" xfId="2212" xr:uid="{00000000-0005-0000-0000-00002A060000}"/>
    <cellStyle name="Normal 4 2 3 3 2 3 2 2 2 2 2 3 2 2" xfId="2213" xr:uid="{00000000-0005-0000-0000-00002B060000}"/>
    <cellStyle name="Normal 4 2 3 3 2 3 2 2 2 2 2 3 2 2 2" xfId="2214" xr:uid="{00000000-0005-0000-0000-00002C060000}"/>
    <cellStyle name="Normal 4 2 3 3 2 3 2 2 2 2 2 3 2 3" xfId="2215" xr:uid="{00000000-0005-0000-0000-00002D060000}"/>
    <cellStyle name="Normal 4 2 3 3 2 3 2 2 2 2 2 3 2 3 2" xfId="2216" xr:uid="{00000000-0005-0000-0000-00002E060000}"/>
    <cellStyle name="Normal 4 2 3 3 2 3 2 2 2 2 2 3 2 3 3" xfId="2217" xr:uid="{00000000-0005-0000-0000-00002F060000}"/>
    <cellStyle name="Normal 4 2 3 3 2 3 2 2 2 2 2 3 2 3 3 2" xfId="2218" xr:uid="{00000000-0005-0000-0000-000030060000}"/>
    <cellStyle name="Normal 4 2 3 3 2 3 2 2 2 2 2 3 2 3 3 2 2" xfId="2219" xr:uid="{00000000-0005-0000-0000-000031060000}"/>
    <cellStyle name="Normal 4 2 3 3 2 3 2 2 2 2 2 3 2 3 3 3" xfId="2220" xr:uid="{00000000-0005-0000-0000-000032060000}"/>
    <cellStyle name="Normal 4 2 3 3 2 3 2 2 2 2 2 3 2 3 3 3 2" xfId="2221" xr:uid="{00000000-0005-0000-0000-000033060000}"/>
    <cellStyle name="Normal 4 2 3 3 2 3 2 2 2 2 2 3 2 3 3 4" xfId="2222" xr:uid="{00000000-0005-0000-0000-000034060000}"/>
    <cellStyle name="Normal 4 2 3 3 2 3 2 2 2 2 2 3 2 3 3 4 2" xfId="2223" xr:uid="{00000000-0005-0000-0000-000035060000}"/>
    <cellStyle name="Normal 4 2 3 3 2 3 2 2 2 2 2 3 2 3 3 4 2 2 2" xfId="2224" xr:uid="{00000000-0005-0000-0000-000036060000}"/>
    <cellStyle name="Normal 4 2 3 3 2 3 2 2 2 2 2 3 2 3 3 5" xfId="2225" xr:uid="{00000000-0005-0000-0000-000037060000}"/>
    <cellStyle name="Normal 4 2 3 3 2 3 2 2 2 2 2 3 2 4" xfId="2226" xr:uid="{00000000-0005-0000-0000-000038060000}"/>
    <cellStyle name="Normal 4 2 3 3 2 3 2 2 2 2 2 3 2 4 2" xfId="2227" xr:uid="{00000000-0005-0000-0000-000039060000}"/>
    <cellStyle name="Normal 4 2 3 3 2 3 2 2 2 2 2 3 2 5" xfId="2228" xr:uid="{00000000-0005-0000-0000-00003A060000}"/>
    <cellStyle name="Normal 4 2 3 3 2 3 2 2 2 2 2 3 2 5 2" xfId="2229" xr:uid="{00000000-0005-0000-0000-00003B060000}"/>
    <cellStyle name="Normal 4 2 3 3 2 3 2 2 2 2 2 3 2 5 2 2 2" xfId="2230" xr:uid="{00000000-0005-0000-0000-00003C060000}"/>
    <cellStyle name="Normal 4 2 3 3 2 3 2 2 2 2 2 3 2 6" xfId="2231" xr:uid="{00000000-0005-0000-0000-00003D060000}"/>
    <cellStyle name="Normal 4 2 3 3 2 3 2 2 2 2 2 3 3" xfId="2232" xr:uid="{00000000-0005-0000-0000-00003E060000}"/>
    <cellStyle name="Normal 4 2 3 3 2 3 2 2 2 2 3" xfId="2233" xr:uid="{00000000-0005-0000-0000-00003F060000}"/>
    <cellStyle name="Normal 4 2 3 3 2 3 2 2 2 2 3 2" xfId="2234" xr:uid="{00000000-0005-0000-0000-000040060000}"/>
    <cellStyle name="Normal 4 2 3 3 2 3 2 2 2 2 3 2 2" xfId="2235" xr:uid="{00000000-0005-0000-0000-000041060000}"/>
    <cellStyle name="Normal 4 2 3 3 2 3 2 2 2 2 3 3" xfId="2236" xr:uid="{00000000-0005-0000-0000-000042060000}"/>
    <cellStyle name="Normal 4 2 3 3 2 3 2 2 2 2 3 3 2" xfId="2237" xr:uid="{00000000-0005-0000-0000-000043060000}"/>
    <cellStyle name="Normal 4 2 3 3 2 3 2 2 2 2 3 4" xfId="2238" xr:uid="{00000000-0005-0000-0000-000044060000}"/>
    <cellStyle name="Normal 4 2 3 3 2 3 2 2 2 2 3 4 2" xfId="2239" xr:uid="{00000000-0005-0000-0000-000045060000}"/>
    <cellStyle name="Normal 4 2 3 3 2 3 2 2 2 2 3 5" xfId="2240" xr:uid="{00000000-0005-0000-0000-000046060000}"/>
    <cellStyle name="Normal 4 2 3 3 2 3 2 2 2 2 4" xfId="2241" xr:uid="{00000000-0005-0000-0000-000047060000}"/>
    <cellStyle name="Normal 4 2 3 3 2 3 2 2 2 2 4 2" xfId="2242" xr:uid="{00000000-0005-0000-0000-000048060000}"/>
    <cellStyle name="Normal 4 2 3 3 2 3 2 2 2 2 4 2 2" xfId="2243" xr:uid="{00000000-0005-0000-0000-000049060000}"/>
    <cellStyle name="Normal 4 2 3 3 2 3 2 2 2 2 4 2 2 2" xfId="2244" xr:uid="{00000000-0005-0000-0000-00004A060000}"/>
    <cellStyle name="Normal 4 2 3 3 2 3 2 2 2 2 4 2 3" xfId="2245" xr:uid="{00000000-0005-0000-0000-00004B060000}"/>
    <cellStyle name="Normal 4 2 3 3 2 3 2 2 2 2 4 2 3 2" xfId="2246" xr:uid="{00000000-0005-0000-0000-00004C060000}"/>
    <cellStyle name="Normal 4 2 3 3 2 3 2 2 2 2 4 2 4" xfId="2247" xr:uid="{00000000-0005-0000-0000-00004D060000}"/>
    <cellStyle name="Normal 4 2 3 3 2 3 2 2 2 2 4 2 4 2" xfId="2248" xr:uid="{00000000-0005-0000-0000-00004E060000}"/>
    <cellStyle name="Normal 4 2 3 3 2 3 2 2 2 2 4 2 4 2 2 2" xfId="2249" xr:uid="{00000000-0005-0000-0000-00004F060000}"/>
    <cellStyle name="Normal 4 2 3 3 2 3 2 2 2 2 4 2 5" xfId="2250" xr:uid="{00000000-0005-0000-0000-000050060000}"/>
    <cellStyle name="Normal 4 2 3 3 2 3 2 2 2 2 4 3" xfId="2251" xr:uid="{00000000-0005-0000-0000-000051060000}"/>
    <cellStyle name="Normal 4 2 3 3 2 3 2 2 2 2 5" xfId="2252" xr:uid="{00000000-0005-0000-0000-000052060000}"/>
    <cellStyle name="Normal 4 2 3 3 2 3 2 2 2 3" xfId="2253" xr:uid="{00000000-0005-0000-0000-000053060000}"/>
    <cellStyle name="Normal 4 2 3 3 2 3 2 2 3" xfId="2254" xr:uid="{00000000-0005-0000-0000-000054060000}"/>
    <cellStyle name="Normal 4 2 3 3 2 3 2 3" xfId="2255" xr:uid="{00000000-0005-0000-0000-000055060000}"/>
    <cellStyle name="Normal 4 2 3 3 2 3 3" xfId="2256" xr:uid="{00000000-0005-0000-0000-000056060000}"/>
    <cellStyle name="Normal 4 2 3 3 2 4" xfId="2257" xr:uid="{00000000-0005-0000-0000-000057060000}"/>
    <cellStyle name="Normal 4 2 3 3 3" xfId="2258" xr:uid="{00000000-0005-0000-0000-000058060000}"/>
    <cellStyle name="Normal 4 2 3 4" xfId="2259" xr:uid="{00000000-0005-0000-0000-000059060000}"/>
    <cellStyle name="Normal 4 2 4" xfId="2260" xr:uid="{00000000-0005-0000-0000-00005A060000}"/>
    <cellStyle name="Normal 4 2 4 2" xfId="2261" xr:uid="{00000000-0005-0000-0000-00005B060000}"/>
    <cellStyle name="Normal 4 2 4 3" xfId="2262" xr:uid="{00000000-0005-0000-0000-00005C060000}"/>
    <cellStyle name="Normal 4 2 5" xfId="2263" xr:uid="{00000000-0005-0000-0000-00005D060000}"/>
    <cellStyle name="Normal 4 2 5 2" xfId="2264" xr:uid="{00000000-0005-0000-0000-00005E060000}"/>
    <cellStyle name="Normal 4 2 5 3" xfId="2265" xr:uid="{00000000-0005-0000-0000-00005F060000}"/>
    <cellStyle name="Normal 4 2 6" xfId="2266" xr:uid="{00000000-0005-0000-0000-000060060000}"/>
    <cellStyle name="Normal 4 2 7" xfId="2267" xr:uid="{00000000-0005-0000-0000-000061060000}"/>
    <cellStyle name="Normal 4 2 8" xfId="2268" xr:uid="{00000000-0005-0000-0000-000062060000}"/>
    <cellStyle name="Normal 4 2 9" xfId="2126" xr:uid="{00000000-0005-0000-0000-000063060000}"/>
    <cellStyle name="Normal 4 3" xfId="1320" xr:uid="{00000000-0005-0000-0000-000064060000}"/>
    <cellStyle name="Normal 4 3 2" xfId="1321" xr:uid="{00000000-0005-0000-0000-000065060000}"/>
    <cellStyle name="Normal 4 3 2 2" xfId="2271" xr:uid="{00000000-0005-0000-0000-000066060000}"/>
    <cellStyle name="Normal 4 3 2 2 2" xfId="2272" xr:uid="{00000000-0005-0000-0000-000067060000}"/>
    <cellStyle name="Normal 4 3 2 2 2 2" xfId="2273" xr:uid="{00000000-0005-0000-0000-000068060000}"/>
    <cellStyle name="Normal 4 3 2 2 2 2 2" xfId="2274" xr:uid="{00000000-0005-0000-0000-000069060000}"/>
    <cellStyle name="Normal 4 3 2 2 2 3" xfId="2275" xr:uid="{00000000-0005-0000-0000-00006A060000}"/>
    <cellStyle name="Normal 4 3 2 2 2 3 2" xfId="2276" xr:uid="{00000000-0005-0000-0000-00006B060000}"/>
    <cellStyle name="Normal 4 3 2 2 2 3 2 2" xfId="2277" xr:uid="{00000000-0005-0000-0000-00006C060000}"/>
    <cellStyle name="Normal 4 3 2 2 2 3 2 2 2" xfId="2278" xr:uid="{00000000-0005-0000-0000-00006D060000}"/>
    <cellStyle name="Normal 4 3 2 2 2 3 2 2 2 2" xfId="2279" xr:uid="{00000000-0005-0000-0000-00006E060000}"/>
    <cellStyle name="Normal 4 3 2 2 2 3 2 2 2 3" xfId="2280" xr:uid="{00000000-0005-0000-0000-00006F060000}"/>
    <cellStyle name="Normal 4 3 2 2 2 3 2 2 2 3 2" xfId="2281" xr:uid="{00000000-0005-0000-0000-000070060000}"/>
    <cellStyle name="Normal 4 3 2 2 2 3 2 2 3" xfId="2282" xr:uid="{00000000-0005-0000-0000-000071060000}"/>
    <cellStyle name="Normal 4 3 2 2 2 3 2 3" xfId="2283" xr:uid="{00000000-0005-0000-0000-000072060000}"/>
    <cellStyle name="Normal 4 3 2 2 2 3 3" xfId="2284" xr:uid="{00000000-0005-0000-0000-000073060000}"/>
    <cellStyle name="Normal 4 3 2 2 2 4" xfId="2285" xr:uid="{00000000-0005-0000-0000-000074060000}"/>
    <cellStyle name="Normal 4 3 2 2 3" xfId="2286" xr:uid="{00000000-0005-0000-0000-000075060000}"/>
    <cellStyle name="Normal 4 3 2 2 3 2" xfId="2287" xr:uid="{00000000-0005-0000-0000-000076060000}"/>
    <cellStyle name="Normal 4 3 2 2 3 2 2" xfId="2288" xr:uid="{00000000-0005-0000-0000-000077060000}"/>
    <cellStyle name="Normal 4 3 2 2 3 2 2 2" xfId="2289" xr:uid="{00000000-0005-0000-0000-000078060000}"/>
    <cellStyle name="Normal 4 3 2 2 3 2 2 2 2" xfId="2290" xr:uid="{00000000-0005-0000-0000-000079060000}"/>
    <cellStyle name="Normal 4 3 2 2 3 2 2 2 2 2" xfId="2291" xr:uid="{00000000-0005-0000-0000-00007A060000}"/>
    <cellStyle name="Normal 4 3 2 2 3 2 2 2 2 2 2" xfId="2292" xr:uid="{00000000-0005-0000-0000-00007B060000}"/>
    <cellStyle name="Normal 4 3 2 2 3 2 2 2 2 2 2 2" xfId="2293" xr:uid="{00000000-0005-0000-0000-00007C060000}"/>
    <cellStyle name="Normal 4 3 2 2 3 2 2 2 2 2 3" xfId="2294" xr:uid="{00000000-0005-0000-0000-00007D060000}"/>
    <cellStyle name="Normal 4 3 2 2 3 2 2 2 2 3" xfId="2295" xr:uid="{00000000-0005-0000-0000-00007E060000}"/>
    <cellStyle name="Normal 4 3 2 2 3 2 2 2 3" xfId="2296" xr:uid="{00000000-0005-0000-0000-00007F060000}"/>
    <cellStyle name="Normal 4 3 2 2 3 2 2 3" xfId="2297" xr:uid="{00000000-0005-0000-0000-000080060000}"/>
    <cellStyle name="Normal 4 3 2 2 3 2 3" xfId="2298" xr:uid="{00000000-0005-0000-0000-000081060000}"/>
    <cellStyle name="Normal 4 3 2 2 3 3" xfId="2299" xr:uid="{00000000-0005-0000-0000-000082060000}"/>
    <cellStyle name="Normal 4 3 2 2 4" xfId="2300" xr:uid="{00000000-0005-0000-0000-000083060000}"/>
    <cellStyle name="Normal 4 3 2 3" xfId="2301" xr:uid="{00000000-0005-0000-0000-000084060000}"/>
    <cellStyle name="Normal 4 3 2 3 2" xfId="2302" xr:uid="{00000000-0005-0000-0000-000085060000}"/>
    <cellStyle name="Normal 4 3 2 3 2 2" xfId="2303" xr:uid="{00000000-0005-0000-0000-000086060000}"/>
    <cellStyle name="Normal 4 3 2 3 2 2 2" xfId="2304" xr:uid="{00000000-0005-0000-0000-000087060000}"/>
    <cellStyle name="Normal 4 3 2 3 2 2 2 2" xfId="2305" xr:uid="{00000000-0005-0000-0000-000088060000}"/>
    <cellStyle name="Normal 4 3 2 3 2 2 2 2 2" xfId="2306" xr:uid="{00000000-0005-0000-0000-000089060000}"/>
    <cellStyle name="Normal 4 3 2 3 2 2 2 2 2 2" xfId="2307" xr:uid="{00000000-0005-0000-0000-00008A060000}"/>
    <cellStyle name="Normal 4 3 2 3 2 2 2 2 2 2 2" xfId="2308" xr:uid="{00000000-0005-0000-0000-00008B060000}"/>
    <cellStyle name="Normal 4 3 2 3 2 2 2 2 2 2 2 2" xfId="2309" xr:uid="{00000000-0005-0000-0000-00008C060000}"/>
    <cellStyle name="Normal 4 3 2 3 2 2 2 2 2 2 2 2 2" xfId="2310" xr:uid="{00000000-0005-0000-0000-00008D060000}"/>
    <cellStyle name="Normal 4 3 2 3 2 2 2 2 2 2 2 2 3" xfId="2311" xr:uid="{00000000-0005-0000-0000-00008E060000}"/>
    <cellStyle name="Normal 4 3 2 3 2 2 2 2 2 2 2 2 3 2" xfId="2312" xr:uid="{00000000-0005-0000-0000-00008F060000}"/>
    <cellStyle name="Normal 4 3 2 3 2 2 2 2 2 2 2 2 3 2 2" xfId="2313" xr:uid="{00000000-0005-0000-0000-000090060000}"/>
    <cellStyle name="Normal 4 3 2 3 2 2 2 2 2 2 2 2 3 2 2 2" xfId="2314" xr:uid="{00000000-0005-0000-0000-000091060000}"/>
    <cellStyle name="Normal 4 3 2 3 2 2 2 2 2 2 2 2 3 2 3" xfId="2315" xr:uid="{00000000-0005-0000-0000-000092060000}"/>
    <cellStyle name="Normal 4 3 2 3 2 2 2 2 2 2 2 2 3 2 3 2" xfId="2316" xr:uid="{00000000-0005-0000-0000-000093060000}"/>
    <cellStyle name="Normal 4 3 2 3 2 2 2 2 2 2 2 2 3 2 4" xfId="2317" xr:uid="{00000000-0005-0000-0000-000094060000}"/>
    <cellStyle name="Normal 4 3 2 3 2 2 2 2 2 2 2 2 3 2 4 2" xfId="2318" xr:uid="{00000000-0005-0000-0000-000095060000}"/>
    <cellStyle name="Normal 4 3 2 3 2 2 2 2 2 2 2 2 3 2 5" xfId="2319" xr:uid="{00000000-0005-0000-0000-000096060000}"/>
    <cellStyle name="Normal 4 3 2 3 2 2 2 2 2 2 2 2 3 3" xfId="2320" xr:uid="{00000000-0005-0000-0000-000097060000}"/>
    <cellStyle name="Normal 4 3 2 3 2 2 2 2 2 2 2 3" xfId="2321" xr:uid="{00000000-0005-0000-0000-000098060000}"/>
    <cellStyle name="Normal 4 3 2 3 2 2 2 2 2 2 3" xfId="2322" xr:uid="{00000000-0005-0000-0000-000099060000}"/>
    <cellStyle name="Normal 4 3 2 3 2 2 2 2 2 3" xfId="2323" xr:uid="{00000000-0005-0000-0000-00009A060000}"/>
    <cellStyle name="Normal 4 3 2 3 2 2 2 2 3" xfId="2324" xr:uid="{00000000-0005-0000-0000-00009B060000}"/>
    <cellStyle name="Normal 4 3 2 3 2 2 2 3" xfId="2325" xr:uid="{00000000-0005-0000-0000-00009C060000}"/>
    <cellStyle name="Normal 4 3 2 3 2 2 3" xfId="2326" xr:uid="{00000000-0005-0000-0000-00009D060000}"/>
    <cellStyle name="Normal 4 3 2 3 2 2 3 2" xfId="2327" xr:uid="{00000000-0005-0000-0000-00009E060000}"/>
    <cellStyle name="Normal 4 3 2 3 2 2 3 2 2" xfId="2328" xr:uid="{00000000-0005-0000-0000-00009F060000}"/>
    <cellStyle name="Normal 4 3 2 3 2 2 3 2 2 2" xfId="2329" xr:uid="{00000000-0005-0000-0000-0000A0060000}"/>
    <cellStyle name="Normal 4 3 2 3 2 2 3 2 3" xfId="2330" xr:uid="{00000000-0005-0000-0000-0000A1060000}"/>
    <cellStyle name="Normal 4 3 2 3 2 2 3 2 3 2" xfId="2331" xr:uid="{00000000-0005-0000-0000-0000A2060000}"/>
    <cellStyle name="Normal 4 3 2 3 2 2 3 2 4" xfId="2332" xr:uid="{00000000-0005-0000-0000-0000A3060000}"/>
    <cellStyle name="Normal 4 3 2 3 2 2 3 3" xfId="2333" xr:uid="{00000000-0005-0000-0000-0000A4060000}"/>
    <cellStyle name="Normal 4 3 2 3 2 2 4" xfId="2334" xr:uid="{00000000-0005-0000-0000-0000A5060000}"/>
    <cellStyle name="Normal 4 3 2 3 2 3" xfId="2335" xr:uid="{00000000-0005-0000-0000-0000A6060000}"/>
    <cellStyle name="Normal 4 3 2 3 2 3 2" xfId="2336" xr:uid="{00000000-0005-0000-0000-0000A7060000}"/>
    <cellStyle name="Normal 4 3 2 3 2 3 2 2" xfId="2337" xr:uid="{00000000-0005-0000-0000-0000A8060000}"/>
    <cellStyle name="Normal 4 3 2 3 2 3 2 2 2" xfId="2338" xr:uid="{00000000-0005-0000-0000-0000A9060000}"/>
    <cellStyle name="Normal 4 3 2 3 2 3 2 2 2 2" xfId="2339" xr:uid="{00000000-0005-0000-0000-0000AA060000}"/>
    <cellStyle name="Normal 4 3 2 3 2 3 2 2 2 2 2" xfId="2340" xr:uid="{00000000-0005-0000-0000-0000AB060000}"/>
    <cellStyle name="Normal 4 3 2 3 2 3 2 2 2 2 2 2" xfId="2341" xr:uid="{00000000-0005-0000-0000-0000AC060000}"/>
    <cellStyle name="Normal 4 3 2 3 2 3 2 2 2 2 2 3" xfId="2342" xr:uid="{00000000-0005-0000-0000-0000AD060000}"/>
    <cellStyle name="Normal 4 3 2 3 2 3 2 2 2 2 2 3 2" xfId="2343" xr:uid="{00000000-0005-0000-0000-0000AE060000}"/>
    <cellStyle name="Normal 4 3 2 3 2 3 2 2 2 2 2 3 2 2" xfId="2344" xr:uid="{00000000-0005-0000-0000-0000AF060000}"/>
    <cellStyle name="Normal 4 3 2 3 2 3 2 2 2 2 2 3 2 2 2" xfId="2345" xr:uid="{00000000-0005-0000-0000-0000B0060000}"/>
    <cellStyle name="Normal 4 3 2 3 2 3 2 2 2 2 2 3 2 3" xfId="2346" xr:uid="{00000000-0005-0000-0000-0000B1060000}"/>
    <cellStyle name="Normal 4 3 2 3 2 3 2 2 2 2 2 3 2 3 2" xfId="2347" xr:uid="{00000000-0005-0000-0000-0000B2060000}"/>
    <cellStyle name="Normal 4 3 2 3 2 3 2 2 2 2 2 3 2 3 3" xfId="2348" xr:uid="{00000000-0005-0000-0000-0000B3060000}"/>
    <cellStyle name="Normal 4 3 2 3 2 3 2 2 2 2 2 3 2 3 3 2" xfId="2349" xr:uid="{00000000-0005-0000-0000-0000B4060000}"/>
    <cellStyle name="Normal 4 3 2 3 2 3 2 2 2 2 2 3 2 3 3 2 2" xfId="2350" xr:uid="{00000000-0005-0000-0000-0000B5060000}"/>
    <cellStyle name="Normal 4 3 2 3 2 3 2 2 2 2 2 3 2 3 3 3" xfId="2351" xr:uid="{00000000-0005-0000-0000-0000B6060000}"/>
    <cellStyle name="Normal 4 3 2 3 2 3 2 2 2 2 2 3 2 3 3 3 2" xfId="2352" xr:uid="{00000000-0005-0000-0000-0000B7060000}"/>
    <cellStyle name="Normal 4 3 2 3 2 3 2 2 2 2 2 3 2 3 3 4" xfId="2353" xr:uid="{00000000-0005-0000-0000-0000B8060000}"/>
    <cellStyle name="Normal 4 3 2 3 2 3 2 2 2 2 2 3 2 3 3 4 2" xfId="2354" xr:uid="{00000000-0005-0000-0000-0000B9060000}"/>
    <cellStyle name="Normal 4 3 2 3 2 3 2 2 2 2 2 3 2 3 3 5" xfId="2355" xr:uid="{00000000-0005-0000-0000-0000BA060000}"/>
    <cellStyle name="Normal 4 3 2 3 2 3 2 2 2 2 2 3 2 4" xfId="2356" xr:uid="{00000000-0005-0000-0000-0000BB060000}"/>
    <cellStyle name="Normal 4 3 2 3 2 3 2 2 2 2 2 3 2 4 2" xfId="2357" xr:uid="{00000000-0005-0000-0000-0000BC060000}"/>
    <cellStyle name="Normal 4 3 2 3 2 3 2 2 2 2 2 3 2 5" xfId="2358" xr:uid="{00000000-0005-0000-0000-0000BD060000}"/>
    <cellStyle name="Normal 4 3 2 3 2 3 2 2 2 2 2 3 2 5 2" xfId="2359" xr:uid="{00000000-0005-0000-0000-0000BE060000}"/>
    <cellStyle name="Normal 4 3 2 3 2 3 2 2 2 2 2 3 2 6" xfId="2360" xr:uid="{00000000-0005-0000-0000-0000BF060000}"/>
    <cellStyle name="Normal 4 3 2 3 2 3 2 2 2 2 2 3 3" xfId="2361" xr:uid="{00000000-0005-0000-0000-0000C0060000}"/>
    <cellStyle name="Normal 4 3 2 3 2 3 2 2 2 2 3" xfId="2362" xr:uid="{00000000-0005-0000-0000-0000C1060000}"/>
    <cellStyle name="Normal 4 3 2 3 2 3 2 2 2 2 3 2" xfId="2363" xr:uid="{00000000-0005-0000-0000-0000C2060000}"/>
    <cellStyle name="Normal 4 3 2 3 2 3 2 2 2 2 3 2 2" xfId="2364" xr:uid="{00000000-0005-0000-0000-0000C3060000}"/>
    <cellStyle name="Normal 4 3 2 3 2 3 2 2 2 2 3 3" xfId="2365" xr:uid="{00000000-0005-0000-0000-0000C4060000}"/>
    <cellStyle name="Normal 4 3 2 3 2 3 2 2 2 2 3 3 2" xfId="2366" xr:uid="{00000000-0005-0000-0000-0000C5060000}"/>
    <cellStyle name="Normal 4 3 2 3 2 3 2 2 2 2 3 4" xfId="2367" xr:uid="{00000000-0005-0000-0000-0000C6060000}"/>
    <cellStyle name="Normal 4 3 2 3 2 3 2 2 2 2 3 4 2" xfId="2368" xr:uid="{00000000-0005-0000-0000-0000C7060000}"/>
    <cellStyle name="Normal 4 3 2 3 2 3 2 2 2 2 3 5" xfId="2369" xr:uid="{00000000-0005-0000-0000-0000C8060000}"/>
    <cellStyle name="Normal 4 3 2 3 2 3 2 2 2 2 4" xfId="2370" xr:uid="{00000000-0005-0000-0000-0000C9060000}"/>
    <cellStyle name="Normal 4 3 2 3 2 3 2 2 2 2 4 2" xfId="2371" xr:uid="{00000000-0005-0000-0000-0000CA060000}"/>
    <cellStyle name="Normal 4 3 2 3 2 3 2 2 2 2 4 2 2" xfId="2372" xr:uid="{00000000-0005-0000-0000-0000CB060000}"/>
    <cellStyle name="Normal 4 3 2 3 2 3 2 2 2 2 4 2 2 2" xfId="2373" xr:uid="{00000000-0005-0000-0000-0000CC060000}"/>
    <cellStyle name="Normal 4 3 2 3 2 3 2 2 2 2 4 2 3" xfId="2374" xr:uid="{00000000-0005-0000-0000-0000CD060000}"/>
    <cellStyle name="Normal 4 3 2 3 2 3 2 2 2 2 4 2 3 2" xfId="2375" xr:uid="{00000000-0005-0000-0000-0000CE060000}"/>
    <cellStyle name="Normal 4 3 2 3 2 3 2 2 2 2 4 2 4" xfId="2376" xr:uid="{00000000-0005-0000-0000-0000CF060000}"/>
    <cellStyle name="Normal 4 3 2 3 2 3 2 2 2 2 4 2 4 2" xfId="2377" xr:uid="{00000000-0005-0000-0000-0000D0060000}"/>
    <cellStyle name="Normal 4 3 2 3 2 3 2 2 2 2 4 2 5" xfId="2378" xr:uid="{00000000-0005-0000-0000-0000D1060000}"/>
    <cellStyle name="Normal 4 3 2 3 2 3 2 2 2 2 4 3" xfId="2379" xr:uid="{00000000-0005-0000-0000-0000D2060000}"/>
    <cellStyle name="Normal 4 3 2 3 2 3 2 2 2 2 5" xfId="2380" xr:uid="{00000000-0005-0000-0000-0000D3060000}"/>
    <cellStyle name="Normal 4 3 2 3 2 3 2 2 2 3" xfId="2381" xr:uid="{00000000-0005-0000-0000-0000D4060000}"/>
    <cellStyle name="Normal 4 3 2 3 2 3 2 2 3" xfId="2382" xr:uid="{00000000-0005-0000-0000-0000D5060000}"/>
    <cellStyle name="Normal 4 3 2 3 2 3 2 3" xfId="2383" xr:uid="{00000000-0005-0000-0000-0000D6060000}"/>
    <cellStyle name="Normal 4 3 2 3 2 3 3" xfId="2384" xr:uid="{00000000-0005-0000-0000-0000D7060000}"/>
    <cellStyle name="Normal 4 3 2 3 2 4" xfId="2385" xr:uid="{00000000-0005-0000-0000-0000D8060000}"/>
    <cellStyle name="Normal 4 3 2 3 3" xfId="2386" xr:uid="{00000000-0005-0000-0000-0000D9060000}"/>
    <cellStyle name="Normal 4 3 2 3 3 2" xfId="2387" xr:uid="{00000000-0005-0000-0000-0000DA060000}"/>
    <cellStyle name="Normal 4 3 2 3 3 2 2" xfId="2388" xr:uid="{00000000-0005-0000-0000-0000DB060000}"/>
    <cellStyle name="Normal 4 3 2 3 3 2 2 2" xfId="2389" xr:uid="{00000000-0005-0000-0000-0000DC060000}"/>
    <cellStyle name="Normal 4 3 2 3 3 2 3" xfId="2390" xr:uid="{00000000-0005-0000-0000-0000DD060000}"/>
    <cellStyle name="Normal 4 3 2 3 3 3" xfId="2391" xr:uid="{00000000-0005-0000-0000-0000DE060000}"/>
    <cellStyle name="Normal 4 3 2 3 4" xfId="2392" xr:uid="{00000000-0005-0000-0000-0000DF060000}"/>
    <cellStyle name="Normal 4 3 2 4" xfId="2393" xr:uid="{00000000-0005-0000-0000-0000E0060000}"/>
    <cellStyle name="Normal 4 3 2 5" xfId="2270" xr:uid="{00000000-0005-0000-0000-0000E1060000}"/>
    <cellStyle name="Normal 4 3 3" xfId="2394" xr:uid="{00000000-0005-0000-0000-0000E2060000}"/>
    <cellStyle name="Normal 4 3 3 2" xfId="2395" xr:uid="{00000000-0005-0000-0000-0000E3060000}"/>
    <cellStyle name="Normal 4 3 4" xfId="2396" xr:uid="{00000000-0005-0000-0000-0000E4060000}"/>
    <cellStyle name="Normal 4 3 5" xfId="2269" xr:uid="{00000000-0005-0000-0000-0000E5060000}"/>
    <cellStyle name="Normal 4 4" xfId="1322" xr:uid="{00000000-0005-0000-0000-0000E6060000}"/>
    <cellStyle name="Normal 4 4 2" xfId="1323" xr:uid="{00000000-0005-0000-0000-0000E7060000}"/>
    <cellStyle name="Normal 4 4 2 2" xfId="2399" xr:uid="{00000000-0005-0000-0000-0000E8060000}"/>
    <cellStyle name="Normal 4 4 2 2 2" xfId="2400" xr:uid="{00000000-0005-0000-0000-0000E9060000}"/>
    <cellStyle name="Normal 4 4 2 2 2 2" xfId="2401" xr:uid="{00000000-0005-0000-0000-0000EA060000}"/>
    <cellStyle name="Normal 4 4 2 2 3" xfId="2402" xr:uid="{00000000-0005-0000-0000-0000EB060000}"/>
    <cellStyle name="Normal 4 4 2 2 3 2" xfId="2403" xr:uid="{00000000-0005-0000-0000-0000EC060000}"/>
    <cellStyle name="Normal 4 4 2 2 3 2 2" xfId="2404" xr:uid="{00000000-0005-0000-0000-0000ED060000}"/>
    <cellStyle name="Normal 4 4 2 2 3 2 2 2" xfId="2405" xr:uid="{00000000-0005-0000-0000-0000EE060000}"/>
    <cellStyle name="Normal 4 4 2 2 3 2 2 2 2" xfId="2406" xr:uid="{00000000-0005-0000-0000-0000EF060000}"/>
    <cellStyle name="Normal 4 4 2 2 3 2 2 2 3" xfId="2407" xr:uid="{00000000-0005-0000-0000-0000F0060000}"/>
    <cellStyle name="Normal 4 4 2 2 3 2 2 2 3 2" xfId="2408" xr:uid="{00000000-0005-0000-0000-0000F1060000}"/>
    <cellStyle name="Normal 4 4 2 2 3 2 2 3" xfId="2409" xr:uid="{00000000-0005-0000-0000-0000F2060000}"/>
    <cellStyle name="Normal 4 4 2 2 3 2 3" xfId="2410" xr:uid="{00000000-0005-0000-0000-0000F3060000}"/>
    <cellStyle name="Normal 4 4 2 2 3 3" xfId="2411" xr:uid="{00000000-0005-0000-0000-0000F4060000}"/>
    <cellStyle name="Normal 4 4 2 2 4" xfId="2412" xr:uid="{00000000-0005-0000-0000-0000F5060000}"/>
    <cellStyle name="Normal 4 4 2 3" xfId="2413" xr:uid="{00000000-0005-0000-0000-0000F6060000}"/>
    <cellStyle name="Normal 4 4 2 3 2" xfId="2414" xr:uid="{00000000-0005-0000-0000-0000F7060000}"/>
    <cellStyle name="Normal 4 4 2 3 2 2" xfId="2415" xr:uid="{00000000-0005-0000-0000-0000F8060000}"/>
    <cellStyle name="Normal 4 4 2 3 2 2 2" xfId="2416" xr:uid="{00000000-0005-0000-0000-0000F9060000}"/>
    <cellStyle name="Normal 4 4 2 3 2 2 2 2" xfId="2417" xr:uid="{00000000-0005-0000-0000-0000FA060000}"/>
    <cellStyle name="Normal 4 4 2 3 2 2 2 2 2" xfId="2418" xr:uid="{00000000-0005-0000-0000-0000FB060000}"/>
    <cellStyle name="Normal 4 4 2 3 2 2 2 2 2 2" xfId="2419" xr:uid="{00000000-0005-0000-0000-0000FC060000}"/>
    <cellStyle name="Normal 4 4 2 3 2 2 2 2 2 2 2" xfId="2420" xr:uid="{00000000-0005-0000-0000-0000FD060000}"/>
    <cellStyle name="Normal 4 4 2 3 2 2 2 2 2 3" xfId="2421" xr:uid="{00000000-0005-0000-0000-0000FE060000}"/>
    <cellStyle name="Normal 4 4 2 3 2 2 2 2 2 3 2" xfId="2422" xr:uid="{00000000-0005-0000-0000-0000FF060000}"/>
    <cellStyle name="Normal 4 4 2 3 2 2 2 2 2 4" xfId="2423" xr:uid="{00000000-0005-0000-0000-000000070000}"/>
    <cellStyle name="Normal 4 4 2 3 2 2 2 2 3" xfId="2424" xr:uid="{00000000-0005-0000-0000-000001070000}"/>
    <cellStyle name="Normal 4 4 2 3 2 2 2 3" xfId="2425" xr:uid="{00000000-0005-0000-0000-000002070000}"/>
    <cellStyle name="Normal 4 4 2 3 2 2 2 3 2" xfId="2426" xr:uid="{00000000-0005-0000-0000-000003070000}"/>
    <cellStyle name="Normal 4 4 2 3 2 2 2 4" xfId="2427" xr:uid="{00000000-0005-0000-0000-000004070000}"/>
    <cellStyle name="Normal 4 4 2 3 2 2 3" xfId="2428" xr:uid="{00000000-0005-0000-0000-000005070000}"/>
    <cellStyle name="Normal 4 4 2 3 2 3" xfId="2429" xr:uid="{00000000-0005-0000-0000-000006070000}"/>
    <cellStyle name="Normal 4 4 2 3 3" xfId="2430" xr:uid="{00000000-0005-0000-0000-000007070000}"/>
    <cellStyle name="Normal 4 4 2 4" xfId="2431" xr:uid="{00000000-0005-0000-0000-000008070000}"/>
    <cellStyle name="Normal 4 4 2 5" xfId="2398" xr:uid="{00000000-0005-0000-0000-000009070000}"/>
    <cellStyle name="Normal 4 4 3" xfId="2432" xr:uid="{00000000-0005-0000-0000-00000A070000}"/>
    <cellStyle name="Normal 4 4 3 2" xfId="2433" xr:uid="{00000000-0005-0000-0000-00000B070000}"/>
    <cellStyle name="Normal 4 4 3 2 2" xfId="2434" xr:uid="{00000000-0005-0000-0000-00000C070000}"/>
    <cellStyle name="Normal 4 4 3 2 2 2" xfId="2435" xr:uid="{00000000-0005-0000-0000-00000D070000}"/>
    <cellStyle name="Normal 4 4 3 2 2 2 2" xfId="2436" xr:uid="{00000000-0005-0000-0000-00000E070000}"/>
    <cellStyle name="Normal 4 4 3 2 2 2 2 2" xfId="2437" xr:uid="{00000000-0005-0000-0000-00000F070000}"/>
    <cellStyle name="Normal 4 4 3 2 2 2 2 2 2" xfId="2438" xr:uid="{00000000-0005-0000-0000-000010070000}"/>
    <cellStyle name="Normal 4 4 3 2 2 2 2 2 2 2" xfId="2439" xr:uid="{00000000-0005-0000-0000-000011070000}"/>
    <cellStyle name="Normal 4 4 3 2 2 2 2 2 3" xfId="2440" xr:uid="{00000000-0005-0000-0000-000012070000}"/>
    <cellStyle name="Normal 4 4 3 2 2 2 2 3" xfId="2441" xr:uid="{00000000-0005-0000-0000-000013070000}"/>
    <cellStyle name="Normal 4 4 3 2 2 2 3" xfId="2442" xr:uid="{00000000-0005-0000-0000-000014070000}"/>
    <cellStyle name="Normal 4 4 3 2 2 3" xfId="2443" xr:uid="{00000000-0005-0000-0000-000015070000}"/>
    <cellStyle name="Normal 4 4 3 2 3" xfId="2444" xr:uid="{00000000-0005-0000-0000-000016070000}"/>
    <cellStyle name="Normal 4 4 3 3" xfId="2445" xr:uid="{00000000-0005-0000-0000-000017070000}"/>
    <cellStyle name="Normal 4 4 3 3 2" xfId="2446" xr:uid="{00000000-0005-0000-0000-000018070000}"/>
    <cellStyle name="Normal 4 4 3 4" xfId="2447" xr:uid="{00000000-0005-0000-0000-000019070000}"/>
    <cellStyle name="Normal 4 4 3 4 2" xfId="2448" xr:uid="{00000000-0005-0000-0000-00001A070000}"/>
    <cellStyle name="Normal 4 4 3 4 2 2" xfId="2449" xr:uid="{00000000-0005-0000-0000-00001B070000}"/>
    <cellStyle name="Normal 4 4 3 4 2 2 2" xfId="2450" xr:uid="{00000000-0005-0000-0000-00001C070000}"/>
    <cellStyle name="Normal 4 4 3 4 2 2 2 2" xfId="2451" xr:uid="{00000000-0005-0000-0000-00001D070000}"/>
    <cellStyle name="Normal 4 4 3 4 2 2 2 2 2" xfId="2452" xr:uid="{00000000-0005-0000-0000-00001E070000}"/>
    <cellStyle name="Normal 4 4 3 4 2 2 2 2 3" xfId="2453" xr:uid="{00000000-0005-0000-0000-00001F070000}"/>
    <cellStyle name="Normal 4 4 3 4 2 2 2 2 3 2" xfId="2454" xr:uid="{00000000-0005-0000-0000-000020070000}"/>
    <cellStyle name="Normal 4 4 3 4 2 2 2 3" xfId="2455" xr:uid="{00000000-0005-0000-0000-000021070000}"/>
    <cellStyle name="Normal 4 4 3 4 2 2 3" xfId="2456" xr:uid="{00000000-0005-0000-0000-000022070000}"/>
    <cellStyle name="Normal 4 4 3 4 2 2 3 2" xfId="2457" xr:uid="{00000000-0005-0000-0000-000023070000}"/>
    <cellStyle name="Normal 4 4 3 4 2 2 3 2 2" xfId="2458" xr:uid="{00000000-0005-0000-0000-000024070000}"/>
    <cellStyle name="Normal 4 4 3 4 2 2 3 2 3" xfId="2459" xr:uid="{00000000-0005-0000-0000-000025070000}"/>
    <cellStyle name="Normal 4 4 3 4 2 2 3 3" xfId="2460" xr:uid="{00000000-0005-0000-0000-000026070000}"/>
    <cellStyle name="Normal 4 4 3 4 2 2 3 4" xfId="2461" xr:uid="{00000000-0005-0000-0000-000027070000}"/>
    <cellStyle name="Normal 4 4 3 4 2 2 4" xfId="2462" xr:uid="{00000000-0005-0000-0000-000028070000}"/>
    <cellStyle name="Normal 4 4 3 4 2 3" xfId="2463" xr:uid="{00000000-0005-0000-0000-000029070000}"/>
    <cellStyle name="Normal 4 4 3 4 3" xfId="2464" xr:uid="{00000000-0005-0000-0000-00002A070000}"/>
    <cellStyle name="Normal 4 4 3 5" xfId="2465" xr:uid="{00000000-0005-0000-0000-00002B070000}"/>
    <cellStyle name="Normal 4 4 4" xfId="2466" xr:uid="{00000000-0005-0000-0000-00002C070000}"/>
    <cellStyle name="Normal 4 4 5" xfId="2397" xr:uid="{00000000-0005-0000-0000-00002D070000}"/>
    <cellStyle name="Normal 4 5" xfId="1324" xr:uid="{00000000-0005-0000-0000-00002E070000}"/>
    <cellStyle name="Normal 4 5 2" xfId="1325" xr:uid="{00000000-0005-0000-0000-00002F070000}"/>
    <cellStyle name="Normal 4 5 2 2" xfId="2468" xr:uid="{00000000-0005-0000-0000-000030070000}"/>
    <cellStyle name="Normal 4 5 3" xfId="2469" xr:uid="{00000000-0005-0000-0000-000031070000}"/>
    <cellStyle name="Normal 4 5 4" xfId="2467" xr:uid="{00000000-0005-0000-0000-000032070000}"/>
    <cellStyle name="Normal 4 6" xfId="1326" xr:uid="{00000000-0005-0000-0000-000033070000}"/>
    <cellStyle name="Normal 4 6 2" xfId="1327" xr:uid="{00000000-0005-0000-0000-000034070000}"/>
    <cellStyle name="Normal 4 6 3" xfId="2470" xr:uid="{00000000-0005-0000-0000-000035070000}"/>
    <cellStyle name="Normal 4 7" xfId="1328" xr:uid="{00000000-0005-0000-0000-000036070000}"/>
    <cellStyle name="Normal 4 7 2" xfId="1329" xr:uid="{00000000-0005-0000-0000-000037070000}"/>
    <cellStyle name="Normal 4 8" xfId="1330" xr:uid="{00000000-0005-0000-0000-000038070000}"/>
    <cellStyle name="Normal 4 8 2" xfId="1331" xr:uid="{00000000-0005-0000-0000-000039070000}"/>
    <cellStyle name="Normal 4 9" xfId="1332" xr:uid="{00000000-0005-0000-0000-00003A070000}"/>
    <cellStyle name="Normal 4 9 2" xfId="1333" xr:uid="{00000000-0005-0000-0000-00003B070000}"/>
    <cellStyle name="Normal 40" xfId="1334" xr:uid="{00000000-0005-0000-0000-00003C070000}"/>
    <cellStyle name="Normal 40 2" xfId="1335" xr:uid="{00000000-0005-0000-0000-00003D070000}"/>
    <cellStyle name="Normal 41" xfId="1336" xr:uid="{00000000-0005-0000-0000-00003E070000}"/>
    <cellStyle name="Normal 41 2" xfId="1337" xr:uid="{00000000-0005-0000-0000-00003F070000}"/>
    <cellStyle name="Normal 42" xfId="1338" xr:uid="{00000000-0005-0000-0000-000040070000}"/>
    <cellStyle name="Normal 42 2" xfId="1339" xr:uid="{00000000-0005-0000-0000-000041070000}"/>
    <cellStyle name="Normal 43" xfId="1340" xr:uid="{00000000-0005-0000-0000-000042070000}"/>
    <cellStyle name="Normal 43 2" xfId="1341" xr:uid="{00000000-0005-0000-0000-000043070000}"/>
    <cellStyle name="Normal 44" xfId="1342" xr:uid="{00000000-0005-0000-0000-000044070000}"/>
    <cellStyle name="Normal 44 2" xfId="1343" xr:uid="{00000000-0005-0000-0000-000045070000}"/>
    <cellStyle name="Normal 45" xfId="1344" xr:uid="{00000000-0005-0000-0000-000046070000}"/>
    <cellStyle name="Normal 45 2" xfId="1345" xr:uid="{00000000-0005-0000-0000-000047070000}"/>
    <cellStyle name="Normal 46" xfId="1346" xr:uid="{00000000-0005-0000-0000-000048070000}"/>
    <cellStyle name="Normal 46 2" xfId="1347" xr:uid="{00000000-0005-0000-0000-000049070000}"/>
    <cellStyle name="Normal 47" xfId="1348" xr:uid="{00000000-0005-0000-0000-00004A070000}"/>
    <cellStyle name="Normal 48" xfId="1349" xr:uid="{00000000-0005-0000-0000-00004B070000}"/>
    <cellStyle name="Normal 49" xfId="1350" xr:uid="{00000000-0005-0000-0000-00004C070000}"/>
    <cellStyle name="Normal 5" xfId="1351" xr:uid="{00000000-0005-0000-0000-00004D070000}"/>
    <cellStyle name="Normal 5 10" xfId="1352" xr:uid="{00000000-0005-0000-0000-00004E070000}"/>
    <cellStyle name="Normal 5 10 2" xfId="1353" xr:uid="{00000000-0005-0000-0000-00004F070000}"/>
    <cellStyle name="Normal 5 11" xfId="1354" xr:uid="{00000000-0005-0000-0000-000050070000}"/>
    <cellStyle name="Normal 5 11 2" xfId="1355" xr:uid="{00000000-0005-0000-0000-000051070000}"/>
    <cellStyle name="Normal 5 12" xfId="1356" xr:uid="{00000000-0005-0000-0000-000052070000}"/>
    <cellStyle name="Normal 5 13" xfId="1357" xr:uid="{00000000-0005-0000-0000-000053070000}"/>
    <cellStyle name="Normal 5 14" xfId="2471" xr:uid="{00000000-0005-0000-0000-000054070000}"/>
    <cellStyle name="Normal 5 2" xfId="1358" xr:uid="{00000000-0005-0000-0000-000055070000}"/>
    <cellStyle name="Normal 5 2 2" xfId="1359" xr:uid="{00000000-0005-0000-0000-000056070000}"/>
    <cellStyle name="Normal 5 2 2 2" xfId="2473" xr:uid="{00000000-0005-0000-0000-000057070000}"/>
    <cellStyle name="Normal 5 2 3" xfId="2472" xr:uid="{00000000-0005-0000-0000-000058070000}"/>
    <cellStyle name="Normal 5 3" xfId="1360" xr:uid="{00000000-0005-0000-0000-000059070000}"/>
    <cellStyle name="Normal 5 3 2" xfId="1361" xr:uid="{00000000-0005-0000-0000-00005A070000}"/>
    <cellStyle name="Normal 5 3 2 2" xfId="2475" xr:uid="{00000000-0005-0000-0000-00005B070000}"/>
    <cellStyle name="Normal 5 3 3" xfId="2474" xr:uid="{00000000-0005-0000-0000-00005C070000}"/>
    <cellStyle name="Normal 5 4" xfId="1362" xr:uid="{00000000-0005-0000-0000-00005D070000}"/>
    <cellStyle name="Normal 5 4 2" xfId="1363" xr:uid="{00000000-0005-0000-0000-00005E070000}"/>
    <cellStyle name="Normal 5 5" xfId="1364" xr:uid="{00000000-0005-0000-0000-00005F070000}"/>
    <cellStyle name="Normal 5 5 2" xfId="1365" xr:uid="{00000000-0005-0000-0000-000060070000}"/>
    <cellStyle name="Normal 5 6" xfId="1366" xr:uid="{00000000-0005-0000-0000-000061070000}"/>
    <cellStyle name="Normal 5 6 2" xfId="1367" xr:uid="{00000000-0005-0000-0000-000062070000}"/>
    <cellStyle name="Normal 5 7" xfId="1368" xr:uid="{00000000-0005-0000-0000-000063070000}"/>
    <cellStyle name="Normal 5 7 2" xfId="1369" xr:uid="{00000000-0005-0000-0000-000064070000}"/>
    <cellStyle name="Normal 5 8" xfId="1370" xr:uid="{00000000-0005-0000-0000-000065070000}"/>
    <cellStyle name="Normal 5 8 2" xfId="1371" xr:uid="{00000000-0005-0000-0000-000066070000}"/>
    <cellStyle name="Normal 5 9" xfId="1372" xr:uid="{00000000-0005-0000-0000-000067070000}"/>
    <cellStyle name="Normal 5 9 2" xfId="1373" xr:uid="{00000000-0005-0000-0000-000068070000}"/>
    <cellStyle name="Normal 5_P  L and Balance sheet December 2007 revised sent 27032008" xfId="1374" xr:uid="{00000000-0005-0000-0000-000069070000}"/>
    <cellStyle name="Normal 50" xfId="1375" xr:uid="{00000000-0005-0000-0000-00006A070000}"/>
    <cellStyle name="Normal 51" xfId="1376" xr:uid="{00000000-0005-0000-0000-00006B070000}"/>
    <cellStyle name="Normal 52" xfId="1377" xr:uid="{00000000-0005-0000-0000-00006C070000}"/>
    <cellStyle name="Normal 53" xfId="1378" xr:uid="{00000000-0005-0000-0000-00006D070000}"/>
    <cellStyle name="Normal 54" xfId="1379" xr:uid="{00000000-0005-0000-0000-00006E070000}"/>
    <cellStyle name="Normal 55" xfId="1380" xr:uid="{00000000-0005-0000-0000-00006F070000}"/>
    <cellStyle name="Normal 56" xfId="1381" xr:uid="{00000000-0005-0000-0000-000070070000}"/>
    <cellStyle name="Normal 57" xfId="1382" xr:uid="{00000000-0005-0000-0000-000071070000}"/>
    <cellStyle name="Normal 58" xfId="1383" xr:uid="{00000000-0005-0000-0000-000072070000}"/>
    <cellStyle name="Normal 59" xfId="1384" xr:uid="{00000000-0005-0000-0000-000073070000}"/>
    <cellStyle name="Normal 6" xfId="1385" xr:uid="{00000000-0005-0000-0000-000074070000}"/>
    <cellStyle name="Normal 6 2" xfId="1386" xr:uid="{00000000-0005-0000-0000-000075070000}"/>
    <cellStyle name="Normal 6 2 2" xfId="2477" xr:uid="{00000000-0005-0000-0000-000076070000}"/>
    <cellStyle name="Normal 6 2 3" xfId="2478" xr:uid="{00000000-0005-0000-0000-000077070000}"/>
    <cellStyle name="Normal 6 2 4" xfId="2476" xr:uid="{00000000-0005-0000-0000-000078070000}"/>
    <cellStyle name="Normal 6 3" xfId="1387" xr:uid="{00000000-0005-0000-0000-000079070000}"/>
    <cellStyle name="Normal 6 3 2" xfId="2479" xr:uid="{00000000-0005-0000-0000-00007A070000}"/>
    <cellStyle name="Normal 6 3 3" xfId="2480" xr:uid="{00000000-0005-0000-0000-00007B070000}"/>
    <cellStyle name="Normal 6 4" xfId="1388" xr:uid="{00000000-0005-0000-0000-00007C070000}"/>
    <cellStyle name="Normal 6 4 2" xfId="2481" xr:uid="{00000000-0005-0000-0000-00007D070000}"/>
    <cellStyle name="Normal 6 5" xfId="1389" xr:uid="{00000000-0005-0000-0000-00007E070000}"/>
    <cellStyle name="Normal 6 5 2" xfId="1390" xr:uid="{00000000-0005-0000-0000-00007F070000}"/>
    <cellStyle name="Normal 6 6" xfId="1391" xr:uid="{00000000-0005-0000-0000-000080070000}"/>
    <cellStyle name="Normal 6 6 2" xfId="1392" xr:uid="{00000000-0005-0000-0000-000081070000}"/>
    <cellStyle name="Normal 6 7" xfId="1393" xr:uid="{00000000-0005-0000-0000-000082070000}"/>
    <cellStyle name="Normal 6 7 2" xfId="1394" xr:uid="{00000000-0005-0000-0000-000083070000}"/>
    <cellStyle name="Normal 6 8" xfId="1395" xr:uid="{00000000-0005-0000-0000-000084070000}"/>
    <cellStyle name="Normal 6 9" xfId="1396" xr:uid="{00000000-0005-0000-0000-000085070000}"/>
    <cellStyle name="Normal 60" xfId="1397" xr:uid="{00000000-0005-0000-0000-000086070000}"/>
    <cellStyle name="Normal 61" xfId="1398" xr:uid="{00000000-0005-0000-0000-000087070000}"/>
    <cellStyle name="Normal 62" xfId="1399" xr:uid="{00000000-0005-0000-0000-000088070000}"/>
    <cellStyle name="Normal 63" xfId="1400" xr:uid="{00000000-0005-0000-0000-000089070000}"/>
    <cellStyle name="Normal 64" xfId="1401" xr:uid="{00000000-0005-0000-0000-00008A070000}"/>
    <cellStyle name="Normal 65" xfId="1402" xr:uid="{00000000-0005-0000-0000-00008B070000}"/>
    <cellStyle name="Normal 66" xfId="1403" xr:uid="{00000000-0005-0000-0000-00008C070000}"/>
    <cellStyle name="Normal 67" xfId="1404" xr:uid="{00000000-0005-0000-0000-00008D070000}"/>
    <cellStyle name="Normal 68" xfId="1405" xr:uid="{00000000-0005-0000-0000-00008E070000}"/>
    <cellStyle name="Normal 69" xfId="1406" xr:uid="{00000000-0005-0000-0000-00008F070000}"/>
    <cellStyle name="Normal 7" xfId="1407" xr:uid="{00000000-0005-0000-0000-000090070000}"/>
    <cellStyle name="Normal 7 2" xfId="1408" xr:uid="{00000000-0005-0000-0000-000091070000}"/>
    <cellStyle name="Normal 7 2 2" xfId="2483" xr:uid="{00000000-0005-0000-0000-000092070000}"/>
    <cellStyle name="Normal 7 2 2 2" xfId="2484" xr:uid="{00000000-0005-0000-0000-000093070000}"/>
    <cellStyle name="Normal 7 2 2 2 2" xfId="2485" xr:uid="{00000000-0005-0000-0000-000094070000}"/>
    <cellStyle name="Normal 7 2 2 3" xfId="2486" xr:uid="{00000000-0005-0000-0000-000095070000}"/>
    <cellStyle name="Normal 7 2 2 3 2" xfId="2487" xr:uid="{00000000-0005-0000-0000-000096070000}"/>
    <cellStyle name="Normal 7 2 2 3 2 2" xfId="2488" xr:uid="{00000000-0005-0000-0000-000097070000}"/>
    <cellStyle name="Normal 7 2 2 3 2 2 3" xfId="2489" xr:uid="{00000000-0005-0000-0000-000098070000}"/>
    <cellStyle name="Normal 7 2 2 3 2 2 3 2" xfId="2490" xr:uid="{00000000-0005-0000-0000-000099070000}"/>
    <cellStyle name="Normal 7 2 2 3 2 2 3 2 2" xfId="2491" xr:uid="{00000000-0005-0000-0000-00009A070000}"/>
    <cellStyle name="Normal 7 2 2 3 2 4" xfId="2492" xr:uid="{00000000-0005-0000-0000-00009B070000}"/>
    <cellStyle name="Normal 7 2 2 3 2 4 2" xfId="2493" xr:uid="{00000000-0005-0000-0000-00009C070000}"/>
    <cellStyle name="Normal 7 2 2 3 2 4 2 2" xfId="2494" xr:uid="{00000000-0005-0000-0000-00009D070000}"/>
    <cellStyle name="Normal 7 2 2 3 2 4 2 2 2" xfId="2495" xr:uid="{00000000-0005-0000-0000-00009E070000}"/>
    <cellStyle name="Normal 7 2 2 3 2 4 2 2 2 2" xfId="2496" xr:uid="{00000000-0005-0000-0000-00009F070000}"/>
    <cellStyle name="Normal 7 2 2 3 2 4 2 2 2 2 2" xfId="2497" xr:uid="{00000000-0005-0000-0000-0000A0070000}"/>
    <cellStyle name="Normal 7 2 2 3 3" xfId="2498" xr:uid="{00000000-0005-0000-0000-0000A1070000}"/>
    <cellStyle name="Normal 7 2 2 4" xfId="2499" xr:uid="{00000000-0005-0000-0000-0000A2070000}"/>
    <cellStyle name="Normal 7 2 3" xfId="2500" xr:uid="{00000000-0005-0000-0000-0000A3070000}"/>
    <cellStyle name="Normal 7 2 3 2" xfId="2501" xr:uid="{00000000-0005-0000-0000-0000A4070000}"/>
    <cellStyle name="Normal 7 2 3 2 2" xfId="2502" xr:uid="{00000000-0005-0000-0000-0000A5070000}"/>
    <cellStyle name="Normal 7 2 3 3" xfId="2503" xr:uid="{00000000-0005-0000-0000-0000A6070000}"/>
    <cellStyle name="Normal 7 2 3 3 2" xfId="2504" xr:uid="{00000000-0005-0000-0000-0000A7070000}"/>
    <cellStyle name="Normal 7 2 3 4" xfId="2505" xr:uid="{00000000-0005-0000-0000-0000A8070000}"/>
    <cellStyle name="Normal 7 2 3 4 2" xfId="2506" xr:uid="{00000000-0005-0000-0000-0000A9070000}"/>
    <cellStyle name="Normal 7 2 3 4 2 2" xfId="2507" xr:uid="{00000000-0005-0000-0000-0000AA070000}"/>
    <cellStyle name="Normal 7 2 3 4 2 3" xfId="2508" xr:uid="{00000000-0005-0000-0000-0000AB070000}"/>
    <cellStyle name="Normal 7 2 3 4 2 3 2" xfId="2509" xr:uid="{00000000-0005-0000-0000-0000AC070000}"/>
    <cellStyle name="Normal 7 2 3 4 2 3 2 2" xfId="2510" xr:uid="{00000000-0005-0000-0000-0000AD070000}"/>
    <cellStyle name="Normal 7 2 3 4 2 3 2 2 2" xfId="2511" xr:uid="{00000000-0005-0000-0000-0000AE070000}"/>
    <cellStyle name="Normal 7 2 3 4 2 3 2 2 2 2" xfId="2512" xr:uid="{00000000-0005-0000-0000-0000AF070000}"/>
    <cellStyle name="Normal 7 2 3 4 2 3 2 2 3" xfId="2513" xr:uid="{00000000-0005-0000-0000-0000B0070000}"/>
    <cellStyle name="Normal 7 2 3 4 2 3 2 2 3 2" xfId="2514" xr:uid="{00000000-0005-0000-0000-0000B1070000}"/>
    <cellStyle name="Normal 7 2 3 4 3" xfId="2515" xr:uid="{00000000-0005-0000-0000-0000B2070000}"/>
    <cellStyle name="Normal 7 2 3 5" xfId="2516" xr:uid="{00000000-0005-0000-0000-0000B3070000}"/>
    <cellStyle name="Normal 7 2 4" xfId="2517" xr:uid="{00000000-0005-0000-0000-0000B4070000}"/>
    <cellStyle name="Normal 7 2 5" xfId="2518" xr:uid="{00000000-0005-0000-0000-0000B5070000}"/>
    <cellStyle name="Normal 7 2 6" xfId="2482" xr:uid="{00000000-0005-0000-0000-0000B6070000}"/>
    <cellStyle name="Normal 7 3" xfId="1409" xr:uid="{00000000-0005-0000-0000-0000B7070000}"/>
    <cellStyle name="Normal 7 3 2" xfId="2520" xr:uid="{00000000-0005-0000-0000-0000B8070000}"/>
    <cellStyle name="Normal 7 3 3" xfId="2519" xr:uid="{00000000-0005-0000-0000-0000B9070000}"/>
    <cellStyle name="Normal 7 4" xfId="1410" xr:uid="{00000000-0005-0000-0000-0000BA070000}"/>
    <cellStyle name="Normal 7 4 2" xfId="2522" xr:uid="{00000000-0005-0000-0000-0000BB070000}"/>
    <cellStyle name="Normal 7 4 2 2" xfId="2523" xr:uid="{00000000-0005-0000-0000-0000BC070000}"/>
    <cellStyle name="Normal 7 4 2 2 2" xfId="2524" xr:uid="{00000000-0005-0000-0000-0000BD070000}"/>
    <cellStyle name="Normal 7 4 2 3" xfId="2525" xr:uid="{00000000-0005-0000-0000-0000BE070000}"/>
    <cellStyle name="Normal 7 4 2 3 2" xfId="2526" xr:uid="{00000000-0005-0000-0000-0000BF070000}"/>
    <cellStyle name="Normal 7 4 2 3 2 2" xfId="2527" xr:uid="{00000000-0005-0000-0000-0000C0070000}"/>
    <cellStyle name="Normal 7 4 2 3 2 2 3" xfId="2528" xr:uid="{00000000-0005-0000-0000-0000C1070000}"/>
    <cellStyle name="Normal 7 4 2 3 2 2 3 2" xfId="2529" xr:uid="{00000000-0005-0000-0000-0000C2070000}"/>
    <cellStyle name="Normal 7 4 2 3 2 2 3 2 2" xfId="2530" xr:uid="{00000000-0005-0000-0000-0000C3070000}"/>
    <cellStyle name="Normal 7 4 2 3 3" xfId="2531" xr:uid="{00000000-0005-0000-0000-0000C4070000}"/>
    <cellStyle name="Normal 7 4 2 4" xfId="2532" xr:uid="{00000000-0005-0000-0000-0000C5070000}"/>
    <cellStyle name="Normal 7 4 2 4 2" xfId="2533" xr:uid="{00000000-0005-0000-0000-0000C6070000}"/>
    <cellStyle name="Normal 7 4 2 5" xfId="2534" xr:uid="{00000000-0005-0000-0000-0000C7070000}"/>
    <cellStyle name="Normal 7 4 2 5 2" xfId="2535" xr:uid="{00000000-0005-0000-0000-0000C8070000}"/>
    <cellStyle name="Normal 7 4 2 5 2 2" xfId="2536" xr:uid="{00000000-0005-0000-0000-0000C9070000}"/>
    <cellStyle name="Normal 7 4 2 5 2 3" xfId="2537" xr:uid="{00000000-0005-0000-0000-0000CA070000}"/>
    <cellStyle name="Normal 7 4 2 5 2 3 2" xfId="2538" xr:uid="{00000000-0005-0000-0000-0000CB070000}"/>
    <cellStyle name="Normal 7 4 2 5 2 3 2 2" xfId="2539" xr:uid="{00000000-0005-0000-0000-0000CC070000}"/>
    <cellStyle name="Normal 7 4 2 5 2 3 2 2 2" xfId="2540" xr:uid="{00000000-0005-0000-0000-0000CD070000}"/>
    <cellStyle name="Normal 7 4 2 5 2 3 2 3" xfId="2541" xr:uid="{00000000-0005-0000-0000-0000CE070000}"/>
    <cellStyle name="Normal 7 4 2 5 2 3 2 3 2" xfId="2542" xr:uid="{00000000-0005-0000-0000-0000CF070000}"/>
    <cellStyle name="Normal 7 4 2 5 2 3 2 3 2 2" xfId="2543" xr:uid="{00000000-0005-0000-0000-0000D0070000}"/>
    <cellStyle name="Normal 7 4 2 5 2 3 2 3 2 2 2" xfId="2544" xr:uid="{00000000-0005-0000-0000-0000D1070000}"/>
    <cellStyle name="Normal 7 4 2 5 3" xfId="2545" xr:uid="{00000000-0005-0000-0000-0000D2070000}"/>
    <cellStyle name="Normal 7 4 2 6" xfId="2546" xr:uid="{00000000-0005-0000-0000-0000D3070000}"/>
    <cellStyle name="Normal 7 4 3" xfId="2547" xr:uid="{00000000-0005-0000-0000-0000D4070000}"/>
    <cellStyle name="Normal 7 4 3 2" xfId="2548" xr:uid="{00000000-0005-0000-0000-0000D5070000}"/>
    <cellStyle name="Normal 7 4 3 2 2" xfId="2549" xr:uid="{00000000-0005-0000-0000-0000D6070000}"/>
    <cellStyle name="Normal 7 4 3 3" xfId="2550" xr:uid="{00000000-0005-0000-0000-0000D7070000}"/>
    <cellStyle name="Normal 7 4 3 3 2" xfId="2551" xr:uid="{00000000-0005-0000-0000-0000D8070000}"/>
    <cellStyle name="Normal 7 4 3 3 2 2" xfId="2552" xr:uid="{00000000-0005-0000-0000-0000D9070000}"/>
    <cellStyle name="Normal 7 4 3 3 2 2 2" xfId="2553" xr:uid="{00000000-0005-0000-0000-0000DA070000}"/>
    <cellStyle name="Normal 7 4 3 3 2 2 2 2" xfId="2554" xr:uid="{00000000-0005-0000-0000-0000DB070000}"/>
    <cellStyle name="Normal 7 4 3 3 2 2 3" xfId="2555" xr:uid="{00000000-0005-0000-0000-0000DC070000}"/>
    <cellStyle name="Normal 7 4 3 3 2 3" xfId="2556" xr:uid="{00000000-0005-0000-0000-0000DD070000}"/>
    <cellStyle name="Normal 7 4 3 3 3" xfId="2557" xr:uid="{00000000-0005-0000-0000-0000DE070000}"/>
    <cellStyle name="Normal 7 4 3 4" xfId="2558" xr:uid="{00000000-0005-0000-0000-0000DF070000}"/>
    <cellStyle name="Normal 7 4 4" xfId="2559" xr:uid="{00000000-0005-0000-0000-0000E0070000}"/>
    <cellStyle name="Normal 7 4 5" xfId="2521" xr:uid="{00000000-0005-0000-0000-0000E1070000}"/>
    <cellStyle name="Normal 7 5" xfId="1411" xr:uid="{00000000-0005-0000-0000-0000E2070000}"/>
    <cellStyle name="Normal 7 5 2" xfId="2560" xr:uid="{00000000-0005-0000-0000-0000E3070000}"/>
    <cellStyle name="Normal 7 5 3" xfId="2561" xr:uid="{00000000-0005-0000-0000-0000E4070000}"/>
    <cellStyle name="Normal 7 6" xfId="2562" xr:uid="{00000000-0005-0000-0000-0000E5070000}"/>
    <cellStyle name="Normal 7 7" xfId="2563" xr:uid="{00000000-0005-0000-0000-0000E6070000}"/>
    <cellStyle name="Normal 7 8" xfId="2564" xr:uid="{00000000-0005-0000-0000-0000E7070000}"/>
    <cellStyle name="Normal 70" xfId="1412" xr:uid="{00000000-0005-0000-0000-0000E8070000}"/>
    <cellStyle name="Normal 70 2" xfId="1413" xr:uid="{00000000-0005-0000-0000-0000E9070000}"/>
    <cellStyle name="Normal 71" xfId="1414" xr:uid="{00000000-0005-0000-0000-0000EA070000}"/>
    <cellStyle name="Normal 71 2" xfId="1415" xr:uid="{00000000-0005-0000-0000-0000EB070000}"/>
    <cellStyle name="Normal 72" xfId="1416" xr:uid="{00000000-0005-0000-0000-0000EC070000}"/>
    <cellStyle name="Normal 72 2" xfId="1417" xr:uid="{00000000-0005-0000-0000-0000ED070000}"/>
    <cellStyle name="Normal 73" xfId="1418" xr:uid="{00000000-0005-0000-0000-0000EE070000}"/>
    <cellStyle name="Normal 73 2" xfId="1419" xr:uid="{00000000-0005-0000-0000-0000EF070000}"/>
    <cellStyle name="Normal 74" xfId="1420" xr:uid="{00000000-0005-0000-0000-0000F0070000}"/>
    <cellStyle name="Normal 74 2" xfId="1421" xr:uid="{00000000-0005-0000-0000-0000F1070000}"/>
    <cellStyle name="Normal 75" xfId="1422" xr:uid="{00000000-0005-0000-0000-0000F2070000}"/>
    <cellStyle name="Normal 75 2" xfId="1423" xr:uid="{00000000-0005-0000-0000-0000F3070000}"/>
    <cellStyle name="Normal 76" xfId="1424" xr:uid="{00000000-0005-0000-0000-0000F4070000}"/>
    <cellStyle name="Normal 77" xfId="1425" xr:uid="{00000000-0005-0000-0000-0000F5070000}"/>
    <cellStyle name="Normal 78" xfId="49" xr:uid="{00000000-0005-0000-0000-0000F6070000}"/>
    <cellStyle name="Normal 8" xfId="1426" xr:uid="{00000000-0005-0000-0000-0000F7070000}"/>
    <cellStyle name="Normal 8 2" xfId="1427" xr:uid="{00000000-0005-0000-0000-0000F8070000}"/>
    <cellStyle name="Normal 8 3" xfId="1428" xr:uid="{00000000-0005-0000-0000-0000F9070000}"/>
    <cellStyle name="Normal 8 3 2" xfId="2567" xr:uid="{00000000-0005-0000-0000-0000FA070000}"/>
    <cellStyle name="Normal 8 3 3" xfId="2566" xr:uid="{00000000-0005-0000-0000-0000FB070000}"/>
    <cellStyle name="Normal 8 4" xfId="1429" xr:uid="{00000000-0005-0000-0000-0000FC070000}"/>
    <cellStyle name="Normal 8 4 2" xfId="2568" xr:uid="{00000000-0005-0000-0000-0000FD070000}"/>
    <cellStyle name="Normal 8 5" xfId="2565" xr:uid="{00000000-0005-0000-0000-0000FE070000}"/>
    <cellStyle name="Normal 9" xfId="1430" xr:uid="{00000000-0005-0000-0000-0000FF070000}"/>
    <cellStyle name="Normal 9 2" xfId="1431" xr:uid="{00000000-0005-0000-0000-000000080000}"/>
    <cellStyle name="Normal 9 2 2" xfId="1432" xr:uid="{00000000-0005-0000-0000-000001080000}"/>
    <cellStyle name="Normal 9 2 2 2" xfId="2571" xr:uid="{00000000-0005-0000-0000-000002080000}"/>
    <cellStyle name="Normal 9 2 3" xfId="2572" xr:uid="{00000000-0005-0000-0000-000003080000}"/>
    <cellStyle name="Normal 9 2 4" xfId="2570" xr:uid="{00000000-0005-0000-0000-000004080000}"/>
    <cellStyle name="Normal 9 3" xfId="1433" xr:uid="{00000000-0005-0000-0000-000005080000}"/>
    <cellStyle name="Normal 9 3 2" xfId="2573" xr:uid="{00000000-0005-0000-0000-000006080000}"/>
    <cellStyle name="Normal 9 4" xfId="1434" xr:uid="{00000000-0005-0000-0000-000007080000}"/>
    <cellStyle name="Normal 9 4 2" xfId="2574" xr:uid="{00000000-0005-0000-0000-000008080000}"/>
    <cellStyle name="Normal 9 5" xfId="2575" xr:uid="{00000000-0005-0000-0000-000009080000}"/>
    <cellStyle name="Normal 9 6" xfId="2569" xr:uid="{00000000-0005-0000-0000-00000A080000}"/>
    <cellStyle name="Normal 9 7" xfId="2893" xr:uid="{F8110735-652E-47C4-9274-6C8ED8D670E7}"/>
    <cellStyle name="Normal 94 2" xfId="2576" xr:uid="{00000000-0005-0000-0000-00000B080000}"/>
    <cellStyle name="Normal." xfId="1435" xr:uid="{00000000-0005-0000-0000-00000C080000}"/>
    <cellStyle name="Note 2" xfId="1436" xr:uid="{00000000-0005-0000-0000-00000D080000}"/>
    <cellStyle name="Note 2 2" xfId="1437" xr:uid="{00000000-0005-0000-0000-00000E080000}"/>
    <cellStyle name="Note 2 3" xfId="1438" xr:uid="{00000000-0005-0000-0000-00000F080000}"/>
    <cellStyle name="Note 2 4" xfId="1439" xr:uid="{00000000-0005-0000-0000-000010080000}"/>
    <cellStyle name="Note 2 5" xfId="1440" xr:uid="{00000000-0005-0000-0000-000011080000}"/>
    <cellStyle name="Note 3" xfId="1441" xr:uid="{00000000-0005-0000-0000-000012080000}"/>
    <cellStyle name="Note 4" xfId="1442" xr:uid="{00000000-0005-0000-0000-000013080000}"/>
    <cellStyle name="nullunterdrückung" xfId="1443" xr:uid="{00000000-0005-0000-0000-000014080000}"/>
    <cellStyle name="optionalExposure" xfId="6" xr:uid="{00000000-0005-0000-0000-000015080000}"/>
    <cellStyle name="Output" xfId="18" builtinId="21" customBuiltin="1"/>
    <cellStyle name="Output 2" xfId="1444" xr:uid="{00000000-0005-0000-0000-000017080000}"/>
    <cellStyle name="Output 2 2" xfId="1445" xr:uid="{00000000-0005-0000-0000-000018080000}"/>
    <cellStyle name="Output 2 3" xfId="1446" xr:uid="{00000000-0005-0000-0000-000019080000}"/>
    <cellStyle name="Output 2 4" xfId="1447" xr:uid="{00000000-0005-0000-0000-00001A080000}"/>
    <cellStyle name="Output 2 5" xfId="2577" xr:uid="{00000000-0005-0000-0000-00001B080000}"/>
    <cellStyle name="Output 3" xfId="1448" xr:uid="{00000000-0005-0000-0000-00001C080000}"/>
    <cellStyle name="Output 3 2" xfId="1449" xr:uid="{00000000-0005-0000-0000-00001D080000}"/>
    <cellStyle name="Output Line Items" xfId="1450" xr:uid="{00000000-0005-0000-0000-00001E080000}"/>
    <cellStyle name="Overskrift" xfId="1451" xr:uid="{00000000-0005-0000-0000-00001F080000}"/>
    <cellStyle name="Percent" xfId="2" builtinId="5"/>
    <cellStyle name="Percent [0]" xfId="1452" xr:uid="{00000000-0005-0000-0000-000021080000}"/>
    <cellStyle name="Percent [0] 10" xfId="1453" xr:uid="{00000000-0005-0000-0000-000022080000}"/>
    <cellStyle name="Percent [0] 10 2" xfId="1454" xr:uid="{00000000-0005-0000-0000-000023080000}"/>
    <cellStyle name="Percent [0] 11" xfId="1455" xr:uid="{00000000-0005-0000-0000-000024080000}"/>
    <cellStyle name="Percent [0] 11 2" xfId="1456" xr:uid="{00000000-0005-0000-0000-000025080000}"/>
    <cellStyle name="Percent [0] 12" xfId="1457" xr:uid="{00000000-0005-0000-0000-000026080000}"/>
    <cellStyle name="Percent [0] 12 2" xfId="1458" xr:uid="{00000000-0005-0000-0000-000027080000}"/>
    <cellStyle name="Percent [0] 13" xfId="1459" xr:uid="{00000000-0005-0000-0000-000028080000}"/>
    <cellStyle name="Percent [0] 13 2" xfId="1460" xr:uid="{00000000-0005-0000-0000-000029080000}"/>
    <cellStyle name="Percent [0] 14" xfId="1461" xr:uid="{00000000-0005-0000-0000-00002A080000}"/>
    <cellStyle name="Percent [0] 14 2" xfId="1462" xr:uid="{00000000-0005-0000-0000-00002B080000}"/>
    <cellStyle name="Percent [0] 15" xfId="1463" xr:uid="{00000000-0005-0000-0000-00002C080000}"/>
    <cellStyle name="Percent [0] 15 2" xfId="1464" xr:uid="{00000000-0005-0000-0000-00002D080000}"/>
    <cellStyle name="Percent [0] 16" xfId="1465" xr:uid="{00000000-0005-0000-0000-00002E080000}"/>
    <cellStyle name="Percent [0] 2" xfId="1466" xr:uid="{00000000-0005-0000-0000-00002F080000}"/>
    <cellStyle name="Percent [0] 2 2" xfId="1467" xr:uid="{00000000-0005-0000-0000-000030080000}"/>
    <cellStyle name="Percent [0] 3" xfId="1468" xr:uid="{00000000-0005-0000-0000-000031080000}"/>
    <cellStyle name="Percent [0] 3 2" xfId="1469" xr:uid="{00000000-0005-0000-0000-000032080000}"/>
    <cellStyle name="Percent [0] 4" xfId="1470" xr:uid="{00000000-0005-0000-0000-000033080000}"/>
    <cellStyle name="Percent [0] 4 2" xfId="1471" xr:uid="{00000000-0005-0000-0000-000034080000}"/>
    <cellStyle name="Percent [0] 5" xfId="1472" xr:uid="{00000000-0005-0000-0000-000035080000}"/>
    <cellStyle name="Percent [0] 5 2" xfId="1473" xr:uid="{00000000-0005-0000-0000-000036080000}"/>
    <cellStyle name="Percent [0] 6" xfId="1474" xr:uid="{00000000-0005-0000-0000-000037080000}"/>
    <cellStyle name="Percent [0] 6 2" xfId="1475" xr:uid="{00000000-0005-0000-0000-000038080000}"/>
    <cellStyle name="Percent [0] 7" xfId="1476" xr:uid="{00000000-0005-0000-0000-000039080000}"/>
    <cellStyle name="Percent [0] 7 2" xfId="1477" xr:uid="{00000000-0005-0000-0000-00003A080000}"/>
    <cellStyle name="Percent [0] 8" xfId="1478" xr:uid="{00000000-0005-0000-0000-00003B080000}"/>
    <cellStyle name="Percent [0] 8 2" xfId="1479" xr:uid="{00000000-0005-0000-0000-00003C080000}"/>
    <cellStyle name="Percent [0] 9" xfId="1480" xr:uid="{00000000-0005-0000-0000-00003D080000}"/>
    <cellStyle name="Percent [0] 9 2" xfId="1481" xr:uid="{00000000-0005-0000-0000-00003E080000}"/>
    <cellStyle name="Percent [00]" xfId="1482" xr:uid="{00000000-0005-0000-0000-00003F080000}"/>
    <cellStyle name="Percent [00] 2" xfId="1483" xr:uid="{00000000-0005-0000-0000-000040080000}"/>
    <cellStyle name="Percent 10" xfId="1484" xr:uid="{00000000-0005-0000-0000-000041080000}"/>
    <cellStyle name="Percent 10 2" xfId="1485" xr:uid="{00000000-0005-0000-0000-000042080000}"/>
    <cellStyle name="Percent 10 2 2" xfId="1486" xr:uid="{00000000-0005-0000-0000-000043080000}"/>
    <cellStyle name="Percent 10 3" xfId="1487" xr:uid="{00000000-0005-0000-0000-000044080000}"/>
    <cellStyle name="Percent 10 3 2" xfId="1488" xr:uid="{00000000-0005-0000-0000-000045080000}"/>
    <cellStyle name="Percent 10 4" xfId="1489" xr:uid="{00000000-0005-0000-0000-000046080000}"/>
    <cellStyle name="Percent 10 4 2" xfId="1490" xr:uid="{00000000-0005-0000-0000-000047080000}"/>
    <cellStyle name="Percent 10 5" xfId="1491" xr:uid="{00000000-0005-0000-0000-000048080000}"/>
    <cellStyle name="Percent 11" xfId="1492" xr:uid="{00000000-0005-0000-0000-000049080000}"/>
    <cellStyle name="Percent 11 2" xfId="1493" xr:uid="{00000000-0005-0000-0000-00004A080000}"/>
    <cellStyle name="Percent 11 2 2" xfId="1494" xr:uid="{00000000-0005-0000-0000-00004B080000}"/>
    <cellStyle name="Percent 11 3" xfId="1495" xr:uid="{00000000-0005-0000-0000-00004C080000}"/>
    <cellStyle name="Percent 12" xfId="1496" xr:uid="{00000000-0005-0000-0000-00004D080000}"/>
    <cellStyle name="Percent 12 2" xfId="1497" xr:uid="{00000000-0005-0000-0000-00004E080000}"/>
    <cellStyle name="Percent 12 2 2" xfId="1498" xr:uid="{00000000-0005-0000-0000-00004F080000}"/>
    <cellStyle name="Percent 12 3" xfId="1499" xr:uid="{00000000-0005-0000-0000-000050080000}"/>
    <cellStyle name="Percent 13" xfId="1500" xr:uid="{00000000-0005-0000-0000-000051080000}"/>
    <cellStyle name="Percent 13 2" xfId="1501" xr:uid="{00000000-0005-0000-0000-000052080000}"/>
    <cellStyle name="Percent 14" xfId="1502" xr:uid="{00000000-0005-0000-0000-000053080000}"/>
    <cellStyle name="Percent 14 2" xfId="1503" xr:uid="{00000000-0005-0000-0000-000054080000}"/>
    <cellStyle name="Percent 15" xfId="1504" xr:uid="{00000000-0005-0000-0000-000055080000}"/>
    <cellStyle name="Percent 15 10" xfId="1505" xr:uid="{00000000-0005-0000-0000-000056080000}"/>
    <cellStyle name="Percent 15 10 2" xfId="1506" xr:uid="{00000000-0005-0000-0000-000057080000}"/>
    <cellStyle name="Percent 15 11" xfId="1507" xr:uid="{00000000-0005-0000-0000-000058080000}"/>
    <cellStyle name="Percent 15 11 2" xfId="1508" xr:uid="{00000000-0005-0000-0000-000059080000}"/>
    <cellStyle name="Percent 15 12" xfId="1509" xr:uid="{00000000-0005-0000-0000-00005A080000}"/>
    <cellStyle name="Percent 15 2" xfId="1510" xr:uid="{00000000-0005-0000-0000-00005B080000}"/>
    <cellStyle name="Percent 15 2 2" xfId="1511" xr:uid="{00000000-0005-0000-0000-00005C080000}"/>
    <cellStyle name="Percent 15 3" xfId="1512" xr:uid="{00000000-0005-0000-0000-00005D080000}"/>
    <cellStyle name="Percent 15 3 2" xfId="1513" xr:uid="{00000000-0005-0000-0000-00005E080000}"/>
    <cellStyle name="Percent 15 4" xfId="1514" xr:uid="{00000000-0005-0000-0000-00005F080000}"/>
    <cellStyle name="Percent 15 4 2" xfId="1515" xr:uid="{00000000-0005-0000-0000-000060080000}"/>
    <cellStyle name="Percent 15 5" xfId="1516" xr:uid="{00000000-0005-0000-0000-000061080000}"/>
    <cellStyle name="Percent 15 5 2" xfId="1517" xr:uid="{00000000-0005-0000-0000-000062080000}"/>
    <cellStyle name="Percent 15 6" xfId="1518" xr:uid="{00000000-0005-0000-0000-000063080000}"/>
    <cellStyle name="Percent 15 6 2" xfId="1519" xr:uid="{00000000-0005-0000-0000-000064080000}"/>
    <cellStyle name="Percent 15 7" xfId="1520" xr:uid="{00000000-0005-0000-0000-000065080000}"/>
    <cellStyle name="Percent 15 7 2" xfId="1521" xr:uid="{00000000-0005-0000-0000-000066080000}"/>
    <cellStyle name="Percent 15 8" xfId="1522" xr:uid="{00000000-0005-0000-0000-000067080000}"/>
    <cellStyle name="Percent 15 8 2" xfId="1523" xr:uid="{00000000-0005-0000-0000-000068080000}"/>
    <cellStyle name="Percent 15 9" xfId="1524" xr:uid="{00000000-0005-0000-0000-000069080000}"/>
    <cellStyle name="Percent 15 9 2" xfId="1525" xr:uid="{00000000-0005-0000-0000-00006A080000}"/>
    <cellStyle name="Percent 16" xfId="1526" xr:uid="{00000000-0005-0000-0000-00006B080000}"/>
    <cellStyle name="Percent 16 10" xfId="1527" xr:uid="{00000000-0005-0000-0000-00006C080000}"/>
    <cellStyle name="Percent 16 10 2" xfId="1528" xr:uid="{00000000-0005-0000-0000-00006D080000}"/>
    <cellStyle name="Percent 16 11" xfId="1529" xr:uid="{00000000-0005-0000-0000-00006E080000}"/>
    <cellStyle name="Percent 16 11 2" xfId="1530" xr:uid="{00000000-0005-0000-0000-00006F080000}"/>
    <cellStyle name="Percent 16 12" xfId="1531" xr:uid="{00000000-0005-0000-0000-000070080000}"/>
    <cellStyle name="Percent 16 2" xfId="1532" xr:uid="{00000000-0005-0000-0000-000071080000}"/>
    <cellStyle name="Percent 16 2 2" xfId="1533" xr:uid="{00000000-0005-0000-0000-000072080000}"/>
    <cellStyle name="Percent 16 3" xfId="1534" xr:uid="{00000000-0005-0000-0000-000073080000}"/>
    <cellStyle name="Percent 16 3 2" xfId="1535" xr:uid="{00000000-0005-0000-0000-000074080000}"/>
    <cellStyle name="Percent 16 4" xfId="1536" xr:uid="{00000000-0005-0000-0000-000075080000}"/>
    <cellStyle name="Percent 16 4 2" xfId="1537" xr:uid="{00000000-0005-0000-0000-000076080000}"/>
    <cellStyle name="Percent 16 5" xfId="1538" xr:uid="{00000000-0005-0000-0000-000077080000}"/>
    <cellStyle name="Percent 16 5 2" xfId="1539" xr:uid="{00000000-0005-0000-0000-000078080000}"/>
    <cellStyle name="Percent 16 6" xfId="1540" xr:uid="{00000000-0005-0000-0000-000079080000}"/>
    <cellStyle name="Percent 16 6 2" xfId="1541" xr:uid="{00000000-0005-0000-0000-00007A080000}"/>
    <cellStyle name="Percent 16 7" xfId="1542" xr:uid="{00000000-0005-0000-0000-00007B080000}"/>
    <cellStyle name="Percent 16 7 2" xfId="1543" xr:uid="{00000000-0005-0000-0000-00007C080000}"/>
    <cellStyle name="Percent 16 8" xfId="1544" xr:uid="{00000000-0005-0000-0000-00007D080000}"/>
    <cellStyle name="Percent 16 8 2" xfId="1545" xr:uid="{00000000-0005-0000-0000-00007E080000}"/>
    <cellStyle name="Percent 16 9" xfId="1546" xr:uid="{00000000-0005-0000-0000-00007F080000}"/>
    <cellStyle name="Percent 16 9 2" xfId="1547" xr:uid="{00000000-0005-0000-0000-000080080000}"/>
    <cellStyle name="Percent 16_30" xfId="1548" xr:uid="{00000000-0005-0000-0000-000081080000}"/>
    <cellStyle name="Percent 17" xfId="1549" xr:uid="{00000000-0005-0000-0000-000082080000}"/>
    <cellStyle name="Percent 17 2" xfId="1550" xr:uid="{00000000-0005-0000-0000-000083080000}"/>
    <cellStyle name="Percent 18" xfId="1551" xr:uid="{00000000-0005-0000-0000-000084080000}"/>
    <cellStyle name="Percent 18 2" xfId="1552" xr:uid="{00000000-0005-0000-0000-000085080000}"/>
    <cellStyle name="Percent 19" xfId="1553" xr:uid="{00000000-0005-0000-0000-000086080000}"/>
    <cellStyle name="Percent 19 2" xfId="1554" xr:uid="{00000000-0005-0000-0000-000087080000}"/>
    <cellStyle name="Percent 2" xfId="1555" xr:uid="{00000000-0005-0000-0000-000088080000}"/>
    <cellStyle name="Percent 2 10" xfId="1556" xr:uid="{00000000-0005-0000-0000-000089080000}"/>
    <cellStyle name="Percent 2 10 2" xfId="1557" xr:uid="{00000000-0005-0000-0000-00008A080000}"/>
    <cellStyle name="Percent 2 11" xfId="1558" xr:uid="{00000000-0005-0000-0000-00008B080000}"/>
    <cellStyle name="Percent 2 11 2" xfId="1559" xr:uid="{00000000-0005-0000-0000-00008C080000}"/>
    <cellStyle name="Percent 2 12" xfId="1560" xr:uid="{00000000-0005-0000-0000-00008D080000}"/>
    <cellStyle name="Percent 2 13" xfId="1561" xr:uid="{00000000-0005-0000-0000-00008E080000}"/>
    <cellStyle name="Percent 2 2" xfId="1562" xr:uid="{00000000-0005-0000-0000-00008F080000}"/>
    <cellStyle name="Percent 2 2 2" xfId="1563" xr:uid="{00000000-0005-0000-0000-000090080000}"/>
    <cellStyle name="Percent 2 2 3" xfId="1564" xr:uid="{00000000-0005-0000-0000-000091080000}"/>
    <cellStyle name="Percent 2 2 4" xfId="1565" xr:uid="{00000000-0005-0000-0000-000092080000}"/>
    <cellStyle name="Percent 2 2 5" xfId="1566" xr:uid="{00000000-0005-0000-0000-000093080000}"/>
    <cellStyle name="Percent 2 2 6" xfId="2578" xr:uid="{00000000-0005-0000-0000-000094080000}"/>
    <cellStyle name="Percent 2 3" xfId="1567" xr:uid="{00000000-0005-0000-0000-000095080000}"/>
    <cellStyle name="Percent 2 3 2" xfId="1568" xr:uid="{00000000-0005-0000-0000-000096080000}"/>
    <cellStyle name="Percent 2 3 3" xfId="2579" xr:uid="{00000000-0005-0000-0000-000097080000}"/>
    <cellStyle name="Percent 2 4" xfId="1569" xr:uid="{00000000-0005-0000-0000-000098080000}"/>
    <cellStyle name="Percent 2 4 2" xfId="1570" xr:uid="{00000000-0005-0000-0000-000099080000}"/>
    <cellStyle name="Percent 2 5" xfId="1571" xr:uid="{00000000-0005-0000-0000-00009A080000}"/>
    <cellStyle name="Percent 2 5 2" xfId="1572" xr:uid="{00000000-0005-0000-0000-00009B080000}"/>
    <cellStyle name="Percent 2 6" xfId="1573" xr:uid="{00000000-0005-0000-0000-00009C080000}"/>
    <cellStyle name="Percent 2 6 2" xfId="1574" xr:uid="{00000000-0005-0000-0000-00009D080000}"/>
    <cellStyle name="Percent 2 7" xfId="1575" xr:uid="{00000000-0005-0000-0000-00009E080000}"/>
    <cellStyle name="Percent 2 7 2" xfId="1576" xr:uid="{00000000-0005-0000-0000-00009F080000}"/>
    <cellStyle name="Percent 2 8" xfId="1577" xr:uid="{00000000-0005-0000-0000-0000A0080000}"/>
    <cellStyle name="Percent 2 8 2" xfId="1578" xr:uid="{00000000-0005-0000-0000-0000A1080000}"/>
    <cellStyle name="Percent 2 9" xfId="1579" xr:uid="{00000000-0005-0000-0000-0000A2080000}"/>
    <cellStyle name="Percent 2 9 2" xfId="1580" xr:uid="{00000000-0005-0000-0000-0000A3080000}"/>
    <cellStyle name="Percent 20" xfId="1581" xr:uid="{00000000-0005-0000-0000-0000A4080000}"/>
    <cellStyle name="Percent 20 2" xfId="1582" xr:uid="{00000000-0005-0000-0000-0000A5080000}"/>
    <cellStyle name="Percent 21" xfId="1583" xr:uid="{00000000-0005-0000-0000-0000A6080000}"/>
    <cellStyle name="Percent 21 2" xfId="1584" xr:uid="{00000000-0005-0000-0000-0000A7080000}"/>
    <cellStyle name="Percent 22" xfId="1585" xr:uid="{00000000-0005-0000-0000-0000A8080000}"/>
    <cellStyle name="Percent 22 2" xfId="1586" xr:uid="{00000000-0005-0000-0000-0000A9080000}"/>
    <cellStyle name="Percent 23" xfId="1587" xr:uid="{00000000-0005-0000-0000-0000AA080000}"/>
    <cellStyle name="Percent 23 2" xfId="1588" xr:uid="{00000000-0005-0000-0000-0000AB080000}"/>
    <cellStyle name="Percent 24" xfId="1589" xr:uid="{00000000-0005-0000-0000-0000AC080000}"/>
    <cellStyle name="Percent 24 2" xfId="1590" xr:uid="{00000000-0005-0000-0000-0000AD080000}"/>
    <cellStyle name="Percent 25" xfId="1591" xr:uid="{00000000-0005-0000-0000-0000AE080000}"/>
    <cellStyle name="Percent 25 2" xfId="1592" xr:uid="{00000000-0005-0000-0000-0000AF080000}"/>
    <cellStyle name="Percent 26" xfId="1593" xr:uid="{00000000-0005-0000-0000-0000B0080000}"/>
    <cellStyle name="Percent 27" xfId="1594" xr:uid="{00000000-0005-0000-0000-0000B1080000}"/>
    <cellStyle name="Percent 3" xfId="1595" xr:uid="{00000000-0005-0000-0000-0000B2080000}"/>
    <cellStyle name="Percent 3 2" xfId="1596" xr:uid="{00000000-0005-0000-0000-0000B3080000}"/>
    <cellStyle name="Percent 3 3" xfId="1597" xr:uid="{00000000-0005-0000-0000-0000B4080000}"/>
    <cellStyle name="Percent 3 4" xfId="1598" xr:uid="{00000000-0005-0000-0000-0000B5080000}"/>
    <cellStyle name="Percent 4" xfId="1599" xr:uid="{00000000-0005-0000-0000-0000B6080000}"/>
    <cellStyle name="Percent 4 2" xfId="1600" xr:uid="{00000000-0005-0000-0000-0000B7080000}"/>
    <cellStyle name="Percent 4 3" xfId="1601" xr:uid="{00000000-0005-0000-0000-0000B8080000}"/>
    <cellStyle name="Percent 4 4" xfId="1602" xr:uid="{00000000-0005-0000-0000-0000B9080000}"/>
    <cellStyle name="Percent 5" xfId="1603" xr:uid="{00000000-0005-0000-0000-0000BA080000}"/>
    <cellStyle name="Percent 5 2" xfId="1604" xr:uid="{00000000-0005-0000-0000-0000BB080000}"/>
    <cellStyle name="Percent 5 3" xfId="1605" xr:uid="{00000000-0005-0000-0000-0000BC080000}"/>
    <cellStyle name="Percent 5 4" xfId="1606" xr:uid="{00000000-0005-0000-0000-0000BD080000}"/>
    <cellStyle name="Percent 6" xfId="1607" xr:uid="{00000000-0005-0000-0000-0000BE080000}"/>
    <cellStyle name="Percent 6 10" xfId="1608" xr:uid="{00000000-0005-0000-0000-0000BF080000}"/>
    <cellStyle name="Percent 6 10 2" xfId="1609" xr:uid="{00000000-0005-0000-0000-0000C0080000}"/>
    <cellStyle name="Percent 6 11" xfId="1610" xr:uid="{00000000-0005-0000-0000-0000C1080000}"/>
    <cellStyle name="Percent 6 11 2" xfId="1611" xr:uid="{00000000-0005-0000-0000-0000C2080000}"/>
    <cellStyle name="Percent 6 12" xfId="1612" xr:uid="{00000000-0005-0000-0000-0000C3080000}"/>
    <cellStyle name="Percent 6 13" xfId="1613" xr:uid="{00000000-0005-0000-0000-0000C4080000}"/>
    <cellStyle name="Percent 6 2" xfId="1614" xr:uid="{00000000-0005-0000-0000-0000C5080000}"/>
    <cellStyle name="Percent 6 2 2" xfId="1615" xr:uid="{00000000-0005-0000-0000-0000C6080000}"/>
    <cellStyle name="Percent 6 3" xfId="1616" xr:uid="{00000000-0005-0000-0000-0000C7080000}"/>
    <cellStyle name="Percent 6 3 2" xfId="1617" xr:uid="{00000000-0005-0000-0000-0000C8080000}"/>
    <cellStyle name="Percent 6 4" xfId="1618" xr:uid="{00000000-0005-0000-0000-0000C9080000}"/>
    <cellStyle name="Percent 6 4 2" xfId="1619" xr:uid="{00000000-0005-0000-0000-0000CA080000}"/>
    <cellStyle name="Percent 6 5" xfId="1620" xr:uid="{00000000-0005-0000-0000-0000CB080000}"/>
    <cellStyle name="Percent 6 5 2" xfId="1621" xr:uid="{00000000-0005-0000-0000-0000CC080000}"/>
    <cellStyle name="Percent 6 6" xfId="1622" xr:uid="{00000000-0005-0000-0000-0000CD080000}"/>
    <cellStyle name="Percent 6 6 2" xfId="1623" xr:uid="{00000000-0005-0000-0000-0000CE080000}"/>
    <cellStyle name="Percent 6 7" xfId="1624" xr:uid="{00000000-0005-0000-0000-0000CF080000}"/>
    <cellStyle name="Percent 6 7 2" xfId="1625" xr:uid="{00000000-0005-0000-0000-0000D0080000}"/>
    <cellStyle name="Percent 6 8" xfId="1626" xr:uid="{00000000-0005-0000-0000-0000D1080000}"/>
    <cellStyle name="Percent 6 8 2" xfId="1627" xr:uid="{00000000-0005-0000-0000-0000D2080000}"/>
    <cellStyle name="Percent 6 9" xfId="1628" xr:uid="{00000000-0005-0000-0000-0000D3080000}"/>
    <cellStyle name="Percent 6 9 2" xfId="1629" xr:uid="{00000000-0005-0000-0000-0000D4080000}"/>
    <cellStyle name="Percent 7" xfId="1630" xr:uid="{00000000-0005-0000-0000-0000D5080000}"/>
    <cellStyle name="Percent 7 10" xfId="1631" xr:uid="{00000000-0005-0000-0000-0000D6080000}"/>
    <cellStyle name="Percent 7 10 2" xfId="1632" xr:uid="{00000000-0005-0000-0000-0000D7080000}"/>
    <cellStyle name="Percent 7 11" xfId="1633" xr:uid="{00000000-0005-0000-0000-0000D8080000}"/>
    <cellStyle name="Percent 7 11 2" xfId="1634" xr:uid="{00000000-0005-0000-0000-0000D9080000}"/>
    <cellStyle name="Percent 7 12" xfId="1635" xr:uid="{00000000-0005-0000-0000-0000DA080000}"/>
    <cellStyle name="Percent 7 13" xfId="1636" xr:uid="{00000000-0005-0000-0000-0000DB080000}"/>
    <cellStyle name="Percent 7 2" xfId="1637" xr:uid="{00000000-0005-0000-0000-0000DC080000}"/>
    <cellStyle name="Percent 7 2 2" xfId="1638" xr:uid="{00000000-0005-0000-0000-0000DD080000}"/>
    <cellStyle name="Percent 7 3" xfId="1639" xr:uid="{00000000-0005-0000-0000-0000DE080000}"/>
    <cellStyle name="Percent 7 3 2" xfId="1640" xr:uid="{00000000-0005-0000-0000-0000DF080000}"/>
    <cellStyle name="Percent 7 4" xfId="1641" xr:uid="{00000000-0005-0000-0000-0000E0080000}"/>
    <cellStyle name="Percent 7 4 2" xfId="1642" xr:uid="{00000000-0005-0000-0000-0000E1080000}"/>
    <cellStyle name="Percent 7 5" xfId="1643" xr:uid="{00000000-0005-0000-0000-0000E2080000}"/>
    <cellStyle name="Percent 7 5 2" xfId="1644" xr:uid="{00000000-0005-0000-0000-0000E3080000}"/>
    <cellStyle name="Percent 7 6" xfId="1645" xr:uid="{00000000-0005-0000-0000-0000E4080000}"/>
    <cellStyle name="Percent 7 6 2" xfId="1646" xr:uid="{00000000-0005-0000-0000-0000E5080000}"/>
    <cellStyle name="Percent 7 7" xfId="1647" xr:uid="{00000000-0005-0000-0000-0000E6080000}"/>
    <cellStyle name="Percent 7 7 2" xfId="1648" xr:uid="{00000000-0005-0000-0000-0000E7080000}"/>
    <cellStyle name="Percent 7 8" xfId="1649" xr:uid="{00000000-0005-0000-0000-0000E8080000}"/>
    <cellStyle name="Percent 7 8 2" xfId="1650" xr:uid="{00000000-0005-0000-0000-0000E9080000}"/>
    <cellStyle name="Percent 7 9" xfId="1651" xr:uid="{00000000-0005-0000-0000-0000EA080000}"/>
    <cellStyle name="Percent 7 9 2" xfId="1652" xr:uid="{00000000-0005-0000-0000-0000EB080000}"/>
    <cellStyle name="Percent 8" xfId="1653" xr:uid="{00000000-0005-0000-0000-0000EC080000}"/>
    <cellStyle name="Percent 8 2" xfId="1654" xr:uid="{00000000-0005-0000-0000-0000ED080000}"/>
    <cellStyle name="Percent 8 3" xfId="1655" xr:uid="{00000000-0005-0000-0000-0000EE080000}"/>
    <cellStyle name="Percent 8 4" xfId="1656" xr:uid="{00000000-0005-0000-0000-0000EF080000}"/>
    <cellStyle name="Percent 9" xfId="1657" xr:uid="{00000000-0005-0000-0000-0000F0080000}"/>
    <cellStyle name="Percent 9 2" xfId="1658" xr:uid="{00000000-0005-0000-0000-0000F1080000}"/>
    <cellStyle name="Percent 9 3" xfId="1659" xr:uid="{00000000-0005-0000-0000-0000F2080000}"/>
    <cellStyle name="Percent 9 4" xfId="1660" xr:uid="{00000000-0005-0000-0000-0000F3080000}"/>
    <cellStyle name="PrePop Currency (0)" xfId="1661" xr:uid="{00000000-0005-0000-0000-0000F4080000}"/>
    <cellStyle name="PrePop Currency (0) 10" xfId="1662" xr:uid="{00000000-0005-0000-0000-0000F5080000}"/>
    <cellStyle name="PrePop Currency (0) 10 2" xfId="1663" xr:uid="{00000000-0005-0000-0000-0000F6080000}"/>
    <cellStyle name="PrePop Currency (0) 11" xfId="1664" xr:uid="{00000000-0005-0000-0000-0000F7080000}"/>
    <cellStyle name="PrePop Currency (0) 11 2" xfId="1665" xr:uid="{00000000-0005-0000-0000-0000F8080000}"/>
    <cellStyle name="PrePop Currency (0) 12" xfId="1666" xr:uid="{00000000-0005-0000-0000-0000F9080000}"/>
    <cellStyle name="PrePop Currency (0) 12 2" xfId="1667" xr:uid="{00000000-0005-0000-0000-0000FA080000}"/>
    <cellStyle name="PrePop Currency (0) 13" xfId="1668" xr:uid="{00000000-0005-0000-0000-0000FB080000}"/>
    <cellStyle name="PrePop Currency (0) 13 2" xfId="1669" xr:uid="{00000000-0005-0000-0000-0000FC080000}"/>
    <cellStyle name="PrePop Currency (0) 14" xfId="1670" xr:uid="{00000000-0005-0000-0000-0000FD080000}"/>
    <cellStyle name="PrePop Currency (0) 14 2" xfId="1671" xr:uid="{00000000-0005-0000-0000-0000FE080000}"/>
    <cellStyle name="PrePop Currency (0) 15" xfId="1672" xr:uid="{00000000-0005-0000-0000-0000FF080000}"/>
    <cellStyle name="PrePop Currency (0) 15 2" xfId="1673" xr:uid="{00000000-0005-0000-0000-000000090000}"/>
    <cellStyle name="PrePop Currency (0) 16" xfId="1674" xr:uid="{00000000-0005-0000-0000-000001090000}"/>
    <cellStyle name="PrePop Currency (0) 2" xfId="1675" xr:uid="{00000000-0005-0000-0000-000002090000}"/>
    <cellStyle name="PrePop Currency (0) 2 2" xfId="1676" xr:uid="{00000000-0005-0000-0000-000003090000}"/>
    <cellStyle name="PrePop Currency (0) 3" xfId="1677" xr:uid="{00000000-0005-0000-0000-000004090000}"/>
    <cellStyle name="PrePop Currency (0) 3 2" xfId="1678" xr:uid="{00000000-0005-0000-0000-000005090000}"/>
    <cellStyle name="PrePop Currency (0) 4" xfId="1679" xr:uid="{00000000-0005-0000-0000-000006090000}"/>
    <cellStyle name="PrePop Currency (0) 4 2" xfId="1680" xr:uid="{00000000-0005-0000-0000-000007090000}"/>
    <cellStyle name="PrePop Currency (0) 5" xfId="1681" xr:uid="{00000000-0005-0000-0000-000008090000}"/>
    <cellStyle name="PrePop Currency (0) 5 2" xfId="1682" xr:uid="{00000000-0005-0000-0000-000009090000}"/>
    <cellStyle name="PrePop Currency (0) 6" xfId="1683" xr:uid="{00000000-0005-0000-0000-00000A090000}"/>
    <cellStyle name="PrePop Currency (0) 6 2" xfId="1684" xr:uid="{00000000-0005-0000-0000-00000B090000}"/>
    <cellStyle name="PrePop Currency (0) 7" xfId="1685" xr:uid="{00000000-0005-0000-0000-00000C090000}"/>
    <cellStyle name="PrePop Currency (0) 7 2" xfId="1686" xr:uid="{00000000-0005-0000-0000-00000D090000}"/>
    <cellStyle name="PrePop Currency (0) 8" xfId="1687" xr:uid="{00000000-0005-0000-0000-00000E090000}"/>
    <cellStyle name="PrePop Currency (0) 8 2" xfId="1688" xr:uid="{00000000-0005-0000-0000-00000F090000}"/>
    <cellStyle name="PrePop Currency (0) 9" xfId="1689" xr:uid="{00000000-0005-0000-0000-000010090000}"/>
    <cellStyle name="PrePop Currency (0) 9 2" xfId="1690" xr:uid="{00000000-0005-0000-0000-000011090000}"/>
    <cellStyle name="PrePop Currency (0)_33" xfId="1691" xr:uid="{00000000-0005-0000-0000-000012090000}"/>
    <cellStyle name="PrePop Currency (2)" xfId="1692" xr:uid="{00000000-0005-0000-0000-000013090000}"/>
    <cellStyle name="PrePop Currency (2) 10" xfId="1693" xr:uid="{00000000-0005-0000-0000-000014090000}"/>
    <cellStyle name="PrePop Currency (2) 10 2" xfId="1694" xr:uid="{00000000-0005-0000-0000-000015090000}"/>
    <cellStyle name="PrePop Currency (2) 11" xfId="1695" xr:uid="{00000000-0005-0000-0000-000016090000}"/>
    <cellStyle name="PrePop Currency (2) 11 2" xfId="1696" xr:uid="{00000000-0005-0000-0000-000017090000}"/>
    <cellStyle name="PrePop Currency (2) 12" xfId="1697" xr:uid="{00000000-0005-0000-0000-000018090000}"/>
    <cellStyle name="PrePop Currency (2) 12 2" xfId="1698" xr:uid="{00000000-0005-0000-0000-000019090000}"/>
    <cellStyle name="PrePop Currency (2) 13" xfId="1699" xr:uid="{00000000-0005-0000-0000-00001A090000}"/>
    <cellStyle name="PrePop Currency (2) 13 2" xfId="1700" xr:uid="{00000000-0005-0000-0000-00001B090000}"/>
    <cellStyle name="PrePop Currency (2) 14" xfId="1701" xr:uid="{00000000-0005-0000-0000-00001C090000}"/>
    <cellStyle name="PrePop Currency (2) 14 2" xfId="1702" xr:uid="{00000000-0005-0000-0000-00001D090000}"/>
    <cellStyle name="PrePop Currency (2) 15" xfId="1703" xr:uid="{00000000-0005-0000-0000-00001E090000}"/>
    <cellStyle name="PrePop Currency (2) 15 2" xfId="1704" xr:uid="{00000000-0005-0000-0000-00001F090000}"/>
    <cellStyle name="PrePop Currency (2) 16" xfId="1705" xr:uid="{00000000-0005-0000-0000-000020090000}"/>
    <cellStyle name="PrePop Currency (2) 2" xfId="1706" xr:uid="{00000000-0005-0000-0000-000021090000}"/>
    <cellStyle name="PrePop Currency (2) 2 2" xfId="1707" xr:uid="{00000000-0005-0000-0000-000022090000}"/>
    <cellStyle name="PrePop Currency (2) 3" xfId="1708" xr:uid="{00000000-0005-0000-0000-000023090000}"/>
    <cellStyle name="PrePop Currency (2) 3 2" xfId="1709" xr:uid="{00000000-0005-0000-0000-000024090000}"/>
    <cellStyle name="PrePop Currency (2) 4" xfId="1710" xr:uid="{00000000-0005-0000-0000-000025090000}"/>
    <cellStyle name="PrePop Currency (2) 4 2" xfId="1711" xr:uid="{00000000-0005-0000-0000-000026090000}"/>
    <cellStyle name="PrePop Currency (2) 5" xfId="1712" xr:uid="{00000000-0005-0000-0000-000027090000}"/>
    <cellStyle name="PrePop Currency (2) 5 2" xfId="1713" xr:uid="{00000000-0005-0000-0000-000028090000}"/>
    <cellStyle name="PrePop Currency (2) 6" xfId="1714" xr:uid="{00000000-0005-0000-0000-000029090000}"/>
    <cellStyle name="PrePop Currency (2) 6 2" xfId="1715" xr:uid="{00000000-0005-0000-0000-00002A090000}"/>
    <cellStyle name="PrePop Currency (2) 7" xfId="1716" xr:uid="{00000000-0005-0000-0000-00002B090000}"/>
    <cellStyle name="PrePop Currency (2) 7 2" xfId="1717" xr:uid="{00000000-0005-0000-0000-00002C090000}"/>
    <cellStyle name="PrePop Currency (2) 8" xfId="1718" xr:uid="{00000000-0005-0000-0000-00002D090000}"/>
    <cellStyle name="PrePop Currency (2) 8 2" xfId="1719" xr:uid="{00000000-0005-0000-0000-00002E090000}"/>
    <cellStyle name="PrePop Currency (2) 9" xfId="1720" xr:uid="{00000000-0005-0000-0000-00002F090000}"/>
    <cellStyle name="PrePop Currency (2) 9 2" xfId="1721" xr:uid="{00000000-0005-0000-0000-000030090000}"/>
    <cellStyle name="PrePop Currency (2)_33" xfId="1722" xr:uid="{00000000-0005-0000-0000-000031090000}"/>
    <cellStyle name="PrePop Units (0)" xfId="1723" xr:uid="{00000000-0005-0000-0000-000032090000}"/>
    <cellStyle name="PrePop Units (0) 10" xfId="1724" xr:uid="{00000000-0005-0000-0000-000033090000}"/>
    <cellStyle name="PrePop Units (0) 10 2" xfId="1725" xr:uid="{00000000-0005-0000-0000-000034090000}"/>
    <cellStyle name="PrePop Units (0) 11" xfId="1726" xr:uid="{00000000-0005-0000-0000-000035090000}"/>
    <cellStyle name="PrePop Units (0) 11 2" xfId="1727" xr:uid="{00000000-0005-0000-0000-000036090000}"/>
    <cellStyle name="PrePop Units (0) 12" xfId="1728" xr:uid="{00000000-0005-0000-0000-000037090000}"/>
    <cellStyle name="PrePop Units (0) 12 2" xfId="1729" xr:uid="{00000000-0005-0000-0000-000038090000}"/>
    <cellStyle name="PrePop Units (0) 13" xfId="1730" xr:uid="{00000000-0005-0000-0000-000039090000}"/>
    <cellStyle name="PrePop Units (0) 13 2" xfId="1731" xr:uid="{00000000-0005-0000-0000-00003A090000}"/>
    <cellStyle name="PrePop Units (0) 14" xfId="1732" xr:uid="{00000000-0005-0000-0000-00003B090000}"/>
    <cellStyle name="PrePop Units (0) 14 2" xfId="1733" xr:uid="{00000000-0005-0000-0000-00003C090000}"/>
    <cellStyle name="PrePop Units (0) 15" xfId="1734" xr:uid="{00000000-0005-0000-0000-00003D090000}"/>
    <cellStyle name="PrePop Units (0) 15 2" xfId="1735" xr:uid="{00000000-0005-0000-0000-00003E090000}"/>
    <cellStyle name="PrePop Units (0) 16" xfId="1736" xr:uid="{00000000-0005-0000-0000-00003F090000}"/>
    <cellStyle name="PrePop Units (0) 2" xfId="1737" xr:uid="{00000000-0005-0000-0000-000040090000}"/>
    <cellStyle name="PrePop Units (0) 2 2" xfId="1738" xr:uid="{00000000-0005-0000-0000-000041090000}"/>
    <cellStyle name="PrePop Units (0) 3" xfId="1739" xr:uid="{00000000-0005-0000-0000-000042090000}"/>
    <cellStyle name="PrePop Units (0) 3 2" xfId="1740" xr:uid="{00000000-0005-0000-0000-000043090000}"/>
    <cellStyle name="PrePop Units (0) 4" xfId="1741" xr:uid="{00000000-0005-0000-0000-000044090000}"/>
    <cellStyle name="PrePop Units (0) 4 2" xfId="1742" xr:uid="{00000000-0005-0000-0000-000045090000}"/>
    <cellStyle name="PrePop Units (0) 5" xfId="1743" xr:uid="{00000000-0005-0000-0000-000046090000}"/>
    <cellStyle name="PrePop Units (0) 5 2" xfId="1744" xr:uid="{00000000-0005-0000-0000-000047090000}"/>
    <cellStyle name="PrePop Units (0) 6" xfId="1745" xr:uid="{00000000-0005-0000-0000-000048090000}"/>
    <cellStyle name="PrePop Units (0) 6 2" xfId="1746" xr:uid="{00000000-0005-0000-0000-000049090000}"/>
    <cellStyle name="PrePop Units (0) 7" xfId="1747" xr:uid="{00000000-0005-0000-0000-00004A090000}"/>
    <cellStyle name="PrePop Units (0) 7 2" xfId="1748" xr:uid="{00000000-0005-0000-0000-00004B090000}"/>
    <cellStyle name="PrePop Units (0) 8" xfId="1749" xr:uid="{00000000-0005-0000-0000-00004C090000}"/>
    <cellStyle name="PrePop Units (0) 8 2" xfId="1750" xr:uid="{00000000-0005-0000-0000-00004D090000}"/>
    <cellStyle name="PrePop Units (0) 9" xfId="1751" xr:uid="{00000000-0005-0000-0000-00004E090000}"/>
    <cellStyle name="PrePop Units (0) 9 2" xfId="1752" xr:uid="{00000000-0005-0000-0000-00004F090000}"/>
    <cellStyle name="PrePop Units (0)_33" xfId="1753" xr:uid="{00000000-0005-0000-0000-000050090000}"/>
    <cellStyle name="PrePop Units (1)" xfId="1754" xr:uid="{00000000-0005-0000-0000-000051090000}"/>
    <cellStyle name="PrePop Units (1) 10" xfId="1755" xr:uid="{00000000-0005-0000-0000-000052090000}"/>
    <cellStyle name="PrePop Units (1) 10 2" xfId="1756" xr:uid="{00000000-0005-0000-0000-000053090000}"/>
    <cellStyle name="PrePop Units (1) 11" xfId="1757" xr:uid="{00000000-0005-0000-0000-000054090000}"/>
    <cellStyle name="PrePop Units (1) 11 2" xfId="1758" xr:uid="{00000000-0005-0000-0000-000055090000}"/>
    <cellStyle name="PrePop Units (1) 12" xfId="1759" xr:uid="{00000000-0005-0000-0000-000056090000}"/>
    <cellStyle name="PrePop Units (1) 12 2" xfId="1760" xr:uid="{00000000-0005-0000-0000-000057090000}"/>
    <cellStyle name="PrePop Units (1) 13" xfId="1761" xr:uid="{00000000-0005-0000-0000-000058090000}"/>
    <cellStyle name="PrePop Units (1) 13 2" xfId="1762" xr:uid="{00000000-0005-0000-0000-000059090000}"/>
    <cellStyle name="PrePop Units (1) 14" xfId="1763" xr:uid="{00000000-0005-0000-0000-00005A090000}"/>
    <cellStyle name="PrePop Units (1) 14 2" xfId="1764" xr:uid="{00000000-0005-0000-0000-00005B090000}"/>
    <cellStyle name="PrePop Units (1) 15" xfId="1765" xr:uid="{00000000-0005-0000-0000-00005C090000}"/>
    <cellStyle name="PrePop Units (1) 15 2" xfId="1766" xr:uid="{00000000-0005-0000-0000-00005D090000}"/>
    <cellStyle name="PrePop Units (1) 16" xfId="1767" xr:uid="{00000000-0005-0000-0000-00005E090000}"/>
    <cellStyle name="PrePop Units (1) 2" xfId="1768" xr:uid="{00000000-0005-0000-0000-00005F090000}"/>
    <cellStyle name="PrePop Units (1) 2 2" xfId="1769" xr:uid="{00000000-0005-0000-0000-000060090000}"/>
    <cellStyle name="PrePop Units (1) 3" xfId="1770" xr:uid="{00000000-0005-0000-0000-000061090000}"/>
    <cellStyle name="PrePop Units (1) 3 2" xfId="1771" xr:uid="{00000000-0005-0000-0000-000062090000}"/>
    <cellStyle name="PrePop Units (1) 4" xfId="1772" xr:uid="{00000000-0005-0000-0000-000063090000}"/>
    <cellStyle name="PrePop Units (1) 4 2" xfId="1773" xr:uid="{00000000-0005-0000-0000-000064090000}"/>
    <cellStyle name="PrePop Units (1) 5" xfId="1774" xr:uid="{00000000-0005-0000-0000-000065090000}"/>
    <cellStyle name="PrePop Units (1) 5 2" xfId="1775" xr:uid="{00000000-0005-0000-0000-000066090000}"/>
    <cellStyle name="PrePop Units (1) 6" xfId="1776" xr:uid="{00000000-0005-0000-0000-000067090000}"/>
    <cellStyle name="PrePop Units (1) 6 2" xfId="1777" xr:uid="{00000000-0005-0000-0000-000068090000}"/>
    <cellStyle name="PrePop Units (1) 7" xfId="1778" xr:uid="{00000000-0005-0000-0000-000069090000}"/>
    <cellStyle name="PrePop Units (1) 7 2" xfId="1779" xr:uid="{00000000-0005-0000-0000-00006A090000}"/>
    <cellStyle name="PrePop Units (1) 8" xfId="1780" xr:uid="{00000000-0005-0000-0000-00006B090000}"/>
    <cellStyle name="PrePop Units (1) 8 2" xfId="1781" xr:uid="{00000000-0005-0000-0000-00006C090000}"/>
    <cellStyle name="PrePop Units (1) 9" xfId="1782" xr:uid="{00000000-0005-0000-0000-00006D090000}"/>
    <cellStyle name="PrePop Units (1) 9 2" xfId="1783" xr:uid="{00000000-0005-0000-0000-00006E090000}"/>
    <cellStyle name="PrePop Units (1)_33" xfId="1784" xr:uid="{00000000-0005-0000-0000-00006F090000}"/>
    <cellStyle name="PrePop Units (2)" xfId="1785" xr:uid="{00000000-0005-0000-0000-000070090000}"/>
    <cellStyle name="PrePop Units (2) 10" xfId="1786" xr:uid="{00000000-0005-0000-0000-000071090000}"/>
    <cellStyle name="PrePop Units (2) 10 2" xfId="1787" xr:uid="{00000000-0005-0000-0000-000072090000}"/>
    <cellStyle name="PrePop Units (2) 11" xfId="1788" xr:uid="{00000000-0005-0000-0000-000073090000}"/>
    <cellStyle name="PrePop Units (2) 11 2" xfId="1789" xr:uid="{00000000-0005-0000-0000-000074090000}"/>
    <cellStyle name="PrePop Units (2) 12" xfId="1790" xr:uid="{00000000-0005-0000-0000-000075090000}"/>
    <cellStyle name="PrePop Units (2) 12 2" xfId="1791" xr:uid="{00000000-0005-0000-0000-000076090000}"/>
    <cellStyle name="PrePop Units (2) 13" xfId="1792" xr:uid="{00000000-0005-0000-0000-000077090000}"/>
    <cellStyle name="PrePop Units (2) 13 2" xfId="1793" xr:uid="{00000000-0005-0000-0000-000078090000}"/>
    <cellStyle name="PrePop Units (2) 14" xfId="1794" xr:uid="{00000000-0005-0000-0000-000079090000}"/>
    <cellStyle name="PrePop Units (2) 14 2" xfId="1795" xr:uid="{00000000-0005-0000-0000-00007A090000}"/>
    <cellStyle name="PrePop Units (2) 15" xfId="1796" xr:uid="{00000000-0005-0000-0000-00007B090000}"/>
    <cellStyle name="PrePop Units (2) 15 2" xfId="1797" xr:uid="{00000000-0005-0000-0000-00007C090000}"/>
    <cellStyle name="PrePop Units (2) 16" xfId="1798" xr:uid="{00000000-0005-0000-0000-00007D090000}"/>
    <cellStyle name="PrePop Units (2) 2" xfId="1799" xr:uid="{00000000-0005-0000-0000-00007E090000}"/>
    <cellStyle name="PrePop Units (2) 2 2" xfId="1800" xr:uid="{00000000-0005-0000-0000-00007F090000}"/>
    <cellStyle name="PrePop Units (2) 3" xfId="1801" xr:uid="{00000000-0005-0000-0000-000080090000}"/>
    <cellStyle name="PrePop Units (2) 3 2" xfId="1802" xr:uid="{00000000-0005-0000-0000-000081090000}"/>
    <cellStyle name="PrePop Units (2) 4" xfId="1803" xr:uid="{00000000-0005-0000-0000-000082090000}"/>
    <cellStyle name="PrePop Units (2) 4 2" xfId="1804" xr:uid="{00000000-0005-0000-0000-000083090000}"/>
    <cellStyle name="PrePop Units (2) 5" xfId="1805" xr:uid="{00000000-0005-0000-0000-000084090000}"/>
    <cellStyle name="PrePop Units (2) 5 2" xfId="1806" xr:uid="{00000000-0005-0000-0000-000085090000}"/>
    <cellStyle name="PrePop Units (2) 6" xfId="1807" xr:uid="{00000000-0005-0000-0000-000086090000}"/>
    <cellStyle name="PrePop Units (2) 6 2" xfId="1808" xr:uid="{00000000-0005-0000-0000-000087090000}"/>
    <cellStyle name="PrePop Units (2) 7" xfId="1809" xr:uid="{00000000-0005-0000-0000-000088090000}"/>
    <cellStyle name="PrePop Units (2) 7 2" xfId="1810" xr:uid="{00000000-0005-0000-0000-000089090000}"/>
    <cellStyle name="PrePop Units (2) 8" xfId="1811" xr:uid="{00000000-0005-0000-0000-00008A090000}"/>
    <cellStyle name="PrePop Units (2) 8 2" xfId="1812" xr:uid="{00000000-0005-0000-0000-00008B090000}"/>
    <cellStyle name="PrePop Units (2) 9" xfId="1813" xr:uid="{00000000-0005-0000-0000-00008C090000}"/>
    <cellStyle name="PrePop Units (2) 9 2" xfId="1814" xr:uid="{00000000-0005-0000-0000-00008D090000}"/>
    <cellStyle name="PrePop Units (2)_33" xfId="1815" xr:uid="{00000000-0005-0000-0000-00008E090000}"/>
    <cellStyle name="Procent 2" xfId="2580" xr:uid="{00000000-0005-0000-0000-00008F090000}"/>
    <cellStyle name="Procent 2 2" xfId="2581" xr:uid="{00000000-0005-0000-0000-000090090000}"/>
    <cellStyle name="Procent 2 2 2" xfId="2582" xr:uid="{00000000-0005-0000-0000-000091090000}"/>
    <cellStyle name="Procent 2 2 2 2" xfId="2583" xr:uid="{00000000-0005-0000-0000-000092090000}"/>
    <cellStyle name="Procent 2 2 2 2 2" xfId="2584" xr:uid="{00000000-0005-0000-0000-000093090000}"/>
    <cellStyle name="Procent 2 2 2 3" xfId="2585" xr:uid="{00000000-0005-0000-0000-000094090000}"/>
    <cellStyle name="Procent 2 2 3" xfId="2586" xr:uid="{00000000-0005-0000-0000-000095090000}"/>
    <cellStyle name="Procent 2 3" xfId="2587" xr:uid="{00000000-0005-0000-0000-000096090000}"/>
    <cellStyle name="Procent 2 3 2" xfId="2588" xr:uid="{00000000-0005-0000-0000-000097090000}"/>
    <cellStyle name="Procent 2 3 2 2" xfId="2589" xr:uid="{00000000-0005-0000-0000-000098090000}"/>
    <cellStyle name="Procent 2 3 2 3" xfId="2590" xr:uid="{00000000-0005-0000-0000-000099090000}"/>
    <cellStyle name="Procent 2 3 3" xfId="2591" xr:uid="{00000000-0005-0000-0000-00009A090000}"/>
    <cellStyle name="Procent 2 3 4" xfId="2592" xr:uid="{00000000-0005-0000-0000-00009B090000}"/>
    <cellStyle name="Procent 2 3 5" xfId="2593" xr:uid="{00000000-0005-0000-0000-00009C090000}"/>
    <cellStyle name="Procent 2 4" xfId="2594" xr:uid="{00000000-0005-0000-0000-00009D090000}"/>
    <cellStyle name="Procent 2 4 2" xfId="2595" xr:uid="{00000000-0005-0000-0000-00009E090000}"/>
    <cellStyle name="Procent 2 5" xfId="2596" xr:uid="{00000000-0005-0000-0000-00009F090000}"/>
    <cellStyle name="Procent 3" xfId="2597" xr:uid="{00000000-0005-0000-0000-0000A0090000}"/>
    <cellStyle name="Procent 3 2" xfId="2598" xr:uid="{00000000-0005-0000-0000-0000A1090000}"/>
    <cellStyle name="Procent 3 2 2" xfId="2599" xr:uid="{00000000-0005-0000-0000-0000A2090000}"/>
    <cellStyle name="Procent 3 2 2 2" xfId="2600" xr:uid="{00000000-0005-0000-0000-0000A3090000}"/>
    <cellStyle name="Procent 3 2 3" xfId="2601" xr:uid="{00000000-0005-0000-0000-0000A4090000}"/>
    <cellStyle name="Procent 3 2 4" xfId="2602" xr:uid="{00000000-0005-0000-0000-0000A5090000}"/>
    <cellStyle name="Procent 3 2 5" xfId="2603" xr:uid="{00000000-0005-0000-0000-0000A6090000}"/>
    <cellStyle name="Procent 3 3" xfId="2604" xr:uid="{00000000-0005-0000-0000-0000A7090000}"/>
    <cellStyle name="Procent 4" xfId="2605" xr:uid="{00000000-0005-0000-0000-0000A8090000}"/>
    <cellStyle name="Rates" xfId="1816" xr:uid="{00000000-0005-0000-0000-0000A9090000}"/>
    <cellStyle name="realtime" xfId="1817" xr:uid="{00000000-0005-0000-0000-0000AA090000}"/>
    <cellStyle name="result" xfId="1818" xr:uid="{00000000-0005-0000-0000-0000AB090000}"/>
    <cellStyle name="rt" xfId="1819" xr:uid="{00000000-0005-0000-0000-0000AC090000}"/>
    <cellStyle name="Rubrik 1 2" xfId="2606" xr:uid="{00000000-0005-0000-0000-0000AD090000}"/>
    <cellStyle name="Rubrik 2 2" xfId="2607" xr:uid="{00000000-0005-0000-0000-0000AE090000}"/>
    <cellStyle name="Rubrik 2 3" xfId="2608" xr:uid="{00000000-0005-0000-0000-0000AF090000}"/>
    <cellStyle name="Rubrik 3 2" xfId="2609" xr:uid="{00000000-0005-0000-0000-0000B0090000}"/>
    <cellStyle name="Rubrik 4 2" xfId="2610" xr:uid="{00000000-0005-0000-0000-0000B1090000}"/>
    <cellStyle name="Rubrik 5" xfId="2611" xr:uid="{00000000-0005-0000-0000-0000B2090000}"/>
    <cellStyle name="Samtala" xfId="1820" xr:uid="{00000000-0005-0000-0000-0000B3090000}"/>
    <cellStyle name="Samtala - lokaniðurst." xfId="1821" xr:uid="{00000000-0005-0000-0000-0000B4090000}"/>
    <cellStyle name="Samtala - undirstr" xfId="1822" xr:uid="{00000000-0005-0000-0000-0000B5090000}"/>
    <cellStyle name="Samtala - undirstr 2" xfId="1823" xr:uid="{00000000-0005-0000-0000-0000B6090000}"/>
    <cellStyle name="Samtala - yfirstr." xfId="1824" xr:uid="{00000000-0005-0000-0000-0000B7090000}"/>
    <cellStyle name="Samtala - yfirstr. 2" xfId="1825" xr:uid="{00000000-0005-0000-0000-0000B8090000}"/>
    <cellStyle name="Samtala 2" xfId="1826" xr:uid="{00000000-0005-0000-0000-0000B9090000}"/>
    <cellStyle name="Samtala_Notes" xfId="1827" xr:uid="{00000000-0005-0000-0000-0000BA090000}"/>
    <cellStyle name="Standard_Depotgebühren" xfId="1828" xr:uid="{00000000-0005-0000-0000-0000BB090000}"/>
    <cellStyle name="static" xfId="1829" xr:uid="{00000000-0005-0000-0000-0000BC090000}"/>
    <cellStyle name="Style 1" xfId="1830" xr:uid="{00000000-0005-0000-0000-0000BD090000}"/>
    <cellStyle name="Style 1 2" xfId="1831" xr:uid="{00000000-0005-0000-0000-0000BE090000}"/>
    <cellStyle name="Style 1 3" xfId="2612" xr:uid="{00000000-0005-0000-0000-0000BF090000}"/>
    <cellStyle name="Summa 2" xfId="2613" xr:uid="{00000000-0005-0000-0000-0000C0090000}"/>
    <cellStyle name="Summa 3" xfId="2614" xr:uid="{00000000-0005-0000-0000-0000C1090000}"/>
    <cellStyle name="text" xfId="1832" xr:uid="{00000000-0005-0000-0000-0000C2090000}"/>
    <cellStyle name="Text Indent A" xfId="1833" xr:uid="{00000000-0005-0000-0000-0000C3090000}"/>
    <cellStyle name="Text Indent A 10" xfId="1834" xr:uid="{00000000-0005-0000-0000-0000C4090000}"/>
    <cellStyle name="Text Indent A 11" xfId="1835" xr:uid="{00000000-0005-0000-0000-0000C5090000}"/>
    <cellStyle name="Text Indent A 12" xfId="1836" xr:uid="{00000000-0005-0000-0000-0000C6090000}"/>
    <cellStyle name="Text Indent A 13" xfId="1837" xr:uid="{00000000-0005-0000-0000-0000C7090000}"/>
    <cellStyle name="Text Indent A 14" xfId="1838" xr:uid="{00000000-0005-0000-0000-0000C8090000}"/>
    <cellStyle name="Text Indent A 15" xfId="1839" xr:uid="{00000000-0005-0000-0000-0000C9090000}"/>
    <cellStyle name="Text Indent A 2" xfId="1840" xr:uid="{00000000-0005-0000-0000-0000CA090000}"/>
    <cellStyle name="Text Indent A 3" xfId="1841" xr:uid="{00000000-0005-0000-0000-0000CB090000}"/>
    <cellStyle name="Text Indent A 4" xfId="1842" xr:uid="{00000000-0005-0000-0000-0000CC090000}"/>
    <cellStyle name="Text Indent A 5" xfId="1843" xr:uid="{00000000-0005-0000-0000-0000CD090000}"/>
    <cellStyle name="Text Indent A 6" xfId="1844" xr:uid="{00000000-0005-0000-0000-0000CE090000}"/>
    <cellStyle name="Text Indent A 7" xfId="1845" xr:uid="{00000000-0005-0000-0000-0000CF090000}"/>
    <cellStyle name="Text Indent A 8" xfId="1846" xr:uid="{00000000-0005-0000-0000-0000D0090000}"/>
    <cellStyle name="Text Indent A 9" xfId="1847" xr:uid="{00000000-0005-0000-0000-0000D1090000}"/>
    <cellStyle name="Text Indent B" xfId="1848" xr:uid="{00000000-0005-0000-0000-0000D2090000}"/>
    <cellStyle name="Text Indent B 10" xfId="1849" xr:uid="{00000000-0005-0000-0000-0000D3090000}"/>
    <cellStyle name="Text Indent B 11" xfId="1850" xr:uid="{00000000-0005-0000-0000-0000D4090000}"/>
    <cellStyle name="Text Indent B 12" xfId="1851" xr:uid="{00000000-0005-0000-0000-0000D5090000}"/>
    <cellStyle name="Text Indent B 13" xfId="1852" xr:uid="{00000000-0005-0000-0000-0000D6090000}"/>
    <cellStyle name="Text Indent B 14" xfId="1853" xr:uid="{00000000-0005-0000-0000-0000D7090000}"/>
    <cellStyle name="Text Indent B 15" xfId="1854" xr:uid="{00000000-0005-0000-0000-0000D8090000}"/>
    <cellStyle name="Text Indent B 2" xfId="1855" xr:uid="{00000000-0005-0000-0000-0000D9090000}"/>
    <cellStyle name="Text Indent B 3" xfId="1856" xr:uid="{00000000-0005-0000-0000-0000DA090000}"/>
    <cellStyle name="Text Indent B 4" xfId="1857" xr:uid="{00000000-0005-0000-0000-0000DB090000}"/>
    <cellStyle name="Text Indent B 5" xfId="1858" xr:uid="{00000000-0005-0000-0000-0000DC090000}"/>
    <cellStyle name="Text Indent B 6" xfId="1859" xr:uid="{00000000-0005-0000-0000-0000DD090000}"/>
    <cellStyle name="Text Indent B 7" xfId="1860" xr:uid="{00000000-0005-0000-0000-0000DE090000}"/>
    <cellStyle name="Text Indent B 8" xfId="1861" xr:uid="{00000000-0005-0000-0000-0000DF090000}"/>
    <cellStyle name="Text Indent B 9" xfId="1862" xr:uid="{00000000-0005-0000-0000-0000E0090000}"/>
    <cellStyle name="Text Indent C" xfId="1863" xr:uid="{00000000-0005-0000-0000-0000E1090000}"/>
    <cellStyle name="Text Indent C 10" xfId="1864" xr:uid="{00000000-0005-0000-0000-0000E2090000}"/>
    <cellStyle name="Text Indent C 10 2" xfId="1865" xr:uid="{00000000-0005-0000-0000-0000E3090000}"/>
    <cellStyle name="Text Indent C 11" xfId="1866" xr:uid="{00000000-0005-0000-0000-0000E4090000}"/>
    <cellStyle name="Text Indent C 11 2" xfId="1867" xr:uid="{00000000-0005-0000-0000-0000E5090000}"/>
    <cellStyle name="Text Indent C 12" xfId="1868" xr:uid="{00000000-0005-0000-0000-0000E6090000}"/>
    <cellStyle name="Text Indent C 12 2" xfId="1869" xr:uid="{00000000-0005-0000-0000-0000E7090000}"/>
    <cellStyle name="Text Indent C 13" xfId="1870" xr:uid="{00000000-0005-0000-0000-0000E8090000}"/>
    <cellStyle name="Text Indent C 13 2" xfId="1871" xr:uid="{00000000-0005-0000-0000-0000E9090000}"/>
    <cellStyle name="Text Indent C 14" xfId="1872" xr:uid="{00000000-0005-0000-0000-0000EA090000}"/>
    <cellStyle name="Text Indent C 14 2" xfId="1873" xr:uid="{00000000-0005-0000-0000-0000EB090000}"/>
    <cellStyle name="Text Indent C 15" xfId="1874" xr:uid="{00000000-0005-0000-0000-0000EC090000}"/>
    <cellStyle name="Text Indent C 15 2" xfId="1875" xr:uid="{00000000-0005-0000-0000-0000ED090000}"/>
    <cellStyle name="Text Indent C 16" xfId="1876" xr:uid="{00000000-0005-0000-0000-0000EE090000}"/>
    <cellStyle name="Text Indent C 2" xfId="1877" xr:uid="{00000000-0005-0000-0000-0000EF090000}"/>
    <cellStyle name="Text Indent C 2 2" xfId="1878" xr:uid="{00000000-0005-0000-0000-0000F0090000}"/>
    <cellStyle name="Text Indent C 3" xfId="1879" xr:uid="{00000000-0005-0000-0000-0000F1090000}"/>
    <cellStyle name="Text Indent C 3 2" xfId="1880" xr:uid="{00000000-0005-0000-0000-0000F2090000}"/>
    <cellStyle name="Text Indent C 4" xfId="1881" xr:uid="{00000000-0005-0000-0000-0000F3090000}"/>
    <cellStyle name="Text Indent C 4 2" xfId="1882" xr:uid="{00000000-0005-0000-0000-0000F4090000}"/>
    <cellStyle name="Text Indent C 5" xfId="1883" xr:uid="{00000000-0005-0000-0000-0000F5090000}"/>
    <cellStyle name="Text Indent C 5 2" xfId="1884" xr:uid="{00000000-0005-0000-0000-0000F6090000}"/>
    <cellStyle name="Text Indent C 6" xfId="1885" xr:uid="{00000000-0005-0000-0000-0000F7090000}"/>
    <cellStyle name="Text Indent C 6 2" xfId="1886" xr:uid="{00000000-0005-0000-0000-0000F8090000}"/>
    <cellStyle name="Text Indent C 7" xfId="1887" xr:uid="{00000000-0005-0000-0000-0000F9090000}"/>
    <cellStyle name="Text Indent C 7 2" xfId="1888" xr:uid="{00000000-0005-0000-0000-0000FA090000}"/>
    <cellStyle name="Text Indent C 8" xfId="1889" xr:uid="{00000000-0005-0000-0000-0000FB090000}"/>
    <cellStyle name="Text Indent C 8 2" xfId="1890" xr:uid="{00000000-0005-0000-0000-0000FC090000}"/>
    <cellStyle name="Text Indent C 9" xfId="1891" xr:uid="{00000000-0005-0000-0000-0000FD090000}"/>
    <cellStyle name="Text Indent C 9 2" xfId="1892" xr:uid="{00000000-0005-0000-0000-0000FE090000}"/>
    <cellStyle name="Text Indent C_33" xfId="1893" xr:uid="{00000000-0005-0000-0000-0000FF090000}"/>
    <cellStyle name="Tilbod" xfId="1894" xr:uid="{00000000-0005-0000-0000-0000000A0000}"/>
    <cellStyle name="Times rmn" xfId="1895" xr:uid="{00000000-0005-0000-0000-0000010A0000}"/>
    <cellStyle name="Title" xfId="9" builtinId="15" customBuiltin="1"/>
    <cellStyle name="Title 2" xfId="1896" xr:uid="{00000000-0005-0000-0000-0000030A0000}"/>
    <cellStyle name="Title 2 2" xfId="1897" xr:uid="{00000000-0005-0000-0000-0000040A0000}"/>
    <cellStyle name="Title 2 3" xfId="1898" xr:uid="{00000000-0005-0000-0000-0000050A0000}"/>
    <cellStyle name="Title 2 4" xfId="1899" xr:uid="{00000000-0005-0000-0000-0000060A0000}"/>
    <cellStyle name="Title 2 5" xfId="2615" xr:uid="{00000000-0005-0000-0000-0000070A0000}"/>
    <cellStyle name="Title 3" xfId="1900" xr:uid="{00000000-0005-0000-0000-0000080A0000}"/>
    <cellStyle name="Title 3 2" xfId="1901" xr:uid="{00000000-0005-0000-0000-0000090A0000}"/>
    <cellStyle name="TitreRub" xfId="1902" xr:uid="{00000000-0005-0000-0000-00000A0A0000}"/>
    <cellStyle name="TitreTab" xfId="1903" xr:uid="{00000000-0005-0000-0000-00000B0A0000}"/>
    <cellStyle name="Topheader" xfId="1904" xr:uid="{00000000-0005-0000-0000-00000C0A0000}"/>
    <cellStyle name="Total" xfId="24" builtinId="25" customBuiltin="1"/>
    <cellStyle name="Total (negative)" xfId="1905" xr:uid="{00000000-0005-0000-0000-00000E0A0000}"/>
    <cellStyle name="Total 10" xfId="1906" xr:uid="{00000000-0005-0000-0000-00000F0A0000}"/>
    <cellStyle name="Total 10 2" xfId="1907" xr:uid="{00000000-0005-0000-0000-0000100A0000}"/>
    <cellStyle name="Total 1000" xfId="1908" xr:uid="{00000000-0005-0000-0000-0000110A0000}"/>
    <cellStyle name="Total 1000 (negative)" xfId="1909" xr:uid="{00000000-0005-0000-0000-0000120A0000}"/>
    <cellStyle name="Total 1000 (negative) 2" xfId="1910" xr:uid="{00000000-0005-0000-0000-0000130A0000}"/>
    <cellStyle name="Total 1000 (negative) 2 2" xfId="1911" xr:uid="{00000000-0005-0000-0000-0000140A0000}"/>
    <cellStyle name="Total 1000 (negative) 3" xfId="1912" xr:uid="{00000000-0005-0000-0000-0000150A0000}"/>
    <cellStyle name="Total 1000 2" xfId="1913" xr:uid="{00000000-0005-0000-0000-0000160A0000}"/>
    <cellStyle name="Total 1000 2 2" xfId="1914" xr:uid="{00000000-0005-0000-0000-0000170A0000}"/>
    <cellStyle name="Total 1000 3" xfId="1915" xr:uid="{00000000-0005-0000-0000-0000180A0000}"/>
    <cellStyle name="Total 1000 4" xfId="1916" xr:uid="{00000000-0005-0000-0000-0000190A0000}"/>
    <cellStyle name="Total 1000_040930_AFL_uppgj" xfId="1917" xr:uid="{00000000-0005-0000-0000-00001A0A0000}"/>
    <cellStyle name="Total 2" xfId="1918" xr:uid="{00000000-0005-0000-0000-00001B0A0000}"/>
    <cellStyle name="Total 2 2" xfId="1919" xr:uid="{00000000-0005-0000-0000-00001C0A0000}"/>
    <cellStyle name="Total 2 3" xfId="1920" xr:uid="{00000000-0005-0000-0000-00001D0A0000}"/>
    <cellStyle name="Total 2 4" xfId="1921" xr:uid="{00000000-0005-0000-0000-00001E0A0000}"/>
    <cellStyle name="Total 2 5" xfId="2616" xr:uid="{00000000-0005-0000-0000-00001F0A0000}"/>
    <cellStyle name="Total 3" xfId="1922" xr:uid="{00000000-0005-0000-0000-0000200A0000}"/>
    <cellStyle name="Total 3 2" xfId="1923" xr:uid="{00000000-0005-0000-0000-0000210A0000}"/>
    <cellStyle name="Total 4" xfId="1924" xr:uid="{00000000-0005-0000-0000-0000220A0000}"/>
    <cellStyle name="Total 4 2" xfId="1925" xr:uid="{00000000-0005-0000-0000-0000230A0000}"/>
    <cellStyle name="Total 5" xfId="1926" xr:uid="{00000000-0005-0000-0000-0000240A0000}"/>
    <cellStyle name="Total 5 2" xfId="1927" xr:uid="{00000000-0005-0000-0000-0000250A0000}"/>
    <cellStyle name="Total 6" xfId="1928" xr:uid="{00000000-0005-0000-0000-0000260A0000}"/>
    <cellStyle name="Total 6 2" xfId="1929" xr:uid="{00000000-0005-0000-0000-0000270A0000}"/>
    <cellStyle name="Total 7" xfId="1930" xr:uid="{00000000-0005-0000-0000-0000280A0000}"/>
    <cellStyle name="Total 7 2" xfId="1931" xr:uid="{00000000-0005-0000-0000-0000290A0000}"/>
    <cellStyle name="Total 8" xfId="1932" xr:uid="{00000000-0005-0000-0000-00002A0A0000}"/>
    <cellStyle name="Total 8 2" xfId="1933" xr:uid="{00000000-0005-0000-0000-00002B0A0000}"/>
    <cellStyle name="Total 9" xfId="1934" xr:uid="{00000000-0005-0000-0000-00002C0A0000}"/>
    <cellStyle name="Total 9 2" xfId="1935" xr:uid="{00000000-0005-0000-0000-00002D0A0000}"/>
    <cellStyle name="Tusental (0)_9604" xfId="2617" xr:uid="{00000000-0005-0000-0000-00002E0A0000}"/>
    <cellStyle name="Tusental 10" xfId="2618" xr:uid="{00000000-0005-0000-0000-00002F0A0000}"/>
    <cellStyle name="Tusental 10 2" xfId="2619" xr:uid="{00000000-0005-0000-0000-0000300A0000}"/>
    <cellStyle name="Tusental 10 2 2" xfId="2620" xr:uid="{00000000-0005-0000-0000-0000310A0000}"/>
    <cellStyle name="Tusental 10 2 3" xfId="2621" xr:uid="{00000000-0005-0000-0000-0000320A0000}"/>
    <cellStyle name="Tusental 10 3" xfId="2622" xr:uid="{00000000-0005-0000-0000-0000330A0000}"/>
    <cellStyle name="Tusental 10 4" xfId="2623" xr:uid="{00000000-0005-0000-0000-0000340A0000}"/>
    <cellStyle name="Tusental 10 5" xfId="2624" xr:uid="{00000000-0005-0000-0000-0000350A0000}"/>
    <cellStyle name="Tusental 100" xfId="2625" xr:uid="{00000000-0005-0000-0000-0000360A0000}"/>
    <cellStyle name="Tusental 101" xfId="2626" xr:uid="{00000000-0005-0000-0000-0000370A0000}"/>
    <cellStyle name="Tusental 102" xfId="2627" xr:uid="{00000000-0005-0000-0000-0000380A0000}"/>
    <cellStyle name="Tusental 103" xfId="2628" xr:uid="{00000000-0005-0000-0000-0000390A0000}"/>
    <cellStyle name="Tusental 104" xfId="2629" xr:uid="{00000000-0005-0000-0000-00003A0A0000}"/>
    <cellStyle name="Tusental 105" xfId="2630" xr:uid="{00000000-0005-0000-0000-00003B0A0000}"/>
    <cellStyle name="Tusental 106" xfId="2631" xr:uid="{00000000-0005-0000-0000-00003C0A0000}"/>
    <cellStyle name="Tusental 107" xfId="2632" xr:uid="{00000000-0005-0000-0000-00003D0A0000}"/>
    <cellStyle name="Tusental 108" xfId="2633" xr:uid="{00000000-0005-0000-0000-00003E0A0000}"/>
    <cellStyle name="Tusental 109" xfId="2634" xr:uid="{00000000-0005-0000-0000-00003F0A0000}"/>
    <cellStyle name="Tusental 11" xfId="2635" xr:uid="{00000000-0005-0000-0000-0000400A0000}"/>
    <cellStyle name="Tusental 11 2" xfId="2636" xr:uid="{00000000-0005-0000-0000-0000410A0000}"/>
    <cellStyle name="Tusental 11 2 2" xfId="2637" xr:uid="{00000000-0005-0000-0000-0000420A0000}"/>
    <cellStyle name="Tusental 11 2 3" xfId="2638" xr:uid="{00000000-0005-0000-0000-0000430A0000}"/>
    <cellStyle name="Tusental 11 3" xfId="2639" xr:uid="{00000000-0005-0000-0000-0000440A0000}"/>
    <cellStyle name="Tusental 11 4" xfId="2640" xr:uid="{00000000-0005-0000-0000-0000450A0000}"/>
    <cellStyle name="Tusental 11 5" xfId="2641" xr:uid="{00000000-0005-0000-0000-0000460A0000}"/>
    <cellStyle name="Tusental 110" xfId="2642" xr:uid="{00000000-0005-0000-0000-0000470A0000}"/>
    <cellStyle name="Tusental 111" xfId="2643" xr:uid="{00000000-0005-0000-0000-0000480A0000}"/>
    <cellStyle name="Tusental 112" xfId="2644" xr:uid="{00000000-0005-0000-0000-0000490A0000}"/>
    <cellStyle name="Tusental 113" xfId="2645" xr:uid="{00000000-0005-0000-0000-00004A0A0000}"/>
    <cellStyle name="Tusental 114" xfId="2646" xr:uid="{00000000-0005-0000-0000-00004B0A0000}"/>
    <cellStyle name="Tusental 115" xfId="2647" xr:uid="{00000000-0005-0000-0000-00004C0A0000}"/>
    <cellStyle name="Tusental 116" xfId="2648" xr:uid="{00000000-0005-0000-0000-00004D0A0000}"/>
    <cellStyle name="Tusental 117" xfId="2649" xr:uid="{00000000-0005-0000-0000-00004E0A0000}"/>
    <cellStyle name="Tusental 118" xfId="2650" xr:uid="{00000000-0005-0000-0000-00004F0A0000}"/>
    <cellStyle name="Tusental 119" xfId="2651" xr:uid="{00000000-0005-0000-0000-0000500A0000}"/>
    <cellStyle name="Tusental 12" xfId="2652" xr:uid="{00000000-0005-0000-0000-0000510A0000}"/>
    <cellStyle name="Tusental 12 2" xfId="2653" xr:uid="{00000000-0005-0000-0000-0000520A0000}"/>
    <cellStyle name="Tusental 12 2 2" xfId="2654" xr:uid="{00000000-0005-0000-0000-0000530A0000}"/>
    <cellStyle name="Tusental 12 2 3" xfId="2655" xr:uid="{00000000-0005-0000-0000-0000540A0000}"/>
    <cellStyle name="Tusental 12 3" xfId="2656" xr:uid="{00000000-0005-0000-0000-0000550A0000}"/>
    <cellStyle name="Tusental 12 4" xfId="2657" xr:uid="{00000000-0005-0000-0000-0000560A0000}"/>
    <cellStyle name="Tusental 12 5" xfId="2658" xr:uid="{00000000-0005-0000-0000-0000570A0000}"/>
    <cellStyle name="Tusental 120" xfId="2659" xr:uid="{00000000-0005-0000-0000-0000580A0000}"/>
    <cellStyle name="Tusental 121" xfId="2660" xr:uid="{00000000-0005-0000-0000-0000590A0000}"/>
    <cellStyle name="Tusental 122" xfId="2661" xr:uid="{00000000-0005-0000-0000-00005A0A0000}"/>
    <cellStyle name="Tusental 123" xfId="2662" xr:uid="{00000000-0005-0000-0000-00005B0A0000}"/>
    <cellStyle name="Tusental 124" xfId="2663" xr:uid="{00000000-0005-0000-0000-00005C0A0000}"/>
    <cellStyle name="Tusental 125" xfId="2664" xr:uid="{00000000-0005-0000-0000-00005D0A0000}"/>
    <cellStyle name="Tusental 126" xfId="2665" xr:uid="{00000000-0005-0000-0000-00005E0A0000}"/>
    <cellStyle name="Tusental 127" xfId="2666" xr:uid="{00000000-0005-0000-0000-00005F0A0000}"/>
    <cellStyle name="Tusental 128" xfId="2667" xr:uid="{00000000-0005-0000-0000-0000600A0000}"/>
    <cellStyle name="Tusental 129" xfId="2668" xr:uid="{00000000-0005-0000-0000-0000610A0000}"/>
    <cellStyle name="Tusental 13" xfId="2669" xr:uid="{00000000-0005-0000-0000-0000620A0000}"/>
    <cellStyle name="Tusental 13 2" xfId="2670" xr:uid="{00000000-0005-0000-0000-0000630A0000}"/>
    <cellStyle name="Tusental 13 2 2" xfId="2671" xr:uid="{00000000-0005-0000-0000-0000640A0000}"/>
    <cellStyle name="Tusental 13 2 3" xfId="2672" xr:uid="{00000000-0005-0000-0000-0000650A0000}"/>
    <cellStyle name="Tusental 13 3" xfId="2673" xr:uid="{00000000-0005-0000-0000-0000660A0000}"/>
    <cellStyle name="Tusental 13 4" xfId="2674" xr:uid="{00000000-0005-0000-0000-0000670A0000}"/>
    <cellStyle name="Tusental 13 5" xfId="2675" xr:uid="{00000000-0005-0000-0000-0000680A0000}"/>
    <cellStyle name="Tusental 130" xfId="2676" xr:uid="{00000000-0005-0000-0000-0000690A0000}"/>
    <cellStyle name="Tusental 131" xfId="2677" xr:uid="{00000000-0005-0000-0000-00006A0A0000}"/>
    <cellStyle name="Tusental 132" xfId="2678" xr:uid="{00000000-0005-0000-0000-00006B0A0000}"/>
    <cellStyle name="Tusental 133" xfId="2679" xr:uid="{00000000-0005-0000-0000-00006C0A0000}"/>
    <cellStyle name="Tusental 134" xfId="2680" xr:uid="{00000000-0005-0000-0000-00006D0A0000}"/>
    <cellStyle name="Tusental 135" xfId="2681" xr:uid="{00000000-0005-0000-0000-00006E0A0000}"/>
    <cellStyle name="Tusental 136" xfId="2682" xr:uid="{00000000-0005-0000-0000-00006F0A0000}"/>
    <cellStyle name="Tusental 137" xfId="2683" xr:uid="{00000000-0005-0000-0000-0000700A0000}"/>
    <cellStyle name="Tusental 138" xfId="2684" xr:uid="{00000000-0005-0000-0000-0000710A0000}"/>
    <cellStyle name="Tusental 139" xfId="2685" xr:uid="{00000000-0005-0000-0000-0000720A0000}"/>
    <cellStyle name="Tusental 14" xfId="2686" xr:uid="{00000000-0005-0000-0000-0000730A0000}"/>
    <cellStyle name="Tusental 14 2" xfId="2687" xr:uid="{00000000-0005-0000-0000-0000740A0000}"/>
    <cellStyle name="Tusental 14 2 2" xfId="2688" xr:uid="{00000000-0005-0000-0000-0000750A0000}"/>
    <cellStyle name="Tusental 14 2 3" xfId="2689" xr:uid="{00000000-0005-0000-0000-0000760A0000}"/>
    <cellStyle name="Tusental 14 3" xfId="2690" xr:uid="{00000000-0005-0000-0000-0000770A0000}"/>
    <cellStyle name="Tusental 14 4" xfId="2691" xr:uid="{00000000-0005-0000-0000-0000780A0000}"/>
    <cellStyle name="Tusental 14 5" xfId="2692" xr:uid="{00000000-0005-0000-0000-0000790A0000}"/>
    <cellStyle name="Tusental 140" xfId="2693" xr:uid="{00000000-0005-0000-0000-00007A0A0000}"/>
    <cellStyle name="Tusental 15" xfId="2694" xr:uid="{00000000-0005-0000-0000-00007B0A0000}"/>
    <cellStyle name="Tusental 15 2" xfId="2695" xr:uid="{00000000-0005-0000-0000-00007C0A0000}"/>
    <cellStyle name="Tusental 15 2 2" xfId="2696" xr:uid="{00000000-0005-0000-0000-00007D0A0000}"/>
    <cellStyle name="Tusental 15 2 3" xfId="2697" xr:uid="{00000000-0005-0000-0000-00007E0A0000}"/>
    <cellStyle name="Tusental 15 3" xfId="2698" xr:uid="{00000000-0005-0000-0000-00007F0A0000}"/>
    <cellStyle name="Tusental 15 4" xfId="2699" xr:uid="{00000000-0005-0000-0000-0000800A0000}"/>
    <cellStyle name="Tusental 15 5" xfId="2700" xr:uid="{00000000-0005-0000-0000-0000810A0000}"/>
    <cellStyle name="Tusental 16" xfId="2701" xr:uid="{00000000-0005-0000-0000-0000820A0000}"/>
    <cellStyle name="Tusental 16 2" xfId="2702" xr:uid="{00000000-0005-0000-0000-0000830A0000}"/>
    <cellStyle name="Tusental 16 2 2" xfId="2703" xr:uid="{00000000-0005-0000-0000-0000840A0000}"/>
    <cellStyle name="Tusental 16 2 3" xfId="2704" xr:uid="{00000000-0005-0000-0000-0000850A0000}"/>
    <cellStyle name="Tusental 16 3" xfId="2705" xr:uid="{00000000-0005-0000-0000-0000860A0000}"/>
    <cellStyle name="Tusental 16 4" xfId="2706" xr:uid="{00000000-0005-0000-0000-0000870A0000}"/>
    <cellStyle name="Tusental 16 5" xfId="2707" xr:uid="{00000000-0005-0000-0000-0000880A0000}"/>
    <cellStyle name="Tusental 17" xfId="2708" xr:uid="{00000000-0005-0000-0000-0000890A0000}"/>
    <cellStyle name="Tusental 17 2" xfId="2709" xr:uid="{00000000-0005-0000-0000-00008A0A0000}"/>
    <cellStyle name="Tusental 17 2 2" xfId="2710" xr:uid="{00000000-0005-0000-0000-00008B0A0000}"/>
    <cellStyle name="Tusental 17 2 3" xfId="2711" xr:uid="{00000000-0005-0000-0000-00008C0A0000}"/>
    <cellStyle name="Tusental 17 3" xfId="2712" xr:uid="{00000000-0005-0000-0000-00008D0A0000}"/>
    <cellStyle name="Tusental 17 4" xfId="2713" xr:uid="{00000000-0005-0000-0000-00008E0A0000}"/>
    <cellStyle name="Tusental 17 5" xfId="2714" xr:uid="{00000000-0005-0000-0000-00008F0A0000}"/>
    <cellStyle name="Tusental 18" xfId="2715" xr:uid="{00000000-0005-0000-0000-0000900A0000}"/>
    <cellStyle name="Tusental 18 2" xfId="2716" xr:uid="{00000000-0005-0000-0000-0000910A0000}"/>
    <cellStyle name="Tusental 18 2 2" xfId="2717" xr:uid="{00000000-0005-0000-0000-0000920A0000}"/>
    <cellStyle name="Tusental 18 2 3" xfId="2718" xr:uid="{00000000-0005-0000-0000-0000930A0000}"/>
    <cellStyle name="Tusental 18 3" xfId="2719" xr:uid="{00000000-0005-0000-0000-0000940A0000}"/>
    <cellStyle name="Tusental 18 4" xfId="2720" xr:uid="{00000000-0005-0000-0000-0000950A0000}"/>
    <cellStyle name="Tusental 18 5" xfId="2721" xr:uid="{00000000-0005-0000-0000-0000960A0000}"/>
    <cellStyle name="Tusental 19" xfId="2722" xr:uid="{00000000-0005-0000-0000-0000970A0000}"/>
    <cellStyle name="Tusental 19 2" xfId="2723" xr:uid="{00000000-0005-0000-0000-0000980A0000}"/>
    <cellStyle name="Tusental 19 2 2" xfId="2724" xr:uid="{00000000-0005-0000-0000-0000990A0000}"/>
    <cellStyle name="Tusental 19 2 3" xfId="2725" xr:uid="{00000000-0005-0000-0000-00009A0A0000}"/>
    <cellStyle name="Tusental 19 3" xfId="2726" xr:uid="{00000000-0005-0000-0000-00009B0A0000}"/>
    <cellStyle name="Tusental 19 4" xfId="2727" xr:uid="{00000000-0005-0000-0000-00009C0A0000}"/>
    <cellStyle name="Tusental 19 5" xfId="2728" xr:uid="{00000000-0005-0000-0000-00009D0A0000}"/>
    <cellStyle name="Tusental 2" xfId="2729" xr:uid="{00000000-0005-0000-0000-00009E0A0000}"/>
    <cellStyle name="Tusental 2 2" xfId="2730" xr:uid="{00000000-0005-0000-0000-00009F0A0000}"/>
    <cellStyle name="Tusental 2 3" xfId="2731" xr:uid="{00000000-0005-0000-0000-0000A00A0000}"/>
    <cellStyle name="Tusental 2 3 2" xfId="2934" xr:uid="{F729B7D1-1CC6-40CA-8B3B-3FED3879C6E1}"/>
    <cellStyle name="Tusental 20" xfId="2732" xr:uid="{00000000-0005-0000-0000-0000A10A0000}"/>
    <cellStyle name="Tusental 20 2" xfId="2733" xr:uid="{00000000-0005-0000-0000-0000A20A0000}"/>
    <cellStyle name="Tusental 20 2 2" xfId="2734" xr:uid="{00000000-0005-0000-0000-0000A30A0000}"/>
    <cellStyle name="Tusental 20 2 3" xfId="2735" xr:uid="{00000000-0005-0000-0000-0000A40A0000}"/>
    <cellStyle name="Tusental 20 3" xfId="2736" xr:uid="{00000000-0005-0000-0000-0000A50A0000}"/>
    <cellStyle name="Tusental 20 4" xfId="2737" xr:uid="{00000000-0005-0000-0000-0000A60A0000}"/>
    <cellStyle name="Tusental 20 5" xfId="2738" xr:uid="{00000000-0005-0000-0000-0000A70A0000}"/>
    <cellStyle name="Tusental 21" xfId="2739" xr:uid="{00000000-0005-0000-0000-0000A80A0000}"/>
    <cellStyle name="Tusental 21 2" xfId="2740" xr:uid="{00000000-0005-0000-0000-0000A90A0000}"/>
    <cellStyle name="Tusental 21 2 2" xfId="2741" xr:uid="{00000000-0005-0000-0000-0000AA0A0000}"/>
    <cellStyle name="Tusental 21 2 3" xfId="2742" xr:uid="{00000000-0005-0000-0000-0000AB0A0000}"/>
    <cellStyle name="Tusental 21 3" xfId="2743" xr:uid="{00000000-0005-0000-0000-0000AC0A0000}"/>
    <cellStyle name="Tusental 21 4" xfId="2744" xr:uid="{00000000-0005-0000-0000-0000AD0A0000}"/>
    <cellStyle name="Tusental 21 5" xfId="2745" xr:uid="{00000000-0005-0000-0000-0000AE0A0000}"/>
    <cellStyle name="Tusental 22" xfId="2746" xr:uid="{00000000-0005-0000-0000-0000AF0A0000}"/>
    <cellStyle name="Tusental 22 2" xfId="2747" xr:uid="{00000000-0005-0000-0000-0000B00A0000}"/>
    <cellStyle name="Tusental 22 2 2" xfId="2748" xr:uid="{00000000-0005-0000-0000-0000B10A0000}"/>
    <cellStyle name="Tusental 22 2 3" xfId="2749" xr:uid="{00000000-0005-0000-0000-0000B20A0000}"/>
    <cellStyle name="Tusental 22 3" xfId="2750" xr:uid="{00000000-0005-0000-0000-0000B30A0000}"/>
    <cellStyle name="Tusental 22 4" xfId="2751" xr:uid="{00000000-0005-0000-0000-0000B40A0000}"/>
    <cellStyle name="Tusental 22 5" xfId="2752" xr:uid="{00000000-0005-0000-0000-0000B50A0000}"/>
    <cellStyle name="Tusental 23" xfId="2753" xr:uid="{00000000-0005-0000-0000-0000B60A0000}"/>
    <cellStyle name="Tusental 23 2" xfId="2754" xr:uid="{00000000-0005-0000-0000-0000B70A0000}"/>
    <cellStyle name="Tusental 23 2 2" xfId="2755" xr:uid="{00000000-0005-0000-0000-0000B80A0000}"/>
    <cellStyle name="Tusental 23 2 3" xfId="2756" xr:uid="{00000000-0005-0000-0000-0000B90A0000}"/>
    <cellStyle name="Tusental 23 3" xfId="2757" xr:uid="{00000000-0005-0000-0000-0000BA0A0000}"/>
    <cellStyle name="Tusental 23 3 2" xfId="2758" xr:uid="{00000000-0005-0000-0000-0000BB0A0000}"/>
    <cellStyle name="Tusental 23 4" xfId="2759" xr:uid="{00000000-0005-0000-0000-0000BC0A0000}"/>
    <cellStyle name="Tusental 23 5" xfId="2760" xr:uid="{00000000-0005-0000-0000-0000BD0A0000}"/>
    <cellStyle name="Tusental 24" xfId="2761" xr:uid="{00000000-0005-0000-0000-0000BE0A0000}"/>
    <cellStyle name="Tusental 25" xfId="2762" xr:uid="{00000000-0005-0000-0000-0000BF0A0000}"/>
    <cellStyle name="Tusental 26" xfId="2763" xr:uid="{00000000-0005-0000-0000-0000C00A0000}"/>
    <cellStyle name="Tusental 27" xfId="2764" xr:uid="{00000000-0005-0000-0000-0000C10A0000}"/>
    <cellStyle name="Tusental 28" xfId="2765" xr:uid="{00000000-0005-0000-0000-0000C20A0000}"/>
    <cellStyle name="Tusental 29" xfId="2766" xr:uid="{00000000-0005-0000-0000-0000C30A0000}"/>
    <cellStyle name="Tusental 3" xfId="2767" xr:uid="{00000000-0005-0000-0000-0000C40A0000}"/>
    <cellStyle name="Tusental 3 2" xfId="2768" xr:uid="{00000000-0005-0000-0000-0000C50A0000}"/>
    <cellStyle name="Tusental 3 3" xfId="2769" xr:uid="{00000000-0005-0000-0000-0000C60A0000}"/>
    <cellStyle name="Tusental 3 4" xfId="2770" xr:uid="{00000000-0005-0000-0000-0000C70A0000}"/>
    <cellStyle name="Tusental 3 5" xfId="2935" xr:uid="{7E9C8940-08EA-4181-A43F-3233595B9A69}"/>
    <cellStyle name="Tusental 30" xfId="2771" xr:uid="{00000000-0005-0000-0000-0000C80A0000}"/>
    <cellStyle name="Tusental 31" xfId="2772" xr:uid="{00000000-0005-0000-0000-0000C90A0000}"/>
    <cellStyle name="Tusental 32" xfId="2773" xr:uid="{00000000-0005-0000-0000-0000CA0A0000}"/>
    <cellStyle name="Tusental 33" xfId="2774" xr:uid="{00000000-0005-0000-0000-0000CB0A0000}"/>
    <cellStyle name="Tusental 34" xfId="2775" xr:uid="{00000000-0005-0000-0000-0000CC0A0000}"/>
    <cellStyle name="Tusental 35" xfId="2776" xr:uid="{00000000-0005-0000-0000-0000CD0A0000}"/>
    <cellStyle name="Tusental 36" xfId="2777" xr:uid="{00000000-0005-0000-0000-0000CE0A0000}"/>
    <cellStyle name="Tusental 37" xfId="2778" xr:uid="{00000000-0005-0000-0000-0000CF0A0000}"/>
    <cellStyle name="Tusental 38" xfId="2779" xr:uid="{00000000-0005-0000-0000-0000D00A0000}"/>
    <cellStyle name="Tusental 39" xfId="2780" xr:uid="{00000000-0005-0000-0000-0000D10A0000}"/>
    <cellStyle name="Tusental 4" xfId="2781" xr:uid="{00000000-0005-0000-0000-0000D20A0000}"/>
    <cellStyle name="Tusental 4 2" xfId="2782" xr:uid="{00000000-0005-0000-0000-0000D30A0000}"/>
    <cellStyle name="Tusental 4 2 2" xfId="2783" xr:uid="{00000000-0005-0000-0000-0000D40A0000}"/>
    <cellStyle name="Tusental 4 2 3" xfId="2784" xr:uid="{00000000-0005-0000-0000-0000D50A0000}"/>
    <cellStyle name="Tusental 4 3" xfId="2785" xr:uid="{00000000-0005-0000-0000-0000D60A0000}"/>
    <cellStyle name="Tusental 4 4" xfId="2786" xr:uid="{00000000-0005-0000-0000-0000D70A0000}"/>
    <cellStyle name="Tusental 4 5" xfId="2787" xr:uid="{00000000-0005-0000-0000-0000D80A0000}"/>
    <cellStyle name="Tusental 40" xfId="2788" xr:uid="{00000000-0005-0000-0000-0000D90A0000}"/>
    <cellStyle name="Tusental 41" xfId="2789" xr:uid="{00000000-0005-0000-0000-0000DA0A0000}"/>
    <cellStyle name="Tusental 42" xfId="2790" xr:uid="{00000000-0005-0000-0000-0000DB0A0000}"/>
    <cellStyle name="Tusental 43" xfId="2791" xr:uid="{00000000-0005-0000-0000-0000DC0A0000}"/>
    <cellStyle name="Tusental 44" xfId="2792" xr:uid="{00000000-0005-0000-0000-0000DD0A0000}"/>
    <cellStyle name="Tusental 45" xfId="2793" xr:uid="{00000000-0005-0000-0000-0000DE0A0000}"/>
    <cellStyle name="Tusental 46" xfId="2794" xr:uid="{00000000-0005-0000-0000-0000DF0A0000}"/>
    <cellStyle name="Tusental 47" xfId="2795" xr:uid="{00000000-0005-0000-0000-0000E00A0000}"/>
    <cellStyle name="Tusental 48" xfId="2796" xr:uid="{00000000-0005-0000-0000-0000E10A0000}"/>
    <cellStyle name="Tusental 49" xfId="2797" xr:uid="{00000000-0005-0000-0000-0000E20A0000}"/>
    <cellStyle name="Tusental 5" xfId="2798" xr:uid="{00000000-0005-0000-0000-0000E30A0000}"/>
    <cellStyle name="Tusental 5 2" xfId="2799" xr:uid="{00000000-0005-0000-0000-0000E40A0000}"/>
    <cellStyle name="Tusental 5 2 2" xfId="2800" xr:uid="{00000000-0005-0000-0000-0000E50A0000}"/>
    <cellStyle name="Tusental 5 2 3" xfId="2801" xr:uid="{00000000-0005-0000-0000-0000E60A0000}"/>
    <cellStyle name="Tusental 5 3" xfId="2802" xr:uid="{00000000-0005-0000-0000-0000E70A0000}"/>
    <cellStyle name="Tusental 5 4" xfId="2803" xr:uid="{00000000-0005-0000-0000-0000E80A0000}"/>
    <cellStyle name="Tusental 5 5" xfId="2804" xr:uid="{00000000-0005-0000-0000-0000E90A0000}"/>
    <cellStyle name="Tusental 50" xfId="2805" xr:uid="{00000000-0005-0000-0000-0000EA0A0000}"/>
    <cellStyle name="Tusental 51" xfId="2806" xr:uid="{00000000-0005-0000-0000-0000EB0A0000}"/>
    <cellStyle name="Tusental 52" xfId="2807" xr:uid="{00000000-0005-0000-0000-0000EC0A0000}"/>
    <cellStyle name="Tusental 53" xfId="2808" xr:uid="{00000000-0005-0000-0000-0000ED0A0000}"/>
    <cellStyle name="Tusental 54" xfId="2809" xr:uid="{00000000-0005-0000-0000-0000EE0A0000}"/>
    <cellStyle name="Tusental 55" xfId="2810" xr:uid="{00000000-0005-0000-0000-0000EF0A0000}"/>
    <cellStyle name="Tusental 56" xfId="2811" xr:uid="{00000000-0005-0000-0000-0000F00A0000}"/>
    <cellStyle name="Tusental 57" xfId="2812" xr:uid="{00000000-0005-0000-0000-0000F10A0000}"/>
    <cellStyle name="Tusental 58" xfId="2813" xr:uid="{00000000-0005-0000-0000-0000F20A0000}"/>
    <cellStyle name="Tusental 59" xfId="2814" xr:uid="{00000000-0005-0000-0000-0000F30A0000}"/>
    <cellStyle name="Tusental 6" xfId="2815" xr:uid="{00000000-0005-0000-0000-0000F40A0000}"/>
    <cellStyle name="Tusental 6 2" xfId="2816" xr:uid="{00000000-0005-0000-0000-0000F50A0000}"/>
    <cellStyle name="Tusental 6 2 2" xfId="2817" xr:uid="{00000000-0005-0000-0000-0000F60A0000}"/>
    <cellStyle name="Tusental 6 2 3" xfId="2818" xr:uid="{00000000-0005-0000-0000-0000F70A0000}"/>
    <cellStyle name="Tusental 6 3" xfId="2819" xr:uid="{00000000-0005-0000-0000-0000F80A0000}"/>
    <cellStyle name="Tusental 6 4" xfId="2820" xr:uid="{00000000-0005-0000-0000-0000F90A0000}"/>
    <cellStyle name="Tusental 6 5" xfId="2821" xr:uid="{00000000-0005-0000-0000-0000FA0A0000}"/>
    <cellStyle name="Tusental 60" xfId="2822" xr:uid="{00000000-0005-0000-0000-0000FB0A0000}"/>
    <cellStyle name="Tusental 61" xfId="2823" xr:uid="{00000000-0005-0000-0000-0000FC0A0000}"/>
    <cellStyle name="Tusental 62" xfId="2824" xr:uid="{00000000-0005-0000-0000-0000FD0A0000}"/>
    <cellStyle name="Tusental 63" xfId="2825" xr:uid="{00000000-0005-0000-0000-0000FE0A0000}"/>
    <cellStyle name="Tusental 64" xfId="2826" xr:uid="{00000000-0005-0000-0000-0000FF0A0000}"/>
    <cellStyle name="Tusental 65" xfId="2827" xr:uid="{00000000-0005-0000-0000-0000000B0000}"/>
    <cellStyle name="Tusental 66" xfId="2828" xr:uid="{00000000-0005-0000-0000-0000010B0000}"/>
    <cellStyle name="Tusental 67" xfId="2829" xr:uid="{00000000-0005-0000-0000-0000020B0000}"/>
    <cellStyle name="Tusental 68" xfId="2830" xr:uid="{00000000-0005-0000-0000-0000030B0000}"/>
    <cellStyle name="Tusental 69" xfId="2831" xr:uid="{00000000-0005-0000-0000-0000040B0000}"/>
    <cellStyle name="Tusental 7" xfId="2832" xr:uid="{00000000-0005-0000-0000-0000050B0000}"/>
    <cellStyle name="Tusental 7 2" xfId="2833" xr:uid="{00000000-0005-0000-0000-0000060B0000}"/>
    <cellStyle name="Tusental 7 2 2" xfId="2834" xr:uid="{00000000-0005-0000-0000-0000070B0000}"/>
    <cellStyle name="Tusental 7 2 3" xfId="2835" xr:uid="{00000000-0005-0000-0000-0000080B0000}"/>
    <cellStyle name="Tusental 7 3" xfId="2836" xr:uid="{00000000-0005-0000-0000-0000090B0000}"/>
    <cellStyle name="Tusental 7 4" xfId="2837" xr:uid="{00000000-0005-0000-0000-00000A0B0000}"/>
    <cellStyle name="Tusental 7 5" xfId="2838" xr:uid="{00000000-0005-0000-0000-00000B0B0000}"/>
    <cellStyle name="Tusental 70" xfId="2839" xr:uid="{00000000-0005-0000-0000-00000C0B0000}"/>
    <cellStyle name="Tusental 71" xfId="2840" xr:uid="{00000000-0005-0000-0000-00000D0B0000}"/>
    <cellStyle name="Tusental 72" xfId="2841" xr:uid="{00000000-0005-0000-0000-00000E0B0000}"/>
    <cellStyle name="Tusental 73" xfId="2842" xr:uid="{00000000-0005-0000-0000-00000F0B0000}"/>
    <cellStyle name="Tusental 74" xfId="2843" xr:uid="{00000000-0005-0000-0000-0000100B0000}"/>
    <cellStyle name="Tusental 75" xfId="2844" xr:uid="{00000000-0005-0000-0000-0000110B0000}"/>
    <cellStyle name="Tusental 76" xfId="2845" xr:uid="{00000000-0005-0000-0000-0000120B0000}"/>
    <cellStyle name="Tusental 77" xfId="2846" xr:uid="{00000000-0005-0000-0000-0000130B0000}"/>
    <cellStyle name="Tusental 78" xfId="2847" xr:uid="{00000000-0005-0000-0000-0000140B0000}"/>
    <cellStyle name="Tusental 79" xfId="2848" xr:uid="{00000000-0005-0000-0000-0000150B0000}"/>
    <cellStyle name="Tusental 8" xfId="2849" xr:uid="{00000000-0005-0000-0000-0000160B0000}"/>
    <cellStyle name="Tusental 8 2" xfId="2850" xr:uid="{00000000-0005-0000-0000-0000170B0000}"/>
    <cellStyle name="Tusental 8 2 2" xfId="2851" xr:uid="{00000000-0005-0000-0000-0000180B0000}"/>
    <cellStyle name="Tusental 8 2 3" xfId="2852" xr:uid="{00000000-0005-0000-0000-0000190B0000}"/>
    <cellStyle name="Tusental 8 3" xfId="2853" xr:uid="{00000000-0005-0000-0000-00001A0B0000}"/>
    <cellStyle name="Tusental 8 4" xfId="2854" xr:uid="{00000000-0005-0000-0000-00001B0B0000}"/>
    <cellStyle name="Tusental 8 5" xfId="2855" xr:uid="{00000000-0005-0000-0000-00001C0B0000}"/>
    <cellStyle name="Tusental 80" xfId="2856" xr:uid="{00000000-0005-0000-0000-00001D0B0000}"/>
    <cellStyle name="Tusental 81" xfId="2857" xr:uid="{00000000-0005-0000-0000-00001E0B0000}"/>
    <cellStyle name="Tusental 82" xfId="2858" xr:uid="{00000000-0005-0000-0000-00001F0B0000}"/>
    <cellStyle name="Tusental 83" xfId="2859" xr:uid="{00000000-0005-0000-0000-0000200B0000}"/>
    <cellStyle name="Tusental 84" xfId="2860" xr:uid="{00000000-0005-0000-0000-0000210B0000}"/>
    <cellStyle name="Tusental 85" xfId="2861" xr:uid="{00000000-0005-0000-0000-0000220B0000}"/>
    <cellStyle name="Tusental 86" xfId="2862" xr:uid="{00000000-0005-0000-0000-0000230B0000}"/>
    <cellStyle name="Tusental 87" xfId="2863" xr:uid="{00000000-0005-0000-0000-0000240B0000}"/>
    <cellStyle name="Tusental 88" xfId="2864" xr:uid="{00000000-0005-0000-0000-0000250B0000}"/>
    <cellStyle name="Tusental 89" xfId="2865" xr:uid="{00000000-0005-0000-0000-0000260B0000}"/>
    <cellStyle name="Tusental 9" xfId="2866" xr:uid="{00000000-0005-0000-0000-0000270B0000}"/>
    <cellStyle name="Tusental 9 2" xfId="2867" xr:uid="{00000000-0005-0000-0000-0000280B0000}"/>
    <cellStyle name="Tusental 9 2 2" xfId="2868" xr:uid="{00000000-0005-0000-0000-0000290B0000}"/>
    <cellStyle name="Tusental 9 2 3" xfId="2869" xr:uid="{00000000-0005-0000-0000-00002A0B0000}"/>
    <cellStyle name="Tusental 9 3" xfId="2870" xr:uid="{00000000-0005-0000-0000-00002B0B0000}"/>
    <cellStyle name="Tusental 9 4" xfId="2871" xr:uid="{00000000-0005-0000-0000-00002C0B0000}"/>
    <cellStyle name="Tusental 9 5" xfId="2872" xr:uid="{00000000-0005-0000-0000-00002D0B0000}"/>
    <cellStyle name="Tusental 90" xfId="2873" xr:uid="{00000000-0005-0000-0000-00002E0B0000}"/>
    <cellStyle name="Tusental 91" xfId="2874" xr:uid="{00000000-0005-0000-0000-00002F0B0000}"/>
    <cellStyle name="Tusental 92" xfId="2875" xr:uid="{00000000-0005-0000-0000-0000300B0000}"/>
    <cellStyle name="Tusental 93" xfId="2876" xr:uid="{00000000-0005-0000-0000-0000310B0000}"/>
    <cellStyle name="Tusental 94" xfId="2877" xr:uid="{00000000-0005-0000-0000-0000320B0000}"/>
    <cellStyle name="Tusental 95" xfId="2878" xr:uid="{00000000-0005-0000-0000-0000330B0000}"/>
    <cellStyle name="Tusental 96" xfId="2879" xr:uid="{00000000-0005-0000-0000-0000340B0000}"/>
    <cellStyle name="Tusental 97" xfId="2880" xr:uid="{00000000-0005-0000-0000-0000350B0000}"/>
    <cellStyle name="Tusental 98" xfId="2881" xr:uid="{00000000-0005-0000-0000-0000360B0000}"/>
    <cellStyle name="Tusental 99" xfId="2882" xr:uid="{00000000-0005-0000-0000-0000370B0000}"/>
    <cellStyle name="Tölur" xfId="1936" xr:uid="{00000000-0005-0000-0000-0000380B0000}"/>
    <cellStyle name="Undurstr." xfId="1937" xr:uid="{00000000-0005-0000-0000-0000390B0000}"/>
    <cellStyle name="Unprotect" xfId="1938" xr:uid="{00000000-0005-0000-0000-00003A0B0000}"/>
    <cellStyle name="Utdata 2" xfId="2883" xr:uid="{00000000-0005-0000-0000-00003B0B0000}"/>
    <cellStyle name="Valuta (0)_9604" xfId="2884" xr:uid="{00000000-0005-0000-0000-00003C0B0000}"/>
    <cellStyle name="Valuta 2" xfId="2885" xr:uid="{00000000-0005-0000-0000-00003D0B0000}"/>
    <cellStyle name="variabel" xfId="1939" xr:uid="{00000000-0005-0000-0000-00003E0B0000}"/>
    <cellStyle name="Varningstext 2" xfId="2887" xr:uid="{00000000-0005-0000-0000-00003F0B0000}"/>
    <cellStyle name="Währung [0]_Depotgebühren" xfId="1940" xr:uid="{00000000-0005-0000-0000-0000400B0000}"/>
    <cellStyle name="Währung_Depotgebühren" xfId="1941" xr:uid="{00000000-0005-0000-0000-0000410B0000}"/>
    <cellStyle name="Warning Text" xfId="22" builtinId="11" customBuiltin="1"/>
    <cellStyle name="Warning Text 2" xfId="1942" xr:uid="{00000000-0005-0000-0000-0000430B0000}"/>
    <cellStyle name="Warning Text 2 2" xfId="1943" xr:uid="{00000000-0005-0000-0000-0000440B0000}"/>
    <cellStyle name="Warning Text 2 3" xfId="1944" xr:uid="{00000000-0005-0000-0000-0000450B0000}"/>
    <cellStyle name="Warning Text 2 4" xfId="1945" xr:uid="{00000000-0005-0000-0000-0000460B0000}"/>
    <cellStyle name="Warning Text 2 5" xfId="2886" xr:uid="{00000000-0005-0000-0000-0000470B0000}"/>
    <cellStyle name="Warning Text 3" xfId="1946" xr:uid="{00000000-0005-0000-0000-0000480B0000}"/>
    <cellStyle name="Warning Text 3 2" xfId="1947" xr:uid="{00000000-0005-0000-0000-0000490B0000}"/>
    <cellStyle name="Yfirskrift" xfId="1948" xr:uid="{00000000-0005-0000-0000-00004A0B0000}"/>
    <cellStyle name="Yfirskrift - millistærð" xfId="1949" xr:uid="{00000000-0005-0000-0000-00004B0B0000}"/>
    <cellStyle name="Yfirskrift_12.Millibankatekjur" xfId="1950" xr:uid="{00000000-0005-0000-0000-00004C0B0000}"/>
  </cellStyles>
  <dxfs count="2">
    <dxf>
      <fill>
        <patternFill>
          <bgColor indexed="10"/>
        </patternFill>
      </fill>
    </dxf>
    <dxf>
      <fill>
        <patternFill>
          <bgColor indexed="10"/>
        </patternFill>
      </fill>
    </dxf>
  </dxfs>
  <tableStyles count="0" defaultTableStyle="TableStyleMedium2" defaultPivotStyle="PivotStyleLight16"/>
  <colors>
    <mruColors>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47" Type="http://schemas.openxmlformats.org/officeDocument/2006/relationships/calcChain" Target="calcChain.xml"/><Relationship Id="rId50"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2.xml"/><Relationship Id="rId48" Type="http://schemas.openxmlformats.org/officeDocument/2006/relationships/customXml" Target="../customXml/item1.xml"/><Relationship Id="rId8" Type="http://schemas.openxmlformats.org/officeDocument/2006/relationships/worksheet" Target="worksheets/sheet8.xml"/><Relationship Id="rId51"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2</xdr:col>
      <xdr:colOff>0</xdr:colOff>
      <xdr:row>78</xdr:row>
      <xdr:rowOff>1</xdr:rowOff>
    </xdr:from>
    <xdr:to>
      <xdr:col>3</xdr:col>
      <xdr:colOff>447675</xdr:colOff>
      <xdr:row>95</xdr:row>
      <xdr:rowOff>85726</xdr:rowOff>
    </xdr:to>
    <xdr:sp macro="" textlink="">
      <xdr:nvSpPr>
        <xdr:cNvPr id="2" name="TextBox 1">
          <a:extLst>
            <a:ext uri="{FF2B5EF4-FFF2-40B4-BE49-F238E27FC236}">
              <a16:creationId xmlns:a16="http://schemas.microsoft.com/office/drawing/2014/main" id="{638D2A18-5D99-4707-BD59-B6BDD18CA6D2}"/>
            </a:ext>
          </a:extLst>
        </xdr:cNvPr>
        <xdr:cNvSpPr txBox="1"/>
      </xdr:nvSpPr>
      <xdr:spPr>
        <a:xfrm>
          <a:off x="981075" y="12468226"/>
          <a:ext cx="6248400" cy="2514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 narrative:</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are required to disclose and detail the source of material differences between their total balance sheet assets (net of on-balance sheet derivative and securities financing transaction (SFT) assets) as reported in their financial statements and their on-balance sheet exposures as set out in row 1 of Template LR2.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must describe the key factors that have had a material impact on the leverage ratio at the end of the reporting period compared to the end of the previous reporting period.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75</xdr:row>
      <xdr:rowOff>1</xdr:rowOff>
    </xdr:from>
    <xdr:to>
      <xdr:col>3</xdr:col>
      <xdr:colOff>447675</xdr:colOff>
      <xdr:row>92</xdr:row>
      <xdr:rowOff>85726</xdr:rowOff>
    </xdr:to>
    <xdr:sp macro="" textlink="">
      <xdr:nvSpPr>
        <xdr:cNvPr id="2" name="TextBox 1">
          <a:extLst>
            <a:ext uri="{FF2B5EF4-FFF2-40B4-BE49-F238E27FC236}">
              <a16:creationId xmlns:a16="http://schemas.microsoft.com/office/drawing/2014/main" id="{19D9C21C-861F-4BEE-BFB1-5B89C422A4A8}"/>
            </a:ext>
          </a:extLst>
        </xdr:cNvPr>
        <xdr:cNvSpPr txBox="1"/>
      </xdr:nvSpPr>
      <xdr:spPr>
        <a:xfrm>
          <a:off x="981075" y="15135226"/>
          <a:ext cx="6248400" cy="3324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 narrative:</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are required to disclose and detail the source of material differences between their total balance sheet assets (net of on-balance sheet derivative and securities financing transaction (SFT) assets) as reported in their financial statements and their on-balance sheet exposures as set out in row 1 of Template LR2.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must describe the key factors that have had a material impact on the leverage ratio at the end of the reporting period compared to the end of the previous reporting period.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69</xdr:row>
      <xdr:rowOff>1</xdr:rowOff>
    </xdr:from>
    <xdr:to>
      <xdr:col>3</xdr:col>
      <xdr:colOff>447675</xdr:colOff>
      <xdr:row>86</xdr:row>
      <xdr:rowOff>85726</xdr:rowOff>
    </xdr:to>
    <xdr:sp macro="" textlink="">
      <xdr:nvSpPr>
        <xdr:cNvPr id="2" name="TextBox 1">
          <a:extLst>
            <a:ext uri="{FF2B5EF4-FFF2-40B4-BE49-F238E27FC236}">
              <a16:creationId xmlns:a16="http://schemas.microsoft.com/office/drawing/2014/main" id="{C84014C5-3B84-463B-A00E-CBD33B0BEB76}"/>
            </a:ext>
          </a:extLst>
        </xdr:cNvPr>
        <xdr:cNvSpPr txBox="1"/>
      </xdr:nvSpPr>
      <xdr:spPr>
        <a:xfrm>
          <a:off x="981075" y="14249401"/>
          <a:ext cx="6248400" cy="3324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 narrative:</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are required to disclose and detail the source of material differences between their total balance sheet assets (net of on-balance sheet derivative and securities financing transaction (SFT) assets) as reported in their financial statements and their on-balance sheet exposures as set out in row 1 of Template LR2.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must describe the key factors that have had a material impact on the leverage ratio at the end of the reporting period compared to the end of the previous reporting period.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247650</xdr:colOff>
      <xdr:row>31</xdr:row>
      <xdr:rowOff>28575</xdr:rowOff>
    </xdr:from>
    <xdr:to>
      <xdr:col>8</xdr:col>
      <xdr:colOff>438150</xdr:colOff>
      <xdr:row>35</xdr:row>
      <xdr:rowOff>57150</xdr:rowOff>
    </xdr:to>
    <xdr:sp macro="" textlink="">
      <xdr:nvSpPr>
        <xdr:cNvPr id="12" name="TextBox 1">
          <a:extLst>
            <a:ext uri="{FF2B5EF4-FFF2-40B4-BE49-F238E27FC236}">
              <a16:creationId xmlns:a16="http://schemas.microsoft.com/office/drawing/2014/main" id="{19A7FFBF-5E1E-473C-B57A-92A161BF56F7}"/>
            </a:ext>
          </a:extLst>
        </xdr:cNvPr>
        <xdr:cNvSpPr txBox="1"/>
      </xdr:nvSpPr>
      <xdr:spPr>
        <a:xfrm>
          <a:off x="3816350" y="6276975"/>
          <a:ext cx="5168900" cy="765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a:t>
          </a:r>
          <a:r>
            <a:rPr lang="is-IS" sz="1100" b="1" baseline="0"/>
            <a:t> narrative:</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baseline="0">
              <a:solidFill>
                <a:schemeClr val="dk1"/>
              </a:solidFill>
              <a:effectLst/>
              <a:latin typeface="+mn-lt"/>
              <a:ea typeface="+mn-ea"/>
              <a:cs typeface="+mn-cs"/>
            </a:rPr>
            <a:t>NPL Ratio: 2.1%</a:t>
          </a:r>
          <a:endParaRPr lang="is-IS">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18</xdr:row>
      <xdr:rowOff>0</xdr:rowOff>
    </xdr:from>
    <xdr:to>
      <xdr:col>4</xdr:col>
      <xdr:colOff>361950</xdr:colOff>
      <xdr:row>24</xdr:row>
      <xdr:rowOff>28575</xdr:rowOff>
    </xdr:to>
    <xdr:sp macro="" textlink="">
      <xdr:nvSpPr>
        <xdr:cNvPr id="7" name="TextBox 1">
          <a:extLst>
            <a:ext uri="{FF2B5EF4-FFF2-40B4-BE49-F238E27FC236}">
              <a16:creationId xmlns:a16="http://schemas.microsoft.com/office/drawing/2014/main" id="{685C8221-1E70-4424-AD30-8580DB6C391D}"/>
            </a:ext>
          </a:extLst>
        </xdr:cNvPr>
        <xdr:cNvSpPr txBox="1"/>
      </xdr:nvSpPr>
      <xdr:spPr>
        <a:xfrm>
          <a:off x="600075" y="2857500"/>
          <a:ext cx="4524375" cy="885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a:t>
          </a:r>
          <a:r>
            <a:rPr lang="is-IS" sz="1100" b="1" baseline="0"/>
            <a:t> narrative:</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Landsbankinn has changed from Original Exposure Method to SA-CCR.</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209550</xdr:colOff>
      <xdr:row>63</xdr:row>
      <xdr:rowOff>69850</xdr:rowOff>
    </xdr:from>
    <xdr:to>
      <xdr:col>2</xdr:col>
      <xdr:colOff>4711700</xdr:colOff>
      <xdr:row>73</xdr:row>
      <xdr:rowOff>107950</xdr:rowOff>
    </xdr:to>
    <xdr:sp macro="" textlink="">
      <xdr:nvSpPr>
        <xdr:cNvPr id="2" name="TextBox 1">
          <a:extLst>
            <a:ext uri="{FF2B5EF4-FFF2-40B4-BE49-F238E27FC236}">
              <a16:creationId xmlns:a16="http://schemas.microsoft.com/office/drawing/2014/main" id="{B30750AE-0733-4D80-844D-21EC3D2BED86}"/>
            </a:ext>
          </a:extLst>
        </xdr:cNvPr>
        <xdr:cNvSpPr txBox="1"/>
      </xdr:nvSpPr>
      <xdr:spPr>
        <a:xfrm>
          <a:off x="850900" y="9639300"/>
          <a:ext cx="4724400" cy="1327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Note</a:t>
          </a:r>
          <a:r>
            <a:rPr lang="is-IS" sz="1100" b="1" baseline="0"/>
            <a:t>:</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GHG emission data and corresponding gross carrying amounts to calculate the proportion of emissions calculated by company specific reporting are as at 31.12.2022. All other values are as at 30.06.2024.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Landsbankinn-Pillar-3-Report-Q2-2024-Additional-Disclosures%20EIB.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S:\COREP\20240630%20-%20v3.2\COREP%20-%20XBRL\COREP_OF_CON.xlsx" TargetMode="External"/><Relationship Id="rId1" Type="http://schemas.openxmlformats.org/officeDocument/2006/relationships/externalLinkPath" Target="/COREP/20240630%20-%20v3.2/COREP%20-%20XBRL/COREP_OF_C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sclaimer"/>
      <sheetName val="Index"/>
      <sheetName val="OV1"/>
      <sheetName val="KM1"/>
      <sheetName val="CC1"/>
      <sheetName val="CC2"/>
      <sheetName val="IFRS 9-FL"/>
      <sheetName val="CCyB1"/>
      <sheetName val="CCyB2"/>
      <sheetName val="LR1"/>
      <sheetName val="LR2"/>
      <sheetName val="LR3"/>
      <sheetName val="LIQ1"/>
      <sheetName val="LIQB"/>
      <sheetName val="LIQ2"/>
      <sheetName val="CR1"/>
      <sheetName val="CR1-A"/>
      <sheetName val="CR2"/>
      <sheetName val="CQ1"/>
      <sheetName val="CQ3"/>
      <sheetName val="CQ5"/>
      <sheetName val="CQ7"/>
      <sheetName val="CR3"/>
      <sheetName val="CR4"/>
      <sheetName val="CR5"/>
      <sheetName val="CCR1"/>
      <sheetName val="CCR2"/>
      <sheetName val="CCR3"/>
      <sheetName val="CCR5"/>
      <sheetName val="CCR6"/>
      <sheetName val="MR1"/>
      <sheetName val="IRRBB1"/>
      <sheetName val="ESG1"/>
      <sheetName val="ESG2"/>
      <sheetName val="ESG3"/>
      <sheetName val="ESG4"/>
      <sheetName val="ESG5"/>
      <sheetName val="ESG6"/>
      <sheetName val="ESG7"/>
      <sheetName val="ESG8"/>
    </sheetNames>
    <sheetDataSet>
      <sheetData sheetId="0"/>
      <sheetData sheetId="1"/>
      <sheetData sheetId="2"/>
      <sheetData sheetId="3">
        <row r="7">
          <cell r="D7">
            <v>293151.74260350002</v>
          </cell>
        </row>
        <row r="8">
          <cell r="D8">
            <v>293151.74260350002</v>
          </cell>
        </row>
        <row r="9">
          <cell r="D9">
            <v>329514.58098750003</v>
          </cell>
        </row>
        <row r="13">
          <cell r="D13">
            <v>0.21722533007457223</v>
          </cell>
        </row>
        <row r="14">
          <cell r="D14">
            <v>0.21722533007457223</v>
          </cell>
        </row>
        <row r="15">
          <cell r="D15">
            <v>0.24417017952442305</v>
          </cell>
        </row>
        <row r="32">
          <cell r="D32">
            <v>2185145.0342330001</v>
          </cell>
        </row>
        <row r="33">
          <cell r="D33">
            <v>0.13415665230930457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umerations"/>
      <sheetName val="C 00.01"/>
      <sheetName val="C 01.00"/>
      <sheetName val="C 02.00"/>
      <sheetName val="C 03.00"/>
      <sheetName val="C 04.00"/>
      <sheetName val="C 05.01"/>
      <sheetName val="C 05.02"/>
      <sheetName val="C 06.01"/>
      <sheetName val="C 06.02"/>
      <sheetName val="C 07.00.a(0001)"/>
      <sheetName val="C 07.00.a(0002)"/>
      <sheetName val="C 07.00.a(0003)"/>
      <sheetName val="C 07.00.a(0004)"/>
      <sheetName val="C 07.00.a(0005)"/>
      <sheetName val="C 07.00.a(0006)"/>
      <sheetName val="C 07.00.a(0007)"/>
      <sheetName val="C 07.00.a(0008)"/>
      <sheetName val="C 07.00.a(0009)"/>
      <sheetName val="C 07.00.a(0010)"/>
      <sheetName val="C 07.00.a(0011)"/>
      <sheetName val="C 07.00.a(0012)"/>
      <sheetName val="C 07.00.a(0013)"/>
      <sheetName val="C 07.00.a(0014)"/>
      <sheetName val="C 07.00.a(0015)"/>
      <sheetName val="C 07.00.a(0016)"/>
      <sheetName val="C 07.00.a(0017)"/>
      <sheetName val="C 07.00.b(0001)"/>
      <sheetName val="C 07.00.b(0002)"/>
      <sheetName val="C 07.00.b(0003)"/>
      <sheetName val="C 07.00.b(0004)"/>
      <sheetName val="C 07.00.b(0005)"/>
      <sheetName val="C 07.00.b(0006)"/>
      <sheetName val="C 07.00.b(0007)"/>
      <sheetName val="C 07.00.b(0008)"/>
      <sheetName val="C 07.00.b(0009)"/>
      <sheetName val="C 07.00.b(0010)"/>
      <sheetName val="C 07.00.b(0011)"/>
      <sheetName val="C 07.00.b(0012)"/>
      <sheetName val="C 07.00.b(0013)"/>
      <sheetName val="C 07.00.b(0014)"/>
      <sheetName val="C 07.00.b(0015)"/>
      <sheetName val="C 07.00.b(0016)"/>
      <sheetName val="C 07.00.b(0017)"/>
      <sheetName val="C 07.00.c(0001)"/>
      <sheetName val="C 07.00.c(0002)"/>
      <sheetName val="C 07.00.c(0003)"/>
      <sheetName val="C 07.00.c(0004)"/>
      <sheetName val="C 07.00.c(0007)"/>
      <sheetName val="C 07.00.c(0008)"/>
      <sheetName val="C 07.00.c(0009)"/>
      <sheetName val="C 07.00.d(0001)"/>
      <sheetName val="C 07.00.d(0002)"/>
      <sheetName val="C 07.00.d(0003)"/>
      <sheetName val="C 07.00.d(0004)"/>
      <sheetName val="C 07.00.d(0007)"/>
      <sheetName val="C 07.00.d(0008)"/>
      <sheetName val="C 07.00.d(0009)"/>
      <sheetName val="C 09.01.a"/>
      <sheetName val="C 09.01.b"/>
      <sheetName val="C 09.04"/>
      <sheetName val="C 11.00"/>
      <sheetName val="C 13.01"/>
      <sheetName val="C 14.00"/>
      <sheetName val="C 14.01(0010)"/>
      <sheetName val="C 14.01(0020)"/>
      <sheetName val="C 14.01(0030)"/>
      <sheetName val="C 14.01(0040)"/>
      <sheetName val="C 14.01(0050)"/>
      <sheetName val="C 14.01(0060)"/>
      <sheetName val="C 15.00"/>
      <sheetName val="C 16.00.a"/>
      <sheetName val="C 16.00.b"/>
      <sheetName val="C 17.01.a"/>
      <sheetName val="C 17.01.b"/>
      <sheetName val="C 17.02"/>
      <sheetName val="C 18.00(0001)"/>
      <sheetName val="C 18.00(0002)"/>
      <sheetName val="C 18.00(0003)"/>
      <sheetName val="C 18.00(0004)"/>
      <sheetName val="C 18.00(0005)"/>
      <sheetName val="C 18.00(0006)"/>
      <sheetName val="C 18.00(0007)"/>
      <sheetName val="C 18.00(0008)"/>
      <sheetName val="C 18.00(0009)"/>
      <sheetName val="C 18.00(0012)"/>
      <sheetName val="C 18.00(0013)"/>
      <sheetName val="C 18.00(0014)"/>
      <sheetName val="C 18.00(0015)"/>
      <sheetName val="C 18.00(0016)"/>
      <sheetName val="C 18.00(0017)"/>
      <sheetName val="C 18.00(0018)"/>
      <sheetName val="C 18.00(0019)"/>
      <sheetName val="C 18.00(0020)"/>
      <sheetName val="C 18.00(0021)"/>
      <sheetName val="C 18.00(0022)"/>
      <sheetName val="C 18.00(0023)"/>
      <sheetName val="C 18.00(0024)"/>
      <sheetName val="C 18.00(0025)"/>
      <sheetName val="C 18.00(0026)"/>
      <sheetName val="C 19.00"/>
      <sheetName val="C 20.00"/>
      <sheetName val="C 21.00(0001)"/>
      <sheetName val="C 21.00(0004)"/>
      <sheetName val="C 21.00(0006)"/>
      <sheetName val="C 21.00(0007)"/>
      <sheetName val="C 21.00(0013)"/>
      <sheetName val="C 21.00(0021)"/>
      <sheetName val="C 21.00(0023)"/>
      <sheetName val="C 21.00(0027)"/>
      <sheetName val="C 21.00(0028)"/>
      <sheetName val="C 21.00(0029)"/>
      <sheetName val="C 21.00(0030)"/>
      <sheetName val="C 21.00(0031)"/>
      <sheetName val="C 21.00(0032)"/>
      <sheetName val="C 21.00(0033)"/>
      <sheetName val="C 21.00(0034)"/>
      <sheetName val="C 21.00(0035)"/>
      <sheetName val="C 21.00(0036)"/>
      <sheetName val="C 21.00(0037)"/>
      <sheetName val="C 21.00(0038)"/>
      <sheetName val="C 21.00(0039)"/>
      <sheetName val="C 21.00(0040)"/>
      <sheetName val="C 21.00(0041)"/>
      <sheetName val="C 21.00(0042)"/>
      <sheetName val="C 21.00(0043)"/>
      <sheetName val="C 21.00(0044)"/>
      <sheetName val="C 22.00"/>
      <sheetName val="C 23.00"/>
      <sheetName val="C 24.00"/>
      <sheetName val="C 25.00"/>
      <sheetName val="C 32.01"/>
      <sheetName val="C 32.02.a"/>
      <sheetName val="C 32.02.b"/>
      <sheetName val="C 32.02.c"/>
      <sheetName val="C 32.03"/>
      <sheetName val="C 32.04"/>
      <sheetName val="C 33.00.a "/>
      <sheetName val="C 34.01.a"/>
      <sheetName val="C 34.01.b"/>
      <sheetName val="C 34.02(0001)"/>
      <sheetName val="C 34.02(0002)"/>
      <sheetName val="C 34.03"/>
      <sheetName val="C 34.06"/>
      <sheetName val="C 34.08.a"/>
      <sheetName val="C 34.08.b"/>
      <sheetName val="C 34.09"/>
      <sheetName val="C 35.01"/>
      <sheetName val="C 35.02"/>
      <sheetName val="C 35.03"/>
      <sheetName val="#reportinf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row r="10">
          <cell r="I10">
            <v>635140531.9375</v>
          </cell>
        </row>
        <row r="49">
          <cell r="I49">
            <v>0</v>
          </cell>
        </row>
      </sheetData>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row r="9">
          <cell r="I9">
            <v>559252013.94784164</v>
          </cell>
        </row>
        <row r="16">
          <cell r="I16">
            <v>98679.614660910607</v>
          </cell>
        </row>
      </sheetData>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row r="8">
          <cell r="K8">
            <v>402227491.69320822</v>
          </cell>
        </row>
        <row r="13">
          <cell r="K13">
            <v>0</v>
          </cell>
        </row>
      </sheetData>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Set>
  </externalBook>
</externalLink>
</file>

<file path=xl/theme/theme1.xml><?xml version="1.0" encoding="utf-8"?>
<a:theme xmlns:a="http://schemas.openxmlformats.org/drawingml/2006/main" name="Office Theme">
  <a:themeElements>
    <a:clrScheme name="Landsbankinn">
      <a:dk1>
        <a:sysClr val="windowText" lastClr="000000"/>
      </a:dk1>
      <a:lt1>
        <a:sysClr val="window" lastClr="FFFFFF"/>
      </a:lt1>
      <a:dk2>
        <a:srgbClr val="81806F"/>
      </a:dk2>
      <a:lt2>
        <a:srgbClr val="DDDCCB"/>
      </a:lt2>
      <a:accent1>
        <a:srgbClr val="1E3C5A"/>
      </a:accent1>
      <a:accent2>
        <a:srgbClr val="FF8228"/>
      </a:accent2>
      <a:accent3>
        <a:srgbClr val="0096AA"/>
      </a:accent3>
      <a:accent4>
        <a:srgbClr val="81806F"/>
      </a:accent4>
      <a:accent5>
        <a:srgbClr val="FF0000"/>
      </a:accent5>
      <a:accent6>
        <a:srgbClr val="DDDCCB"/>
      </a:accent6>
      <a:hlink>
        <a:srgbClr val="1E3C5A"/>
      </a:hlink>
      <a:folHlink>
        <a:srgbClr val="0096A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M12"/>
  <sheetViews>
    <sheetView showGridLines="0" zoomScale="85" zoomScaleNormal="85" workbookViewId="0">
      <selection activeCell="B13" sqref="B13"/>
    </sheetView>
  </sheetViews>
  <sheetFormatPr defaultColWidth="9.1796875" defaultRowHeight="10.5"/>
  <cols>
    <col min="1" max="1" width="9.1796875" style="2"/>
    <col min="2" max="2" width="10.1796875" style="2" bestFit="1" customWidth="1"/>
    <col min="3" max="16384" width="9.1796875" style="2"/>
  </cols>
  <sheetData>
    <row r="3" spans="2:13">
      <c r="B3" s="1" t="s">
        <v>0</v>
      </c>
    </row>
    <row r="5" spans="2:13">
      <c r="B5" s="494" t="s">
        <v>1</v>
      </c>
      <c r="C5" s="494"/>
      <c r="D5" s="494"/>
      <c r="E5" s="494"/>
      <c r="F5" s="494"/>
      <c r="G5" s="494"/>
      <c r="H5" s="494"/>
      <c r="I5" s="494"/>
      <c r="J5" s="494"/>
      <c r="K5" s="494"/>
      <c r="L5" s="494"/>
      <c r="M5" s="494"/>
    </row>
    <row r="6" spans="2:13">
      <c r="B6" s="494"/>
      <c r="C6" s="494"/>
      <c r="D6" s="494"/>
      <c r="E6" s="494"/>
      <c r="F6" s="494"/>
      <c r="G6" s="494"/>
      <c r="H6" s="494"/>
      <c r="I6" s="494"/>
      <c r="J6" s="494"/>
      <c r="K6" s="494"/>
      <c r="L6" s="494"/>
      <c r="M6" s="494"/>
    </row>
    <row r="7" spans="2:13">
      <c r="B7" s="494"/>
      <c r="C7" s="494"/>
      <c r="D7" s="494"/>
      <c r="E7" s="494"/>
      <c r="F7" s="494"/>
      <c r="G7" s="494"/>
      <c r="H7" s="494"/>
      <c r="I7" s="494"/>
      <c r="J7" s="494"/>
      <c r="K7" s="494"/>
      <c r="L7" s="494"/>
      <c r="M7" s="494"/>
    </row>
    <row r="8" spans="2:13">
      <c r="B8" s="494"/>
      <c r="C8" s="494"/>
      <c r="D8" s="494"/>
      <c r="E8" s="494"/>
      <c r="F8" s="494"/>
      <c r="G8" s="494"/>
      <c r="H8" s="494"/>
      <c r="I8" s="494"/>
      <c r="J8" s="494"/>
      <c r="K8" s="494"/>
      <c r="L8" s="494"/>
      <c r="M8" s="494"/>
    </row>
    <row r="9" spans="2:13">
      <c r="B9" s="494"/>
      <c r="C9" s="494"/>
      <c r="D9" s="494"/>
      <c r="E9" s="494"/>
      <c r="F9" s="494"/>
      <c r="G9" s="494"/>
      <c r="H9" s="494"/>
      <c r="I9" s="494"/>
      <c r="J9" s="494"/>
      <c r="K9" s="494"/>
      <c r="L9" s="494"/>
      <c r="M9" s="494"/>
    </row>
    <row r="10" spans="2:13">
      <c r="B10" s="494"/>
      <c r="C10" s="494"/>
      <c r="D10" s="494"/>
      <c r="E10" s="494"/>
      <c r="F10" s="494"/>
      <c r="G10" s="494"/>
      <c r="H10" s="494"/>
      <c r="I10" s="494"/>
      <c r="J10" s="494"/>
      <c r="K10" s="494"/>
      <c r="L10" s="494"/>
      <c r="M10" s="494"/>
    </row>
    <row r="11" spans="2:13">
      <c r="B11" s="494"/>
      <c r="C11" s="494"/>
      <c r="D11" s="494"/>
      <c r="E11" s="494"/>
      <c r="F11" s="494"/>
      <c r="G11" s="494"/>
      <c r="H11" s="494"/>
      <c r="I11" s="494"/>
      <c r="J11" s="494"/>
      <c r="K11" s="494"/>
      <c r="L11" s="494"/>
      <c r="M11" s="494"/>
    </row>
    <row r="12" spans="2:13">
      <c r="B12" s="494"/>
      <c r="C12" s="494"/>
      <c r="D12" s="494"/>
      <c r="E12" s="494"/>
      <c r="F12" s="494"/>
      <c r="G12" s="494"/>
      <c r="H12" s="494"/>
      <c r="I12" s="494"/>
      <c r="J12" s="494"/>
      <c r="K12" s="494"/>
      <c r="L12" s="494"/>
      <c r="M12" s="494"/>
    </row>
  </sheetData>
  <mergeCells count="1">
    <mergeCell ref="B5:M1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8"/>
  <dimension ref="B2:F23"/>
  <sheetViews>
    <sheetView showGridLines="0" zoomScaleNormal="100" workbookViewId="0">
      <selection activeCell="G56" sqref="G56"/>
    </sheetView>
  </sheetViews>
  <sheetFormatPr defaultColWidth="9.1796875" defaultRowHeight="14.5"/>
  <cols>
    <col min="1" max="1" width="3" style="5" customWidth="1"/>
    <col min="2" max="2" width="8.81640625" customWidth="1"/>
    <col min="3" max="3" width="87" customWidth="1"/>
    <col min="4" max="4" width="26.81640625" customWidth="1"/>
    <col min="5" max="5" width="1.81640625" customWidth="1"/>
    <col min="6" max="6" width="9.1796875" style="5"/>
    <col min="7" max="7" width="15.81640625" style="5" bestFit="1" customWidth="1"/>
    <col min="8" max="16384" width="9.1796875" style="5"/>
  </cols>
  <sheetData>
    <row r="2" spans="2:6">
      <c r="B2" s="268" t="s">
        <v>21</v>
      </c>
      <c r="C2" s="271"/>
      <c r="D2" s="271"/>
      <c r="E2" s="270"/>
      <c r="F2" s="16" t="s">
        <v>92</v>
      </c>
    </row>
    <row r="3" spans="2:6" ht="4.5" customHeight="1">
      <c r="B3" s="147"/>
      <c r="C3" s="147"/>
      <c r="D3" s="147"/>
    </row>
    <row r="4" spans="2:6" ht="15" customHeight="1">
      <c r="B4" s="5"/>
      <c r="C4" s="5"/>
      <c r="D4" s="5"/>
    </row>
    <row r="5" spans="2:6" ht="15" customHeight="1">
      <c r="B5" s="13"/>
      <c r="C5" s="13"/>
      <c r="D5" s="122" t="s">
        <v>95</v>
      </c>
    </row>
    <row r="6" spans="2:6" ht="15" customHeight="1">
      <c r="B6" s="13"/>
      <c r="C6" s="13"/>
      <c r="D6" s="89" t="s">
        <v>422</v>
      </c>
    </row>
    <row r="7" spans="2:6">
      <c r="B7" s="158">
        <v>1</v>
      </c>
      <c r="C7" s="135" t="s">
        <v>423</v>
      </c>
      <c r="D7" s="31">
        <v>2075462.642033</v>
      </c>
    </row>
    <row r="8" spans="2:6" ht="15" customHeight="1">
      <c r="B8" s="134">
        <v>2</v>
      </c>
      <c r="C8" s="135" t="s">
        <v>424</v>
      </c>
      <c r="D8" s="31">
        <v>-474510.84621055005</v>
      </c>
    </row>
    <row r="9" spans="2:6">
      <c r="B9" s="134">
        <v>3</v>
      </c>
      <c r="C9" s="135" t="s">
        <v>425</v>
      </c>
      <c r="D9" s="31">
        <v>0</v>
      </c>
    </row>
    <row r="10" spans="2:6">
      <c r="B10" s="134">
        <v>4</v>
      </c>
      <c r="C10" s="72" t="s">
        <v>426</v>
      </c>
      <c r="D10" s="31">
        <v>0</v>
      </c>
    </row>
    <row r="11" spans="2:6" ht="20">
      <c r="B11" s="134">
        <v>5</v>
      </c>
      <c r="C11" s="125" t="s">
        <v>427</v>
      </c>
      <c r="D11" s="31">
        <v>0</v>
      </c>
    </row>
    <row r="12" spans="2:6">
      <c r="B12" s="134">
        <v>6</v>
      </c>
      <c r="C12" s="135" t="s">
        <v>428</v>
      </c>
      <c r="D12" s="31">
        <v>0</v>
      </c>
    </row>
    <row r="13" spans="2:6">
      <c r="B13" s="134">
        <v>7</v>
      </c>
      <c r="C13" s="135" t="s">
        <v>429</v>
      </c>
      <c r="D13" s="31">
        <v>0</v>
      </c>
    </row>
    <row r="14" spans="2:6">
      <c r="B14" s="134">
        <v>8</v>
      </c>
      <c r="C14" s="135" t="s">
        <v>430</v>
      </c>
      <c r="D14" s="31">
        <v>3109.4610619999999</v>
      </c>
    </row>
    <row r="15" spans="2:6">
      <c r="B15" s="134">
        <v>9</v>
      </c>
      <c r="C15" s="135" t="s">
        <v>431</v>
      </c>
      <c r="D15" s="31">
        <v>0</v>
      </c>
    </row>
    <row r="16" spans="2:6">
      <c r="B16" s="134">
        <v>10</v>
      </c>
      <c r="C16" s="135" t="s">
        <v>432</v>
      </c>
      <c r="D16" s="31">
        <v>116683.00359199999</v>
      </c>
    </row>
    <row r="17" spans="2:4">
      <c r="B17" s="134">
        <v>11</v>
      </c>
      <c r="C17" s="125" t="s">
        <v>433</v>
      </c>
      <c r="D17" s="31">
        <v>0</v>
      </c>
    </row>
    <row r="18" spans="2:4">
      <c r="B18" s="134" t="s">
        <v>434</v>
      </c>
      <c r="C18" s="125" t="s">
        <v>435</v>
      </c>
      <c r="D18" s="31">
        <v>0</v>
      </c>
    </row>
    <row r="19" spans="2:4">
      <c r="B19" s="134" t="s">
        <v>436</v>
      </c>
      <c r="C19" s="125" t="s">
        <v>437</v>
      </c>
      <c r="D19" s="31">
        <v>0</v>
      </c>
    </row>
    <row r="20" spans="2:4">
      <c r="B20" s="134">
        <v>12</v>
      </c>
      <c r="C20" s="135" t="s">
        <v>438</v>
      </c>
      <c r="D20" s="31">
        <v>464400.77375655016</v>
      </c>
    </row>
    <row r="21" spans="2:4">
      <c r="B21" s="134">
        <v>13</v>
      </c>
      <c r="C21" s="150" t="s">
        <v>439</v>
      </c>
      <c r="D21" s="289">
        <v>2185145.0342330001</v>
      </c>
    </row>
    <row r="23" spans="2:4" ht="24.75" customHeight="1"/>
  </sheetData>
  <hyperlinks>
    <hyperlink ref="F2" location="Index!A1" display="Index" xr:uid="{00000000-0004-0000-0F00-000000000000}"/>
  </hyperlink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2C6AE-2450-436A-9810-38F3D4589A97}">
  <dimension ref="B2:F72"/>
  <sheetViews>
    <sheetView showGridLines="0" zoomScaleNormal="100" workbookViewId="0">
      <selection activeCell="G56" sqref="G56"/>
    </sheetView>
  </sheetViews>
  <sheetFormatPr defaultColWidth="9.1796875" defaultRowHeight="14.5"/>
  <cols>
    <col min="1" max="1" width="3" style="5" customWidth="1"/>
    <col min="2" max="2" width="8.81640625" customWidth="1"/>
    <col min="3" max="3" width="87" customWidth="1"/>
    <col min="4" max="4" width="16.453125" customWidth="1"/>
    <col min="5" max="5" width="15" customWidth="1"/>
    <col min="6" max="6" width="9.1796875" style="5"/>
    <col min="7" max="7" width="15.81640625" style="5" bestFit="1" customWidth="1"/>
    <col min="8" max="16384" width="9.1796875" style="5"/>
  </cols>
  <sheetData>
    <row r="2" spans="2:6">
      <c r="B2" s="268" t="s">
        <v>23</v>
      </c>
      <c r="C2" s="271"/>
      <c r="D2" s="271"/>
      <c r="E2" s="270"/>
      <c r="F2" s="16" t="s">
        <v>92</v>
      </c>
    </row>
    <row r="3" spans="2:6" ht="4.5" customHeight="1">
      <c r="B3" s="147"/>
      <c r="C3" s="147"/>
      <c r="D3" s="147"/>
    </row>
    <row r="4" spans="2:6" ht="15" customHeight="1">
      <c r="B4" s="5"/>
      <c r="C4" s="225"/>
      <c r="D4" s="543" t="s">
        <v>440</v>
      </c>
      <c r="E4" s="544"/>
    </row>
    <row r="5" spans="2:6" ht="15" customHeight="1">
      <c r="B5" s="551"/>
      <c r="C5" s="552"/>
      <c r="D5" s="140" t="s">
        <v>95</v>
      </c>
      <c r="E5" s="140" t="s">
        <v>96</v>
      </c>
    </row>
    <row r="6" spans="2:6" ht="15" customHeight="1">
      <c r="B6" s="553"/>
      <c r="C6" s="554"/>
      <c r="D6" s="251">
        <v>45473</v>
      </c>
      <c r="E6" s="251">
        <v>45291</v>
      </c>
    </row>
    <row r="7" spans="2:6" ht="10.5">
      <c r="B7" s="545" t="s">
        <v>441</v>
      </c>
      <c r="C7" s="546"/>
      <c r="D7" s="546"/>
      <c r="E7" s="547"/>
    </row>
    <row r="8" spans="2:6" ht="15" customHeight="1">
      <c r="B8" s="140">
        <v>1</v>
      </c>
      <c r="C8" s="125" t="s">
        <v>442</v>
      </c>
      <c r="D8" s="252">
        <v>2053801.8745029999</v>
      </c>
      <c r="E8" s="241">
        <v>1942770</v>
      </c>
    </row>
    <row r="9" spans="2:6" ht="20">
      <c r="B9" s="152">
        <v>2</v>
      </c>
      <c r="C9" s="125" t="s">
        <v>443</v>
      </c>
      <c r="D9" s="218">
        <v>0</v>
      </c>
      <c r="E9" s="241">
        <v>0</v>
      </c>
    </row>
    <row r="10" spans="2:6" ht="10">
      <c r="B10" s="152">
        <v>3</v>
      </c>
      <c r="C10" s="125" t="s">
        <v>444</v>
      </c>
      <c r="D10" s="218">
        <v>0</v>
      </c>
      <c r="E10" s="241">
        <v>0</v>
      </c>
    </row>
    <row r="11" spans="2:6" ht="10">
      <c r="B11" s="152">
        <v>4</v>
      </c>
      <c r="C11" s="125" t="s">
        <v>445</v>
      </c>
      <c r="D11" s="218">
        <v>0</v>
      </c>
      <c r="E11" s="241">
        <v>0</v>
      </c>
    </row>
    <row r="12" spans="2:6" ht="10">
      <c r="B12" s="152">
        <v>5</v>
      </c>
      <c r="C12" s="226" t="s">
        <v>446</v>
      </c>
      <c r="D12" s="218">
        <v>0</v>
      </c>
      <c r="E12" s="241">
        <v>0</v>
      </c>
    </row>
    <row r="13" spans="2:6" ht="10">
      <c r="B13" s="140">
        <v>6</v>
      </c>
      <c r="C13" s="125" t="s">
        <v>447</v>
      </c>
      <c r="D13" s="252">
        <v>-10110.072453999999</v>
      </c>
      <c r="E13" s="241">
        <v>-20664</v>
      </c>
    </row>
    <row r="14" spans="2:6" ht="10">
      <c r="B14" s="227">
        <v>7</v>
      </c>
      <c r="C14" s="228" t="s">
        <v>448</v>
      </c>
      <c r="D14" s="253">
        <v>2043691.802049</v>
      </c>
      <c r="E14" s="413">
        <v>1922106</v>
      </c>
    </row>
    <row r="15" spans="2:6" ht="10.5">
      <c r="B15" s="545" t="s">
        <v>449</v>
      </c>
      <c r="C15" s="546"/>
      <c r="D15" s="546"/>
      <c r="E15" s="547"/>
    </row>
    <row r="16" spans="2:6" ht="10">
      <c r="B16" s="121">
        <v>8</v>
      </c>
      <c r="C16" s="161" t="s">
        <v>450</v>
      </c>
      <c r="D16" s="218">
        <v>0</v>
      </c>
      <c r="E16" s="241">
        <v>0</v>
      </c>
    </row>
    <row r="17" spans="2:5" ht="10">
      <c r="B17" s="121" t="s">
        <v>451</v>
      </c>
      <c r="C17" s="229" t="s">
        <v>452</v>
      </c>
      <c r="D17" s="218">
        <v>0</v>
      </c>
      <c r="E17" s="241">
        <v>0</v>
      </c>
    </row>
    <row r="18" spans="2:5" ht="10">
      <c r="B18" s="121">
        <v>9</v>
      </c>
      <c r="C18" s="125" t="s">
        <v>453</v>
      </c>
      <c r="D18" s="218">
        <v>0</v>
      </c>
      <c r="E18" s="241">
        <v>0</v>
      </c>
    </row>
    <row r="19" spans="2:5" ht="10">
      <c r="B19" s="121" t="s">
        <v>454</v>
      </c>
      <c r="C19" s="230" t="s">
        <v>455</v>
      </c>
      <c r="D19" s="218">
        <v>0</v>
      </c>
      <c r="E19" s="241">
        <v>0</v>
      </c>
    </row>
    <row r="20" spans="2:5" ht="10">
      <c r="B20" s="121" t="s">
        <v>456</v>
      </c>
      <c r="C20" s="230" t="s">
        <v>457</v>
      </c>
      <c r="D20" s="254">
        <v>6455.6620620000003</v>
      </c>
      <c r="E20" s="241">
        <v>21757</v>
      </c>
    </row>
    <row r="21" spans="2:5" ht="10">
      <c r="B21" s="231">
        <v>10</v>
      </c>
      <c r="C21" s="149" t="s">
        <v>458</v>
      </c>
      <c r="D21" s="218">
        <v>0</v>
      </c>
      <c r="E21" s="241">
        <v>0</v>
      </c>
    </row>
    <row r="22" spans="2:5" ht="10">
      <c r="B22" s="231" t="s">
        <v>459</v>
      </c>
      <c r="C22" s="126" t="s">
        <v>460</v>
      </c>
      <c r="D22" s="218">
        <v>0</v>
      </c>
      <c r="E22" s="241">
        <v>0</v>
      </c>
    </row>
    <row r="23" spans="2:5" ht="24.75" customHeight="1">
      <c r="B23" s="231" t="s">
        <v>461</v>
      </c>
      <c r="C23" s="232" t="s">
        <v>462</v>
      </c>
      <c r="D23" s="218">
        <v>0</v>
      </c>
      <c r="E23" s="241">
        <v>0</v>
      </c>
    </row>
    <row r="24" spans="2:5" ht="10">
      <c r="B24" s="121">
        <v>11</v>
      </c>
      <c r="C24" s="125" t="s">
        <v>463</v>
      </c>
      <c r="D24" s="218">
        <v>0</v>
      </c>
      <c r="E24" s="241">
        <v>0</v>
      </c>
    </row>
    <row r="25" spans="2:5" ht="10">
      <c r="B25" s="121">
        <v>12</v>
      </c>
      <c r="C25" s="125" t="s">
        <v>464</v>
      </c>
      <c r="D25" s="218">
        <v>0</v>
      </c>
      <c r="E25" s="241">
        <v>0</v>
      </c>
    </row>
    <row r="26" spans="2:5" ht="10.5">
      <c r="B26" s="233">
        <v>13</v>
      </c>
      <c r="C26" s="234" t="s">
        <v>465</v>
      </c>
      <c r="D26" s="253">
        <v>6455.6620620000003</v>
      </c>
      <c r="E26" s="413">
        <v>21757</v>
      </c>
    </row>
    <row r="27" spans="2:5" ht="10.5">
      <c r="B27" s="548" t="s">
        <v>466</v>
      </c>
      <c r="C27" s="549"/>
      <c r="D27" s="549"/>
      <c r="E27" s="550"/>
    </row>
    <row r="28" spans="2:5" ht="10">
      <c r="B28" s="140">
        <v>14</v>
      </c>
      <c r="C28" s="125" t="s">
        <v>467</v>
      </c>
      <c r="D28" s="255">
        <v>18314.56653</v>
      </c>
      <c r="E28" s="241">
        <v>10546</v>
      </c>
    </row>
    <row r="29" spans="2:5" ht="10">
      <c r="B29" s="140">
        <v>15</v>
      </c>
      <c r="C29" s="125" t="s">
        <v>468</v>
      </c>
      <c r="D29" s="218">
        <v>0</v>
      </c>
      <c r="E29" s="241">
        <v>0</v>
      </c>
    </row>
    <row r="30" spans="2:5" ht="10">
      <c r="B30" s="140">
        <v>16</v>
      </c>
      <c r="C30" s="125" t="s">
        <v>469</v>
      </c>
      <c r="D30" s="255">
        <v>0</v>
      </c>
      <c r="E30" s="241">
        <v>1052</v>
      </c>
    </row>
    <row r="31" spans="2:5" ht="10">
      <c r="B31" s="121" t="s">
        <v>470</v>
      </c>
      <c r="C31" s="125" t="s">
        <v>471</v>
      </c>
      <c r="D31" s="218">
        <v>0</v>
      </c>
      <c r="E31" s="241">
        <v>0</v>
      </c>
    </row>
    <row r="32" spans="2:5" ht="10">
      <c r="B32" s="121">
        <v>17</v>
      </c>
      <c r="C32" s="125" t="s">
        <v>472</v>
      </c>
      <c r="D32" s="218">
        <v>0</v>
      </c>
      <c r="E32" s="241">
        <v>0</v>
      </c>
    </row>
    <row r="33" spans="2:5" ht="10">
      <c r="B33" s="121" t="s">
        <v>473</v>
      </c>
      <c r="C33" s="125" t="s">
        <v>474</v>
      </c>
      <c r="D33" s="218">
        <v>0</v>
      </c>
      <c r="E33" s="241">
        <v>0</v>
      </c>
    </row>
    <row r="34" spans="2:5" ht="10.5">
      <c r="B34" s="233">
        <v>18</v>
      </c>
      <c r="C34" s="234" t="s">
        <v>475</v>
      </c>
      <c r="D34" s="253">
        <v>18314.56653</v>
      </c>
      <c r="E34" s="413">
        <v>11598</v>
      </c>
    </row>
    <row r="35" spans="2:5" ht="10.5">
      <c r="B35" s="545" t="s">
        <v>476</v>
      </c>
      <c r="C35" s="546"/>
      <c r="D35" s="546"/>
      <c r="E35" s="547"/>
    </row>
    <row r="36" spans="2:5" ht="10">
      <c r="B36" s="140">
        <v>19</v>
      </c>
      <c r="C36" s="125" t="s">
        <v>477</v>
      </c>
      <c r="D36" s="255">
        <v>286085.84139700001</v>
      </c>
      <c r="E36" s="241">
        <v>291296</v>
      </c>
    </row>
    <row r="37" spans="2:5" ht="10">
      <c r="B37" s="140">
        <v>20</v>
      </c>
      <c r="C37" s="125" t="s">
        <v>478</v>
      </c>
      <c r="D37" s="255">
        <v>-169402.83780500002</v>
      </c>
      <c r="E37" s="241">
        <v>-173245</v>
      </c>
    </row>
    <row r="38" spans="2:5" ht="20">
      <c r="B38" s="140">
        <v>21</v>
      </c>
      <c r="C38" s="72" t="s">
        <v>479</v>
      </c>
      <c r="D38" s="218">
        <v>0</v>
      </c>
      <c r="E38" s="241">
        <v>0</v>
      </c>
    </row>
    <row r="39" spans="2:5" ht="10.5">
      <c r="B39" s="233">
        <v>22</v>
      </c>
      <c r="C39" s="234" t="s">
        <v>480</v>
      </c>
      <c r="D39" s="253">
        <v>116683.00359199999</v>
      </c>
      <c r="E39" s="413">
        <v>118051</v>
      </c>
    </row>
    <row r="40" spans="2:5" ht="14.5" customHeight="1">
      <c r="B40" s="555" t="s">
        <v>481</v>
      </c>
      <c r="C40" s="556"/>
      <c r="D40" s="556"/>
      <c r="E40" s="557"/>
    </row>
    <row r="41" spans="2:5" ht="10">
      <c r="B41" s="121" t="s">
        <v>482</v>
      </c>
      <c r="C41" s="125" t="s">
        <v>483</v>
      </c>
      <c r="D41" s="218">
        <v>0</v>
      </c>
      <c r="E41" s="241">
        <v>0</v>
      </c>
    </row>
    <row r="42" spans="2:5" ht="10">
      <c r="B42" s="121" t="s">
        <v>484</v>
      </c>
      <c r="C42" s="125" t="s">
        <v>485</v>
      </c>
      <c r="D42" s="218">
        <v>0</v>
      </c>
      <c r="E42" s="241">
        <v>0</v>
      </c>
    </row>
    <row r="43" spans="2:5" ht="10">
      <c r="B43" s="141" t="s">
        <v>486</v>
      </c>
      <c r="C43" s="229" t="s">
        <v>487</v>
      </c>
      <c r="D43" s="218">
        <v>0</v>
      </c>
      <c r="E43" s="241">
        <v>0</v>
      </c>
    </row>
    <row r="44" spans="2:5" ht="10">
      <c r="B44" s="141" t="s">
        <v>488</v>
      </c>
      <c r="C44" s="229" t="s">
        <v>489</v>
      </c>
      <c r="D44" s="218">
        <v>0</v>
      </c>
      <c r="E44" s="241">
        <v>0</v>
      </c>
    </row>
    <row r="45" spans="2:5" ht="10">
      <c r="B45" s="141" t="s">
        <v>490</v>
      </c>
      <c r="C45" s="235" t="s">
        <v>491</v>
      </c>
      <c r="D45" s="218">
        <v>0</v>
      </c>
      <c r="E45" s="241">
        <v>0</v>
      </c>
    </row>
    <row r="46" spans="2:5" ht="10">
      <c r="B46" s="141" t="s">
        <v>492</v>
      </c>
      <c r="C46" s="229" t="s">
        <v>493</v>
      </c>
      <c r="D46" s="218">
        <v>0</v>
      </c>
      <c r="E46" s="241">
        <v>0</v>
      </c>
    </row>
    <row r="47" spans="2:5" ht="10">
      <c r="B47" s="141" t="s">
        <v>494</v>
      </c>
      <c r="C47" s="229" t="s">
        <v>495</v>
      </c>
      <c r="D47" s="218">
        <v>0</v>
      </c>
      <c r="E47" s="241">
        <v>0</v>
      </c>
    </row>
    <row r="48" spans="2:5" ht="10">
      <c r="B48" s="141" t="s">
        <v>496</v>
      </c>
      <c r="C48" s="229" t="s">
        <v>497</v>
      </c>
      <c r="D48" s="218">
        <v>0</v>
      </c>
      <c r="E48" s="241">
        <v>0</v>
      </c>
    </row>
    <row r="49" spans="2:5" ht="10">
      <c r="B49" s="141" t="s">
        <v>498</v>
      </c>
      <c r="C49" s="229" t="s">
        <v>499</v>
      </c>
      <c r="D49" s="218">
        <v>0</v>
      </c>
      <c r="E49" s="241">
        <v>0</v>
      </c>
    </row>
    <row r="50" spans="2:5" ht="10">
      <c r="B50" s="141" t="s">
        <v>500</v>
      </c>
      <c r="C50" s="229" t="s">
        <v>501</v>
      </c>
      <c r="D50" s="218">
        <v>0</v>
      </c>
      <c r="E50" s="241">
        <v>0</v>
      </c>
    </row>
    <row r="51" spans="2:5" ht="10">
      <c r="B51" s="236" t="s">
        <v>502</v>
      </c>
      <c r="C51" s="237" t="s">
        <v>503</v>
      </c>
      <c r="D51" s="256">
        <v>0</v>
      </c>
      <c r="E51" s="414">
        <v>0</v>
      </c>
    </row>
    <row r="52" spans="2:5" ht="14.5" customHeight="1">
      <c r="B52" s="558" t="s">
        <v>504</v>
      </c>
      <c r="C52" s="559"/>
      <c r="D52" s="559"/>
      <c r="E52" s="560"/>
    </row>
    <row r="53" spans="2:5" ht="10.5">
      <c r="B53" s="140">
        <v>23</v>
      </c>
      <c r="C53" s="145" t="s">
        <v>292</v>
      </c>
      <c r="D53" s="255">
        <v>293151.74260300002</v>
      </c>
      <c r="E53" s="241">
        <v>281798.73477500002</v>
      </c>
    </row>
    <row r="54" spans="2:5" ht="10.5">
      <c r="B54" s="238">
        <v>24</v>
      </c>
      <c r="C54" s="239" t="s">
        <v>505</v>
      </c>
      <c r="D54" s="257">
        <v>2185145.0342330001</v>
      </c>
      <c r="E54" s="415">
        <v>2073512</v>
      </c>
    </row>
    <row r="55" spans="2:5" ht="14.5" customHeight="1">
      <c r="B55" s="558" t="s">
        <v>166</v>
      </c>
      <c r="C55" s="559"/>
      <c r="D55" s="559"/>
      <c r="E55" s="560"/>
    </row>
    <row r="56" spans="2:5" ht="10">
      <c r="B56" s="140">
        <v>25</v>
      </c>
      <c r="C56" s="13" t="s">
        <v>168</v>
      </c>
      <c r="D56" s="258">
        <v>0.13415665230930457</v>
      </c>
      <c r="E56" s="416">
        <v>0.13600000000000001</v>
      </c>
    </row>
    <row r="57" spans="2:5" ht="10">
      <c r="B57" s="121" t="s">
        <v>506</v>
      </c>
      <c r="C57" s="125" t="s">
        <v>507</v>
      </c>
      <c r="D57" s="258">
        <v>0.13415665230930457</v>
      </c>
      <c r="E57" s="416">
        <v>0.13600000000000001</v>
      </c>
    </row>
    <row r="58" spans="2:5" ht="10">
      <c r="B58" s="121" t="s">
        <v>508</v>
      </c>
      <c r="C58" s="72" t="s">
        <v>509</v>
      </c>
      <c r="D58" s="258">
        <v>0.13415665230930457</v>
      </c>
      <c r="E58" s="416">
        <v>0.13600000000000001</v>
      </c>
    </row>
    <row r="59" spans="2:5" ht="10">
      <c r="B59" s="121">
        <v>26</v>
      </c>
      <c r="C59" s="125" t="s">
        <v>510</v>
      </c>
      <c r="D59" s="258">
        <v>0.03</v>
      </c>
      <c r="E59" s="417">
        <v>0.03</v>
      </c>
    </row>
    <row r="60" spans="2:5" ht="10">
      <c r="B60" s="121" t="s">
        <v>511</v>
      </c>
      <c r="C60" s="125" t="s">
        <v>171</v>
      </c>
      <c r="D60" s="258">
        <v>0</v>
      </c>
      <c r="E60" s="417">
        <v>0</v>
      </c>
    </row>
    <row r="61" spans="2:5" ht="10">
      <c r="B61" s="121" t="s">
        <v>512</v>
      </c>
      <c r="C61" s="125" t="s">
        <v>513</v>
      </c>
      <c r="D61" s="258">
        <v>0</v>
      </c>
      <c r="E61" s="417">
        <v>0</v>
      </c>
    </row>
    <row r="62" spans="2:5" ht="10">
      <c r="B62" s="121">
        <v>27</v>
      </c>
      <c r="C62" s="72" t="s">
        <v>177</v>
      </c>
      <c r="D62" s="258">
        <v>0</v>
      </c>
      <c r="E62" s="417">
        <v>0</v>
      </c>
    </row>
    <row r="63" spans="2:5" ht="10">
      <c r="B63" s="15" t="s">
        <v>514</v>
      </c>
      <c r="C63" s="72" t="s">
        <v>179</v>
      </c>
      <c r="D63" s="258">
        <v>0.03</v>
      </c>
      <c r="E63" s="418">
        <v>0.03</v>
      </c>
    </row>
    <row r="64" spans="2:5" ht="14.5" customHeight="1">
      <c r="B64" s="555" t="s">
        <v>515</v>
      </c>
      <c r="C64" s="556"/>
      <c r="D64" s="556"/>
      <c r="E64" s="557"/>
    </row>
    <row r="65" spans="2:5" ht="10">
      <c r="B65" s="15" t="s">
        <v>516</v>
      </c>
      <c r="C65" s="72" t="s">
        <v>517</v>
      </c>
      <c r="D65" s="419" t="s">
        <v>518</v>
      </c>
      <c r="E65" s="419" t="s">
        <v>518</v>
      </c>
    </row>
    <row r="66" spans="2:5" ht="14.5" customHeight="1">
      <c r="B66" s="558" t="s">
        <v>519</v>
      </c>
      <c r="C66" s="559"/>
      <c r="D66" s="559"/>
      <c r="E66" s="560"/>
    </row>
    <row r="67" spans="2:5" ht="20">
      <c r="B67" s="121">
        <v>28</v>
      </c>
      <c r="C67" s="125" t="s">
        <v>520</v>
      </c>
      <c r="D67" s="255">
        <v>17042.858692076923</v>
      </c>
      <c r="E67" s="241">
        <v>9818</v>
      </c>
    </row>
    <row r="68" spans="2:5" ht="20">
      <c r="B68" s="121">
        <v>29</v>
      </c>
      <c r="C68" s="125" t="s">
        <v>521</v>
      </c>
      <c r="D68" s="255">
        <v>18314.56653</v>
      </c>
      <c r="E68" s="241">
        <v>10546</v>
      </c>
    </row>
    <row r="69" spans="2:5" ht="30">
      <c r="B69" s="15">
        <v>30</v>
      </c>
      <c r="C69" s="72" t="s">
        <v>522</v>
      </c>
      <c r="D69" s="259">
        <v>2183873.3263950772</v>
      </c>
      <c r="E69" s="241">
        <v>2072784</v>
      </c>
    </row>
    <row r="70" spans="2:5" ht="30">
      <c r="B70" s="15" t="s">
        <v>523</v>
      </c>
      <c r="C70" s="72" t="s">
        <v>524</v>
      </c>
      <c r="D70" s="259">
        <v>2183873.3263950772</v>
      </c>
      <c r="E70" s="241">
        <v>2072784</v>
      </c>
    </row>
    <row r="71" spans="2:5" ht="30">
      <c r="B71" s="121">
        <v>31</v>
      </c>
      <c r="C71" s="125" t="s">
        <v>525</v>
      </c>
      <c r="D71" s="258">
        <v>0.13423477408687712</v>
      </c>
      <c r="E71" s="412">
        <v>0.13600000000000001</v>
      </c>
    </row>
    <row r="72" spans="2:5" ht="30">
      <c r="B72" s="121" t="s">
        <v>526</v>
      </c>
      <c r="C72" s="125" t="s">
        <v>527</v>
      </c>
      <c r="D72" s="258">
        <v>0.13423477408687712</v>
      </c>
      <c r="E72" s="412">
        <v>0.13600000000000001</v>
      </c>
    </row>
  </sheetData>
  <mergeCells count="11">
    <mergeCell ref="B40:E40"/>
    <mergeCell ref="B52:E52"/>
    <mergeCell ref="B55:E55"/>
    <mergeCell ref="B64:E64"/>
    <mergeCell ref="B66:E66"/>
    <mergeCell ref="D4:E4"/>
    <mergeCell ref="B35:E35"/>
    <mergeCell ref="B27:E27"/>
    <mergeCell ref="B7:E7"/>
    <mergeCell ref="B15:E15"/>
    <mergeCell ref="B5:C6"/>
  </mergeCells>
  <hyperlinks>
    <hyperlink ref="F2" location="Index!A1" display="Index" xr:uid="{B897247A-B12B-4442-9C47-54EE378F1C5C}"/>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D1745-1E11-4192-A494-C8155CE8D976}">
  <dimension ref="B2:F20"/>
  <sheetViews>
    <sheetView showGridLines="0" zoomScaleNormal="100" workbookViewId="0">
      <selection activeCell="G56" sqref="G56"/>
    </sheetView>
  </sheetViews>
  <sheetFormatPr defaultColWidth="9.1796875" defaultRowHeight="14.5"/>
  <cols>
    <col min="1" max="1" width="3" style="5" customWidth="1"/>
    <col min="2" max="2" width="8.81640625" customWidth="1"/>
    <col min="3" max="3" width="87" customWidth="1"/>
    <col min="4" max="4" width="26.81640625" customWidth="1"/>
    <col min="5" max="5" width="1.81640625" customWidth="1"/>
    <col min="6" max="6" width="9.1796875" style="5"/>
    <col min="7" max="7" width="15.81640625" style="5" bestFit="1" customWidth="1"/>
    <col min="8" max="16384" width="9.1796875" style="5"/>
  </cols>
  <sheetData>
    <row r="2" spans="2:6" ht="12.75" customHeight="1">
      <c r="B2" s="243" t="s">
        <v>25</v>
      </c>
      <c r="C2" s="243"/>
      <c r="D2" s="243"/>
      <c r="E2" s="270"/>
      <c r="F2" s="16" t="s">
        <v>92</v>
      </c>
    </row>
    <row r="3" spans="2:6" ht="4.5" customHeight="1">
      <c r="B3" s="159"/>
      <c r="C3" s="159"/>
      <c r="D3" s="159"/>
    </row>
    <row r="4" spans="2:6" ht="15" customHeight="1">
      <c r="B4" s="5"/>
      <c r="C4" s="5"/>
      <c r="D4" s="5"/>
    </row>
    <row r="5" spans="2:6">
      <c r="B5" s="5"/>
      <c r="C5" s="5"/>
      <c r="D5" s="14" t="s">
        <v>95</v>
      </c>
    </row>
    <row r="6" spans="2:6" ht="15" customHeight="1">
      <c r="B6" s="13"/>
      <c r="C6" s="13"/>
      <c r="D6" s="32" t="s">
        <v>440</v>
      </c>
    </row>
    <row r="7" spans="2:6">
      <c r="B7" s="160" t="s">
        <v>528</v>
      </c>
      <c r="C7" s="160" t="s">
        <v>529</v>
      </c>
      <c r="D7" s="31">
        <v>2053763.6170800002</v>
      </c>
    </row>
    <row r="8" spans="2:6">
      <c r="B8" s="161" t="s">
        <v>530</v>
      </c>
      <c r="C8" s="162" t="s">
        <v>531</v>
      </c>
      <c r="D8" s="31">
        <v>29516.392435999998</v>
      </c>
    </row>
    <row r="9" spans="2:6">
      <c r="B9" s="161" t="s">
        <v>532</v>
      </c>
      <c r="C9" s="162" t="s">
        <v>533</v>
      </c>
      <c r="D9" s="31">
        <v>2024247.2246440002</v>
      </c>
    </row>
    <row r="10" spans="2:6">
      <c r="B10" s="161" t="s">
        <v>534</v>
      </c>
      <c r="C10" s="162" t="s">
        <v>535</v>
      </c>
      <c r="D10" s="31">
        <v>0</v>
      </c>
    </row>
    <row r="11" spans="2:6">
      <c r="B11" s="161" t="s">
        <v>536</v>
      </c>
      <c r="C11" s="162" t="s">
        <v>537</v>
      </c>
      <c r="D11" s="31">
        <v>230994.93449099999</v>
      </c>
    </row>
    <row r="12" spans="2:6">
      <c r="B12" s="161" t="s">
        <v>538</v>
      </c>
      <c r="C12" s="163" t="s">
        <v>539</v>
      </c>
      <c r="D12" s="31">
        <v>19676.468226000001</v>
      </c>
    </row>
    <row r="13" spans="2:6">
      <c r="B13" s="161" t="s">
        <v>540</v>
      </c>
      <c r="C13" s="162" t="s">
        <v>541</v>
      </c>
      <c r="D13" s="31">
        <v>32655.411005999998</v>
      </c>
    </row>
    <row r="14" spans="2:6">
      <c r="B14" s="161" t="s">
        <v>542</v>
      </c>
      <c r="C14" s="162" t="s">
        <v>543</v>
      </c>
      <c r="D14" s="31">
        <v>871274.585999</v>
      </c>
    </row>
    <row r="15" spans="2:6">
      <c r="B15" s="161" t="s">
        <v>544</v>
      </c>
      <c r="C15" s="162" t="s">
        <v>545</v>
      </c>
      <c r="D15" s="31">
        <v>136500.775746</v>
      </c>
    </row>
    <row r="16" spans="2:6">
      <c r="B16" s="161" t="s">
        <v>546</v>
      </c>
      <c r="C16" s="163" t="s">
        <v>547</v>
      </c>
      <c r="D16" s="31">
        <v>664809.15960300004</v>
      </c>
    </row>
    <row r="17" spans="2:4">
      <c r="B17" s="161" t="s">
        <v>548</v>
      </c>
      <c r="C17" s="162" t="s">
        <v>549</v>
      </c>
      <c r="D17" s="31">
        <v>29462.374102309397</v>
      </c>
    </row>
    <row r="18" spans="2:4">
      <c r="B18" s="161" t="s">
        <v>550</v>
      </c>
      <c r="C18" s="162" t="s">
        <v>551</v>
      </c>
      <c r="D18" s="31">
        <v>38873.515470690676</v>
      </c>
    </row>
    <row r="20" spans="2:4" ht="24.75" customHeight="1"/>
  </sheetData>
  <hyperlinks>
    <hyperlink ref="F2" location="Index!A1" display="Index" xr:uid="{B69CC8A3-5105-4E13-91A7-9DB10C65736A}"/>
  </hyperlink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22"/>
  <dimension ref="B2:V39"/>
  <sheetViews>
    <sheetView showGridLines="0" topLeftCell="J1" workbookViewId="0">
      <selection activeCell="G56" sqref="G56"/>
    </sheetView>
  </sheetViews>
  <sheetFormatPr defaultColWidth="9.1796875" defaultRowHeight="10"/>
  <cols>
    <col min="1" max="1" width="9.1796875" style="5"/>
    <col min="2" max="2" width="6.81640625" style="5" customWidth="1"/>
    <col min="3" max="3" width="45.1796875" style="5" customWidth="1"/>
    <col min="4" max="11" width="13.54296875" style="5" customWidth="1"/>
    <col min="12" max="12" width="9.1796875" style="5"/>
    <col min="13" max="13" width="6.81640625" style="5" customWidth="1"/>
    <col min="14" max="14" width="44.81640625" style="5" customWidth="1"/>
    <col min="15" max="22" width="13.54296875" style="5" customWidth="1"/>
    <col min="23" max="16384" width="9.1796875" style="5"/>
  </cols>
  <sheetData>
    <row r="2" spans="2:22" ht="10.5">
      <c r="B2" s="268" t="s">
        <v>28</v>
      </c>
      <c r="C2" s="269"/>
      <c r="D2" s="269"/>
      <c r="E2" s="269"/>
      <c r="F2" s="269"/>
      <c r="G2" s="16" t="s">
        <v>92</v>
      </c>
      <c r="M2" s="26" t="s">
        <v>552</v>
      </c>
    </row>
    <row r="3" spans="2:22" ht="10.5" thickBot="1"/>
    <row r="4" spans="2:22" ht="11.15" customHeight="1" thickBot="1">
      <c r="B4" s="568" t="s">
        <v>553</v>
      </c>
      <c r="C4" s="569"/>
      <c r="D4" s="570" t="s">
        <v>554</v>
      </c>
      <c r="E4" s="571"/>
      <c r="F4" s="571"/>
      <c r="G4" s="572"/>
      <c r="H4" s="570" t="s">
        <v>555</v>
      </c>
      <c r="I4" s="571"/>
      <c r="J4" s="571"/>
      <c r="K4" s="572"/>
      <c r="M4" s="568" t="s">
        <v>553</v>
      </c>
      <c r="N4" s="569"/>
      <c r="O4" s="570" t="s">
        <v>554</v>
      </c>
      <c r="P4" s="571"/>
      <c r="Q4" s="571"/>
      <c r="R4" s="572"/>
      <c r="S4" s="570" t="s">
        <v>555</v>
      </c>
      <c r="T4" s="571"/>
      <c r="U4" s="571"/>
      <c r="V4" s="572"/>
    </row>
    <row r="5" spans="2:22" ht="11" thickBot="1">
      <c r="B5" s="568" t="s">
        <v>556</v>
      </c>
      <c r="C5" s="569"/>
      <c r="D5" s="573"/>
      <c r="E5" s="574"/>
      <c r="F5" s="574"/>
      <c r="G5" s="575"/>
      <c r="H5" s="573"/>
      <c r="I5" s="574"/>
      <c r="J5" s="574"/>
      <c r="K5" s="575"/>
      <c r="M5" s="568" t="s">
        <v>556</v>
      </c>
      <c r="N5" s="569"/>
      <c r="O5" s="573"/>
      <c r="P5" s="574"/>
      <c r="Q5" s="574"/>
      <c r="R5" s="575"/>
      <c r="S5" s="573"/>
      <c r="T5" s="574"/>
      <c r="U5" s="574"/>
      <c r="V5" s="575"/>
    </row>
    <row r="6" spans="2:22" ht="11" thickBot="1">
      <c r="B6" s="561" t="s">
        <v>557</v>
      </c>
      <c r="C6" s="562"/>
      <c r="D6" s="33">
        <v>45199</v>
      </c>
      <c r="E6" s="33">
        <v>45291</v>
      </c>
      <c r="F6" s="33">
        <v>45382</v>
      </c>
      <c r="G6" s="33">
        <v>45473</v>
      </c>
      <c r="H6" s="33">
        <v>45199</v>
      </c>
      <c r="I6" s="33">
        <v>45291</v>
      </c>
      <c r="J6" s="33">
        <v>45382</v>
      </c>
      <c r="K6" s="33">
        <v>45473</v>
      </c>
      <c r="M6" s="561" t="s">
        <v>557</v>
      </c>
      <c r="N6" s="562"/>
      <c r="O6" s="33">
        <v>45199</v>
      </c>
      <c r="P6" s="33">
        <v>45291</v>
      </c>
      <c r="Q6" s="33">
        <v>45382</v>
      </c>
      <c r="R6" s="33">
        <v>45473</v>
      </c>
      <c r="S6" s="33">
        <v>45199</v>
      </c>
      <c r="T6" s="33">
        <v>45291</v>
      </c>
      <c r="U6" s="33">
        <v>45382</v>
      </c>
      <c r="V6" s="33">
        <v>45473</v>
      </c>
    </row>
    <row r="7" spans="2:22" ht="11" thickBot="1">
      <c r="B7" s="561" t="s">
        <v>558</v>
      </c>
      <c r="C7" s="562"/>
      <c r="D7" s="34">
        <v>3</v>
      </c>
      <c r="E7" s="34">
        <v>6</v>
      </c>
      <c r="F7" s="34">
        <v>9</v>
      </c>
      <c r="G7" s="34">
        <v>12</v>
      </c>
      <c r="H7" s="34">
        <v>3</v>
      </c>
      <c r="I7" s="34">
        <v>6</v>
      </c>
      <c r="J7" s="34">
        <v>9</v>
      </c>
      <c r="K7" s="34">
        <v>12</v>
      </c>
      <c r="M7" s="561" t="s">
        <v>558</v>
      </c>
      <c r="N7" s="562"/>
      <c r="O7" s="34">
        <v>3</v>
      </c>
      <c r="P7" s="34">
        <v>6</v>
      </c>
      <c r="Q7" s="34">
        <v>9</v>
      </c>
      <c r="R7" s="34">
        <v>12</v>
      </c>
      <c r="S7" s="34">
        <v>3</v>
      </c>
      <c r="T7" s="34">
        <v>6</v>
      </c>
      <c r="U7" s="34">
        <v>9</v>
      </c>
      <c r="V7" s="34">
        <v>12</v>
      </c>
    </row>
    <row r="8" spans="2:22" ht="11" thickBot="1">
      <c r="B8" s="563" t="s">
        <v>559</v>
      </c>
      <c r="C8" s="564"/>
      <c r="D8" s="35"/>
      <c r="E8" s="35"/>
      <c r="F8" s="35"/>
      <c r="G8" s="35"/>
      <c r="H8" s="35"/>
      <c r="I8" s="35"/>
      <c r="J8" s="35"/>
      <c r="K8" s="35"/>
      <c r="M8" s="563" t="s">
        <v>559</v>
      </c>
      <c r="N8" s="564"/>
      <c r="O8" s="35"/>
      <c r="P8" s="35"/>
      <c r="Q8" s="35"/>
      <c r="R8" s="35"/>
      <c r="S8" s="35"/>
      <c r="T8" s="35"/>
      <c r="U8" s="35"/>
      <c r="V8" s="35"/>
    </row>
    <row r="9" spans="2:22" ht="10.5" thickBot="1">
      <c r="B9" s="36">
        <v>1</v>
      </c>
      <c r="C9" s="37" t="s">
        <v>560</v>
      </c>
      <c r="D9" s="38"/>
      <c r="E9" s="38"/>
      <c r="F9" s="38"/>
      <c r="G9" s="38"/>
      <c r="H9" s="39">
        <v>222255.10952619501</v>
      </c>
      <c r="I9" s="39">
        <v>226357.61833505399</v>
      </c>
      <c r="J9" s="39">
        <v>223453.90323995001</v>
      </c>
      <c r="K9" s="39">
        <v>226691.26605986801</v>
      </c>
      <c r="M9" s="36">
        <v>1</v>
      </c>
      <c r="N9" s="37" t="s">
        <v>560</v>
      </c>
      <c r="O9" s="38"/>
      <c r="P9" s="38"/>
      <c r="Q9" s="38"/>
      <c r="R9" s="38"/>
      <c r="S9" s="39">
        <v>33071.494503718102</v>
      </c>
      <c r="T9" s="39">
        <v>47828.235732349502</v>
      </c>
      <c r="U9" s="39">
        <v>47571.520387839206</v>
      </c>
      <c r="V9" s="39">
        <v>47179.145540583901</v>
      </c>
    </row>
    <row r="10" spans="2:22" ht="11" thickBot="1">
      <c r="B10" s="563" t="s">
        <v>561</v>
      </c>
      <c r="C10" s="564"/>
      <c r="D10" s="35"/>
      <c r="E10" s="35"/>
      <c r="F10" s="35"/>
      <c r="G10" s="35"/>
      <c r="H10" s="40"/>
      <c r="I10" s="40"/>
      <c r="J10" s="40"/>
      <c r="K10" s="40"/>
      <c r="M10" s="563" t="s">
        <v>561</v>
      </c>
      <c r="N10" s="564"/>
      <c r="O10" s="35"/>
      <c r="P10" s="35"/>
      <c r="Q10" s="35"/>
      <c r="R10" s="35"/>
      <c r="S10" s="40"/>
      <c r="T10" s="40"/>
      <c r="U10" s="40"/>
      <c r="V10" s="40"/>
    </row>
    <row r="11" spans="2:22" ht="20.5" thickBot="1">
      <c r="B11" s="36">
        <v>2</v>
      </c>
      <c r="C11" s="41" t="s">
        <v>562</v>
      </c>
      <c r="D11" s="261">
        <v>493500.33444183267</v>
      </c>
      <c r="E11" s="39">
        <v>499329.82523962925</v>
      </c>
      <c r="F11" s="39">
        <v>506434.7763647986</v>
      </c>
      <c r="G11" s="39">
        <v>521402.77328385873</v>
      </c>
      <c r="H11" s="39">
        <v>35699.644051902869</v>
      </c>
      <c r="I11" s="39">
        <v>35428.42104065523</v>
      </c>
      <c r="J11" s="39">
        <v>36147.567065814757</v>
      </c>
      <c r="K11" s="39">
        <v>36984.807022316571</v>
      </c>
      <c r="M11" s="36">
        <v>2</v>
      </c>
      <c r="N11" s="41" t="s">
        <v>562</v>
      </c>
      <c r="O11" s="261">
        <v>25301.854919557602</v>
      </c>
      <c r="P11" s="39">
        <v>26232.343533332831</v>
      </c>
      <c r="Q11" s="39">
        <v>25603.299097815659</v>
      </c>
      <c r="R11" s="39">
        <v>25035.337737157664</v>
      </c>
      <c r="S11" s="39">
        <v>3853.9435332520579</v>
      </c>
      <c r="T11" s="39">
        <v>3235.609224374723</v>
      </c>
      <c r="U11" s="39">
        <v>2955.2771183769914</v>
      </c>
      <c r="V11" s="39">
        <v>2773.052767737639</v>
      </c>
    </row>
    <row r="12" spans="2:22" ht="10.5" thickBot="1">
      <c r="B12" s="42">
        <v>3</v>
      </c>
      <c r="C12" s="43" t="s">
        <v>563</v>
      </c>
      <c r="D12" s="262">
        <v>355653.84332283004</v>
      </c>
      <c r="E12" s="44">
        <v>361221.90389952401</v>
      </c>
      <c r="F12" s="44">
        <v>357159.96176141803</v>
      </c>
      <c r="G12" s="44">
        <v>369386.847070202</v>
      </c>
      <c r="H12" s="44">
        <v>17782.6921661415</v>
      </c>
      <c r="I12" s="44">
        <v>18061.095194976198</v>
      </c>
      <c r="J12" s="44">
        <v>17857.998088070901</v>
      </c>
      <c r="K12" s="44">
        <v>18469.342353510103</v>
      </c>
      <c r="M12" s="42">
        <v>3</v>
      </c>
      <c r="N12" s="43" t="s">
        <v>563</v>
      </c>
      <c r="O12" s="262">
        <v>11559.5985009452</v>
      </c>
      <c r="P12" s="44">
        <v>11784.200586107001</v>
      </c>
      <c r="Q12" s="44">
        <v>11495.979782287701</v>
      </c>
      <c r="R12" s="44">
        <v>11469.5882118221</v>
      </c>
      <c r="S12" s="44">
        <v>577.97992504725801</v>
      </c>
      <c r="T12" s="44">
        <v>589.21002930534996</v>
      </c>
      <c r="U12" s="44">
        <v>574.79898911438499</v>
      </c>
      <c r="V12" s="44">
        <v>573.47941059110201</v>
      </c>
    </row>
    <row r="13" spans="2:22" ht="10.5" thickBot="1">
      <c r="B13" s="42">
        <v>4</v>
      </c>
      <c r="C13" s="43" t="s">
        <v>564</v>
      </c>
      <c r="D13" s="262">
        <v>136608.97227133601</v>
      </c>
      <c r="E13" s="44">
        <v>137489.16191627202</v>
      </c>
      <c r="F13" s="44">
        <v>148862.30832082502</v>
      </c>
      <c r="G13" s="44">
        <v>151706.54650174</v>
      </c>
      <c r="H13" s="44">
        <v>16679.433038094699</v>
      </c>
      <c r="I13" s="44">
        <v>16748.566421845699</v>
      </c>
      <c r="J13" s="44">
        <v>17877.062695188302</v>
      </c>
      <c r="K13" s="44">
        <v>18206.084956889801</v>
      </c>
      <c r="M13" s="42">
        <v>4</v>
      </c>
      <c r="N13" s="43" t="s">
        <v>564</v>
      </c>
      <c r="O13" s="262">
        <v>13742.2564186124</v>
      </c>
      <c r="P13" s="44">
        <v>13829.3835233925</v>
      </c>
      <c r="Q13" s="44">
        <v>13694.813032972401</v>
      </c>
      <c r="R13" s="44">
        <v>13256.3698134189</v>
      </c>
      <c r="S13" s="44">
        <v>2038.4447605381301</v>
      </c>
      <c r="T13" s="44">
        <v>2027.6397712360401</v>
      </c>
      <c r="U13" s="44">
        <v>1967.9718467070502</v>
      </c>
      <c r="V13" s="44">
        <v>1890.1936452298701</v>
      </c>
    </row>
    <row r="14" spans="2:22" ht="10.5" thickBot="1">
      <c r="B14" s="45">
        <v>5</v>
      </c>
      <c r="C14" s="41" t="s">
        <v>565</v>
      </c>
      <c r="D14" s="263">
        <v>293371.31942249951</v>
      </c>
      <c r="E14" s="39">
        <v>292110.64873770106</v>
      </c>
      <c r="F14" s="39">
        <v>289103.63985389075</v>
      </c>
      <c r="G14" s="39">
        <v>289073.69748259109</v>
      </c>
      <c r="H14" s="39">
        <v>141064.37628175147</v>
      </c>
      <c r="I14" s="39">
        <v>143296.11156337711</v>
      </c>
      <c r="J14" s="39">
        <v>140364.33540970369</v>
      </c>
      <c r="K14" s="39">
        <v>139973.12480041006</v>
      </c>
      <c r="M14" s="45">
        <v>5</v>
      </c>
      <c r="N14" s="41" t="s">
        <v>565</v>
      </c>
      <c r="O14" s="263">
        <v>95295.732172312972</v>
      </c>
      <c r="P14" s="39">
        <v>98343.637378518586</v>
      </c>
      <c r="Q14" s="39">
        <v>100166.33205337418</v>
      </c>
      <c r="R14" s="39">
        <v>101027.35138166251</v>
      </c>
      <c r="S14" s="39">
        <v>47066.093241490671</v>
      </c>
      <c r="T14" s="39">
        <v>49573.597161470381</v>
      </c>
      <c r="U14" s="39">
        <v>49611.933905874583</v>
      </c>
      <c r="V14" s="39">
        <v>50393.805732950095</v>
      </c>
    </row>
    <row r="15" spans="2:22" ht="20.5" thickBot="1">
      <c r="B15" s="42">
        <v>6</v>
      </c>
      <c r="C15" s="43" t="s">
        <v>566</v>
      </c>
      <c r="D15" s="262">
        <v>0</v>
      </c>
      <c r="E15" s="44">
        <v>0</v>
      </c>
      <c r="F15" s="44">
        <v>0</v>
      </c>
      <c r="G15" s="44">
        <v>0</v>
      </c>
      <c r="H15" s="44">
        <v>0</v>
      </c>
      <c r="I15" s="44">
        <v>0</v>
      </c>
      <c r="J15" s="44">
        <v>0</v>
      </c>
      <c r="K15" s="44">
        <v>0</v>
      </c>
      <c r="M15" s="42">
        <v>6</v>
      </c>
      <c r="N15" s="43" t="s">
        <v>566</v>
      </c>
      <c r="O15" s="262">
        <v>0</v>
      </c>
      <c r="P15" s="44">
        <v>0</v>
      </c>
      <c r="Q15" s="44">
        <v>0</v>
      </c>
      <c r="R15" s="44">
        <v>0</v>
      </c>
      <c r="S15" s="44">
        <v>0</v>
      </c>
      <c r="T15" s="44">
        <v>0</v>
      </c>
      <c r="U15" s="44">
        <v>0</v>
      </c>
      <c r="V15" s="44">
        <v>0</v>
      </c>
    </row>
    <row r="16" spans="2:22" ht="10.5" thickBot="1">
      <c r="B16" s="42">
        <v>7</v>
      </c>
      <c r="C16" s="43" t="s">
        <v>567</v>
      </c>
      <c r="D16" s="262">
        <v>288753.07090917602</v>
      </c>
      <c r="E16" s="44">
        <v>287618.23622531898</v>
      </c>
      <c r="F16" s="44">
        <v>285857.40826777503</v>
      </c>
      <c r="G16" s="44">
        <v>285088.072902032</v>
      </c>
      <c r="H16" s="44">
        <v>136446.12776842801</v>
      </c>
      <c r="I16" s="44">
        <v>138803.699050995</v>
      </c>
      <c r="J16" s="44">
        <v>137118.103823588</v>
      </c>
      <c r="K16" s="44">
        <v>135987.500219851</v>
      </c>
      <c r="M16" s="42">
        <v>7</v>
      </c>
      <c r="N16" s="43" t="s">
        <v>567</v>
      </c>
      <c r="O16" s="262">
        <v>90677.483658989499</v>
      </c>
      <c r="P16" s="44">
        <v>93896.532074966701</v>
      </c>
      <c r="Q16" s="44">
        <v>97091.036529538702</v>
      </c>
      <c r="R16" s="44">
        <v>97169.9288478136</v>
      </c>
      <c r="S16" s="44">
        <v>42447.844728167198</v>
      </c>
      <c r="T16" s="44">
        <v>45126.491857918503</v>
      </c>
      <c r="U16" s="44">
        <v>46536.638382039098</v>
      </c>
      <c r="V16" s="44">
        <v>46536.383199101198</v>
      </c>
    </row>
    <row r="17" spans="2:22" ht="10.5" thickBot="1">
      <c r="B17" s="42">
        <v>8</v>
      </c>
      <c r="C17" s="43" t="s">
        <v>568</v>
      </c>
      <c r="D17" s="262">
        <v>4618.2485133234704</v>
      </c>
      <c r="E17" s="44">
        <v>4492.4125123821095</v>
      </c>
      <c r="F17" s="44">
        <v>3246.2315861157099</v>
      </c>
      <c r="G17" s="44">
        <v>3985.6245805590702</v>
      </c>
      <c r="H17" s="44">
        <v>4618.2485133234704</v>
      </c>
      <c r="I17" s="44">
        <v>4492.4125123821095</v>
      </c>
      <c r="J17" s="44">
        <v>3246.2315861157099</v>
      </c>
      <c r="K17" s="44">
        <v>3985.6245805590702</v>
      </c>
      <c r="M17" s="42">
        <v>8</v>
      </c>
      <c r="N17" s="43" t="s">
        <v>568</v>
      </c>
      <c r="O17" s="262">
        <v>4618.2485133234704</v>
      </c>
      <c r="P17" s="44">
        <v>4447.1053035518798</v>
      </c>
      <c r="Q17" s="44">
        <v>3075.2955238354803</v>
      </c>
      <c r="R17" s="44">
        <v>3857.4225338489</v>
      </c>
      <c r="S17" s="44">
        <v>4618.2485133234704</v>
      </c>
      <c r="T17" s="44">
        <v>4447.1053035518798</v>
      </c>
      <c r="U17" s="44">
        <v>3075.2955238354803</v>
      </c>
      <c r="V17" s="44">
        <v>3857.4225338489</v>
      </c>
    </row>
    <row r="18" spans="2:22" ht="10.5" thickBot="1">
      <c r="B18" s="45">
        <v>9</v>
      </c>
      <c r="C18" s="41" t="s">
        <v>569</v>
      </c>
      <c r="D18" s="46"/>
      <c r="E18" s="46"/>
      <c r="F18" s="46"/>
      <c r="G18" s="46"/>
      <c r="H18" s="39">
        <v>0</v>
      </c>
      <c r="I18" s="39">
        <v>0</v>
      </c>
      <c r="J18" s="39">
        <v>0</v>
      </c>
      <c r="K18" s="39">
        <v>0</v>
      </c>
      <c r="M18" s="45">
        <v>9</v>
      </c>
      <c r="N18" s="41" t="s">
        <v>569</v>
      </c>
      <c r="O18" s="46"/>
      <c r="P18" s="46"/>
      <c r="Q18" s="46"/>
      <c r="R18" s="46"/>
      <c r="S18" s="39">
        <v>0</v>
      </c>
      <c r="T18" s="39">
        <v>0</v>
      </c>
      <c r="U18" s="39">
        <v>0</v>
      </c>
      <c r="V18" s="39">
        <v>0</v>
      </c>
    </row>
    <row r="19" spans="2:22" ht="10.5" thickBot="1">
      <c r="B19" s="45">
        <v>10</v>
      </c>
      <c r="C19" s="41" t="s">
        <v>570</v>
      </c>
      <c r="D19" s="263">
        <v>172305.99333045827</v>
      </c>
      <c r="E19" s="39">
        <v>187708.90745964134</v>
      </c>
      <c r="F19" s="39">
        <v>188618.73823923437</v>
      </c>
      <c r="G19" s="39">
        <v>185529.81326544561</v>
      </c>
      <c r="H19" s="39">
        <v>22083.661184062432</v>
      </c>
      <c r="I19" s="39">
        <v>31799.21605172725</v>
      </c>
      <c r="J19" s="39">
        <v>30436.617738801393</v>
      </c>
      <c r="K19" s="39">
        <v>28138.250236011223</v>
      </c>
      <c r="M19" s="45">
        <v>10</v>
      </c>
      <c r="N19" s="41" t="s">
        <v>570</v>
      </c>
      <c r="O19" s="263">
        <v>37063.529726385197</v>
      </c>
      <c r="P19" s="39">
        <v>46873.427263907746</v>
      </c>
      <c r="Q19" s="39">
        <v>47908.134452779508</v>
      </c>
      <c r="R19" s="39">
        <v>46130.899283461491</v>
      </c>
      <c r="S19" s="39">
        <v>5202.8243604893196</v>
      </c>
      <c r="T19" s="39">
        <v>9752.3850153188396</v>
      </c>
      <c r="U19" s="39">
        <v>10235.52589692947</v>
      </c>
      <c r="V19" s="39">
        <v>8929.3237592602509</v>
      </c>
    </row>
    <row r="20" spans="2:22" ht="20.5" thickBot="1">
      <c r="B20" s="42">
        <v>11</v>
      </c>
      <c r="C20" s="43" t="s">
        <v>571</v>
      </c>
      <c r="D20" s="262">
        <v>6126.0144513340601</v>
      </c>
      <c r="E20" s="44">
        <v>5475.9572417237505</v>
      </c>
      <c r="F20" s="44">
        <v>5745.8017965471099</v>
      </c>
      <c r="G20" s="44">
        <v>5797.8226201421603</v>
      </c>
      <c r="H20" s="44">
        <v>6126.0144513340601</v>
      </c>
      <c r="I20" s="44">
        <v>5475.9572417237505</v>
      </c>
      <c r="J20" s="44">
        <v>5745.8017965471099</v>
      </c>
      <c r="K20" s="44">
        <v>5797.8226201421603</v>
      </c>
      <c r="M20" s="42">
        <v>11</v>
      </c>
      <c r="N20" s="43" t="s">
        <v>571</v>
      </c>
      <c r="O20" s="262">
        <v>1702.3740577151</v>
      </c>
      <c r="P20" s="44">
        <v>1439.0083933841099</v>
      </c>
      <c r="Q20" s="44">
        <v>1358.5927123543502</v>
      </c>
      <c r="R20" s="44">
        <v>1280.46384327137</v>
      </c>
      <c r="S20" s="44">
        <v>1702.3740577151</v>
      </c>
      <c r="T20" s="44">
        <v>1439.0083933841099</v>
      </c>
      <c r="U20" s="44">
        <v>1358.5927123543502</v>
      </c>
      <c r="V20" s="44">
        <v>1280.46384327137</v>
      </c>
    </row>
    <row r="21" spans="2:22" ht="10.5" thickBot="1">
      <c r="B21" s="42">
        <v>12</v>
      </c>
      <c r="C21" s="43" t="s">
        <v>572</v>
      </c>
      <c r="D21" s="262">
        <v>1590.3485744541699</v>
      </c>
      <c r="E21" s="44">
        <v>11054.213981660601</v>
      </c>
      <c r="F21" s="44">
        <v>9272.9473083432804</v>
      </c>
      <c r="G21" s="44">
        <v>6954.7104812574598</v>
      </c>
      <c r="H21" s="44">
        <v>1590.3485744541699</v>
      </c>
      <c r="I21" s="44">
        <v>11054.213981660601</v>
      </c>
      <c r="J21" s="44">
        <v>9272.9473083432804</v>
      </c>
      <c r="K21" s="44">
        <v>6954.7104812574598</v>
      </c>
      <c r="M21" s="42">
        <v>12</v>
      </c>
      <c r="N21" s="43" t="s">
        <v>572</v>
      </c>
      <c r="O21" s="262">
        <v>0</v>
      </c>
      <c r="P21" s="44">
        <v>4220.1540664335298</v>
      </c>
      <c r="Q21" s="44">
        <v>4716.90736485856</v>
      </c>
      <c r="R21" s="44">
        <v>3537.68052364392</v>
      </c>
      <c r="S21" s="44">
        <v>0</v>
      </c>
      <c r="T21" s="44">
        <v>4220.1540664335298</v>
      </c>
      <c r="U21" s="44">
        <v>4716.90736485856</v>
      </c>
      <c r="V21" s="44">
        <v>3537.68052364392</v>
      </c>
    </row>
    <row r="22" spans="2:22" ht="10.5" thickBot="1">
      <c r="B22" s="42">
        <v>13</v>
      </c>
      <c r="C22" s="43" t="s">
        <v>573</v>
      </c>
      <c r="D22" s="262">
        <v>164589.63030467002</v>
      </c>
      <c r="E22" s="44">
        <v>171178.73623625698</v>
      </c>
      <c r="F22" s="44">
        <v>173599.98913434398</v>
      </c>
      <c r="G22" s="44">
        <v>172777.28016404598</v>
      </c>
      <c r="H22" s="44">
        <v>14367.298158274201</v>
      </c>
      <c r="I22" s="44">
        <v>15269.0448283429</v>
      </c>
      <c r="J22" s="44">
        <v>15417.868633910999</v>
      </c>
      <c r="K22" s="44">
        <v>15385.717134611601</v>
      </c>
      <c r="M22" s="42">
        <v>13</v>
      </c>
      <c r="N22" s="43" t="s">
        <v>573</v>
      </c>
      <c r="O22" s="262">
        <v>35361.155668670101</v>
      </c>
      <c r="P22" s="44">
        <v>41214.264804090104</v>
      </c>
      <c r="Q22" s="44">
        <v>41832.634375566595</v>
      </c>
      <c r="R22" s="44">
        <v>41312.754916546204</v>
      </c>
      <c r="S22" s="44">
        <v>3500.4503027742198</v>
      </c>
      <c r="T22" s="44">
        <v>4093.2225555012001</v>
      </c>
      <c r="U22" s="44">
        <v>4160.0258197165595</v>
      </c>
      <c r="V22" s="44">
        <v>4111.1793923449604</v>
      </c>
    </row>
    <row r="23" spans="2:22" ht="10.5" thickBot="1">
      <c r="B23" s="45">
        <v>14</v>
      </c>
      <c r="C23" s="41" t="s">
        <v>574</v>
      </c>
      <c r="D23" s="263">
        <v>19344.350011226103</v>
      </c>
      <c r="E23" s="39">
        <v>16461.581158868299</v>
      </c>
      <c r="F23" s="39">
        <v>14784.6389192234</v>
      </c>
      <c r="G23" s="39">
        <v>15332.816893732201</v>
      </c>
      <c r="H23" s="39">
        <v>6157.3333333333303</v>
      </c>
      <c r="I23" s="39">
        <v>4122.8567226666701</v>
      </c>
      <c r="J23" s="39">
        <v>2748.57114844444</v>
      </c>
      <c r="K23" s="39">
        <v>2061.42836133333</v>
      </c>
      <c r="M23" s="45">
        <v>14</v>
      </c>
      <c r="N23" s="41" t="s">
        <v>574</v>
      </c>
      <c r="O23" s="263">
        <v>4740</v>
      </c>
      <c r="P23" s="39">
        <v>2370</v>
      </c>
      <c r="Q23" s="39">
        <v>1580</v>
      </c>
      <c r="R23" s="39">
        <v>1185</v>
      </c>
      <c r="S23" s="39">
        <v>4740</v>
      </c>
      <c r="T23" s="39">
        <v>2370</v>
      </c>
      <c r="U23" s="39">
        <v>1580</v>
      </c>
      <c r="V23" s="39">
        <v>1185</v>
      </c>
    </row>
    <row r="24" spans="2:22" ht="10.5" thickBot="1">
      <c r="B24" s="47">
        <v>15</v>
      </c>
      <c r="C24" s="41" t="s">
        <v>575</v>
      </c>
      <c r="D24" s="263">
        <v>35295.089975575895</v>
      </c>
      <c r="E24" s="39">
        <v>34976.048449235699</v>
      </c>
      <c r="F24" s="39">
        <v>34858.794713000898</v>
      </c>
      <c r="G24" s="39">
        <v>35339.649826760098</v>
      </c>
      <c r="H24" s="39">
        <v>8058.6326963165902</v>
      </c>
      <c r="I24" s="39">
        <v>7807.7001583867304</v>
      </c>
      <c r="J24" s="39">
        <v>7792.2461737210797</v>
      </c>
      <c r="K24" s="39">
        <v>8054.1042901534793</v>
      </c>
      <c r="M24" s="47">
        <v>15</v>
      </c>
      <c r="N24" s="41" t="s">
        <v>575</v>
      </c>
      <c r="O24" s="263">
        <v>11504.5863766111</v>
      </c>
      <c r="P24" s="39">
        <v>11329.925430630199</v>
      </c>
      <c r="Q24" s="39">
        <v>11171.9399359861</v>
      </c>
      <c r="R24" s="39">
        <v>11201.496711254</v>
      </c>
      <c r="S24" s="39">
        <v>293.01174535171697</v>
      </c>
      <c r="T24" s="39">
        <v>293.74951594792702</v>
      </c>
      <c r="U24" s="39">
        <v>300.29099970632097</v>
      </c>
      <c r="V24" s="39">
        <v>335.13621748070801</v>
      </c>
    </row>
    <row r="25" spans="2:22" ht="11" thickBot="1">
      <c r="B25" s="48">
        <v>16</v>
      </c>
      <c r="C25" s="260" t="s">
        <v>576</v>
      </c>
      <c r="D25" s="49"/>
      <c r="E25" s="49"/>
      <c r="F25" s="49"/>
      <c r="G25" s="49"/>
      <c r="H25" s="39">
        <v>213063.64754736671</v>
      </c>
      <c r="I25" s="39">
        <v>222454.30553681296</v>
      </c>
      <c r="J25" s="39">
        <v>217489.33753648534</v>
      </c>
      <c r="K25" s="39">
        <v>215211.71471022468</v>
      </c>
      <c r="M25" s="48">
        <v>16</v>
      </c>
      <c r="N25" s="260" t="s">
        <v>576</v>
      </c>
      <c r="O25" s="49"/>
      <c r="P25" s="49"/>
      <c r="Q25" s="49"/>
      <c r="R25" s="49"/>
      <c r="S25" s="39">
        <v>61155.87288058376</v>
      </c>
      <c r="T25" s="39">
        <v>65225.340917111876</v>
      </c>
      <c r="U25" s="39">
        <v>64683.027920887369</v>
      </c>
      <c r="V25" s="39">
        <v>63616.318477428686</v>
      </c>
    </row>
    <row r="26" spans="2:22" ht="11.15" customHeight="1" thickBot="1">
      <c r="B26" s="565" t="s">
        <v>577</v>
      </c>
      <c r="C26" s="566"/>
      <c r="D26" s="566"/>
      <c r="E26" s="566"/>
      <c r="F26" s="566"/>
      <c r="G26" s="566"/>
      <c r="H26" s="566"/>
      <c r="I26" s="566"/>
      <c r="J26" s="566"/>
      <c r="K26" s="567"/>
      <c r="M26" s="565" t="s">
        <v>577</v>
      </c>
      <c r="N26" s="566"/>
      <c r="O26" s="566"/>
      <c r="P26" s="566"/>
      <c r="Q26" s="566"/>
      <c r="R26" s="566"/>
      <c r="S26" s="566"/>
      <c r="T26" s="566"/>
      <c r="U26" s="566"/>
      <c r="V26" s="567"/>
    </row>
    <row r="27" spans="2:22" ht="10.5" thickBot="1">
      <c r="B27" s="36">
        <v>17</v>
      </c>
      <c r="C27" s="41" t="s">
        <v>578</v>
      </c>
      <c r="D27" s="261">
        <v>0</v>
      </c>
      <c r="E27" s="39">
        <v>0</v>
      </c>
      <c r="F27" s="39">
        <v>0</v>
      </c>
      <c r="G27" s="39">
        <v>0</v>
      </c>
      <c r="H27" s="39">
        <v>0</v>
      </c>
      <c r="I27" s="39">
        <v>0</v>
      </c>
      <c r="J27" s="39">
        <v>0</v>
      </c>
      <c r="K27" s="39">
        <v>0</v>
      </c>
      <c r="M27" s="36">
        <v>17</v>
      </c>
      <c r="N27" s="41" t="s">
        <v>578</v>
      </c>
      <c r="O27" s="261">
        <v>0</v>
      </c>
      <c r="P27" s="39">
        <v>0</v>
      </c>
      <c r="Q27" s="39">
        <v>0</v>
      </c>
      <c r="R27" s="39">
        <v>0</v>
      </c>
      <c r="S27" s="39">
        <v>0</v>
      </c>
      <c r="T27" s="39">
        <v>0</v>
      </c>
      <c r="U27" s="39">
        <v>0</v>
      </c>
      <c r="V27" s="39">
        <v>0</v>
      </c>
    </row>
    <row r="28" spans="2:22" ht="10.5" thickBot="1">
      <c r="B28" s="45">
        <v>18</v>
      </c>
      <c r="C28" s="41" t="s">
        <v>579</v>
      </c>
      <c r="D28" s="263">
        <v>121491.106159148</v>
      </c>
      <c r="E28" s="39">
        <v>115899.97596516401</v>
      </c>
      <c r="F28" s="39">
        <v>121296.801405074</v>
      </c>
      <c r="G28" s="39">
        <v>118255.497786722</v>
      </c>
      <c r="H28" s="39">
        <v>95198.815920859692</v>
      </c>
      <c r="I28" s="39">
        <v>91993.575176664701</v>
      </c>
      <c r="J28" s="39">
        <v>96326.179304382604</v>
      </c>
      <c r="K28" s="39">
        <v>92209.592753197299</v>
      </c>
      <c r="M28" s="45">
        <v>18</v>
      </c>
      <c r="N28" s="41" t="s">
        <v>579</v>
      </c>
      <c r="O28" s="263">
        <v>0</v>
      </c>
      <c r="P28" s="39">
        <v>0</v>
      </c>
      <c r="Q28" s="39">
        <v>0</v>
      </c>
      <c r="R28" s="39">
        <v>0</v>
      </c>
      <c r="S28" s="39">
        <v>0</v>
      </c>
      <c r="T28" s="39">
        <v>0</v>
      </c>
      <c r="U28" s="39">
        <v>0</v>
      </c>
      <c r="V28" s="39">
        <v>0</v>
      </c>
    </row>
    <row r="29" spans="2:22" ht="10.5" thickBot="1">
      <c r="B29" s="45">
        <v>19</v>
      </c>
      <c r="C29" s="41" t="s">
        <v>580</v>
      </c>
      <c r="D29" s="263">
        <v>10155.145227315301</v>
      </c>
      <c r="E29" s="39">
        <v>9692.7824058022707</v>
      </c>
      <c r="F29" s="39">
        <v>9398.4478893308205</v>
      </c>
      <c r="G29" s="39">
        <v>9133.3295686502606</v>
      </c>
      <c r="H29" s="39">
        <v>2439.0836101469599</v>
      </c>
      <c r="I29" s="39">
        <v>2434.2764495665201</v>
      </c>
      <c r="J29" s="39">
        <v>2391.5258103074498</v>
      </c>
      <c r="K29" s="39">
        <v>2314.9463942714501</v>
      </c>
      <c r="M29" s="45">
        <v>19</v>
      </c>
      <c r="N29" s="41" t="s">
        <v>580</v>
      </c>
      <c r="O29" s="263">
        <v>0</v>
      </c>
      <c r="P29" s="39">
        <v>0</v>
      </c>
      <c r="Q29" s="39">
        <v>0</v>
      </c>
      <c r="R29" s="39">
        <v>0</v>
      </c>
      <c r="S29" s="39">
        <v>0</v>
      </c>
      <c r="T29" s="39">
        <v>0</v>
      </c>
      <c r="U29" s="39">
        <v>0</v>
      </c>
      <c r="V29" s="39">
        <v>0</v>
      </c>
    </row>
    <row r="30" spans="2:22" ht="40.5" thickBot="1">
      <c r="B30" s="45" t="s">
        <v>581</v>
      </c>
      <c r="C30" s="41" t="s">
        <v>582</v>
      </c>
      <c r="D30" s="50"/>
      <c r="E30" s="50"/>
      <c r="F30" s="50"/>
      <c r="G30" s="50"/>
      <c r="H30" s="51">
        <v>0</v>
      </c>
      <c r="I30" s="51">
        <v>0</v>
      </c>
      <c r="J30" s="52">
        <v>0</v>
      </c>
      <c r="K30" s="52">
        <v>0</v>
      </c>
      <c r="M30" s="45" t="s">
        <v>581</v>
      </c>
      <c r="N30" s="41" t="s">
        <v>582</v>
      </c>
      <c r="O30" s="50"/>
      <c r="P30" s="50"/>
      <c r="Q30" s="50"/>
      <c r="R30" s="50"/>
      <c r="S30" s="51">
        <v>0</v>
      </c>
      <c r="T30" s="51">
        <v>0</v>
      </c>
      <c r="U30" s="52">
        <v>0</v>
      </c>
      <c r="V30" s="52">
        <v>0</v>
      </c>
    </row>
    <row r="31" spans="2:22" ht="10.5" thickBot="1">
      <c r="B31" s="45" t="s">
        <v>583</v>
      </c>
      <c r="C31" s="53" t="s">
        <v>584</v>
      </c>
      <c r="D31" s="46"/>
      <c r="E31" s="46"/>
      <c r="F31" s="46"/>
      <c r="G31" s="46"/>
      <c r="H31" s="54">
        <v>0</v>
      </c>
      <c r="I31" s="54">
        <v>0</v>
      </c>
      <c r="J31" s="55">
        <v>0</v>
      </c>
      <c r="K31" s="55">
        <v>0</v>
      </c>
      <c r="M31" s="45" t="s">
        <v>583</v>
      </c>
      <c r="N31" s="53" t="s">
        <v>584</v>
      </c>
      <c r="O31" s="46"/>
      <c r="P31" s="46"/>
      <c r="Q31" s="46"/>
      <c r="R31" s="46"/>
      <c r="S31" s="54">
        <v>0</v>
      </c>
      <c r="T31" s="54">
        <v>0</v>
      </c>
      <c r="U31" s="55">
        <v>0</v>
      </c>
      <c r="V31" s="55">
        <v>0</v>
      </c>
    </row>
    <row r="32" spans="2:22" ht="11" thickBot="1">
      <c r="B32" s="45">
        <v>20</v>
      </c>
      <c r="C32" s="56" t="s">
        <v>585</v>
      </c>
      <c r="D32" s="265">
        <v>131646.25138646329</v>
      </c>
      <c r="E32" s="52">
        <v>125592.75837096627</v>
      </c>
      <c r="F32" s="52">
        <v>130695.24929440483</v>
      </c>
      <c r="G32" s="52">
        <v>127388.82735537225</v>
      </c>
      <c r="H32" s="52">
        <v>97637.899531006653</v>
      </c>
      <c r="I32" s="52">
        <v>94427.851626231219</v>
      </c>
      <c r="J32" s="55">
        <v>98717.705114690049</v>
      </c>
      <c r="K32" s="55">
        <v>94524.539147468749</v>
      </c>
      <c r="M32" s="45">
        <v>20</v>
      </c>
      <c r="N32" s="56" t="s">
        <v>585</v>
      </c>
      <c r="O32" s="265">
        <v>0</v>
      </c>
      <c r="P32" s="52">
        <v>0</v>
      </c>
      <c r="Q32" s="52">
        <v>0</v>
      </c>
      <c r="R32" s="52">
        <v>0</v>
      </c>
      <c r="S32" s="52">
        <v>0</v>
      </c>
      <c r="T32" s="52">
        <v>0</v>
      </c>
      <c r="U32" s="55">
        <v>0</v>
      </c>
      <c r="V32" s="55">
        <v>0</v>
      </c>
    </row>
    <row r="33" spans="2:22" ht="10.5" thickBot="1">
      <c r="B33" s="57" t="s">
        <v>222</v>
      </c>
      <c r="C33" s="58" t="s">
        <v>586</v>
      </c>
      <c r="D33" s="266">
        <v>0</v>
      </c>
      <c r="E33" s="59">
        <v>0</v>
      </c>
      <c r="F33" s="59">
        <v>0</v>
      </c>
      <c r="G33" s="59">
        <v>0</v>
      </c>
      <c r="H33" s="59">
        <v>0</v>
      </c>
      <c r="I33" s="59">
        <v>0</v>
      </c>
      <c r="J33" s="59">
        <v>0</v>
      </c>
      <c r="K33" s="59">
        <v>0</v>
      </c>
      <c r="M33" s="57" t="s">
        <v>222</v>
      </c>
      <c r="N33" s="58" t="s">
        <v>586</v>
      </c>
      <c r="O33" s="266">
        <v>0</v>
      </c>
      <c r="P33" s="59">
        <v>0</v>
      </c>
      <c r="Q33" s="59">
        <v>0</v>
      </c>
      <c r="R33" s="59">
        <v>0</v>
      </c>
      <c r="S33" s="59">
        <v>0</v>
      </c>
      <c r="T33" s="59">
        <v>0</v>
      </c>
      <c r="U33" s="59">
        <v>0</v>
      </c>
      <c r="V33" s="59">
        <v>0</v>
      </c>
    </row>
    <row r="34" spans="2:22" ht="10.5" thickBot="1">
      <c r="B34" s="57" t="s">
        <v>224</v>
      </c>
      <c r="C34" s="58" t="s">
        <v>587</v>
      </c>
      <c r="D34" s="266">
        <v>0</v>
      </c>
      <c r="E34" s="59">
        <v>0</v>
      </c>
      <c r="F34" s="59">
        <v>0</v>
      </c>
      <c r="G34" s="59">
        <v>0</v>
      </c>
      <c r="H34" s="59">
        <v>0</v>
      </c>
      <c r="I34" s="59">
        <v>0</v>
      </c>
      <c r="J34" s="59">
        <v>0</v>
      </c>
      <c r="K34" s="59">
        <v>0</v>
      </c>
      <c r="M34" s="57" t="s">
        <v>224</v>
      </c>
      <c r="N34" s="58" t="s">
        <v>587</v>
      </c>
      <c r="O34" s="266">
        <v>0</v>
      </c>
      <c r="P34" s="59">
        <v>0</v>
      </c>
      <c r="Q34" s="59">
        <v>0</v>
      </c>
      <c r="R34" s="59">
        <v>0</v>
      </c>
      <c r="S34" s="59">
        <v>0</v>
      </c>
      <c r="T34" s="59">
        <v>0</v>
      </c>
      <c r="U34" s="59">
        <v>0</v>
      </c>
      <c r="V34" s="59">
        <v>0</v>
      </c>
    </row>
    <row r="35" spans="2:22" ht="10.5" thickBot="1">
      <c r="B35" s="60" t="s">
        <v>226</v>
      </c>
      <c r="C35" s="264" t="s">
        <v>588</v>
      </c>
      <c r="D35" s="267">
        <v>131646.25138646329</v>
      </c>
      <c r="E35" s="61">
        <v>125592.75837096627</v>
      </c>
      <c r="F35" s="61">
        <v>130695.24929440483</v>
      </c>
      <c r="G35" s="61">
        <v>127388.82735537225</v>
      </c>
      <c r="H35" s="61">
        <v>97637.899531006653</v>
      </c>
      <c r="I35" s="61">
        <v>94427.851626231219</v>
      </c>
      <c r="J35" s="61">
        <v>98717.705114690049</v>
      </c>
      <c r="K35" s="61">
        <v>94524.539147468749</v>
      </c>
      <c r="M35" s="60" t="s">
        <v>226</v>
      </c>
      <c r="N35" s="264" t="s">
        <v>588</v>
      </c>
      <c r="O35" s="267">
        <v>0</v>
      </c>
      <c r="P35" s="61">
        <v>0</v>
      </c>
      <c r="Q35" s="61">
        <v>0</v>
      </c>
      <c r="R35" s="61">
        <v>0</v>
      </c>
      <c r="S35" s="61">
        <v>0</v>
      </c>
      <c r="T35" s="61">
        <v>0</v>
      </c>
      <c r="U35" s="61">
        <v>0</v>
      </c>
      <c r="V35" s="61">
        <v>0</v>
      </c>
    </row>
    <row r="36" spans="2:22" ht="33" customHeight="1" thickBot="1">
      <c r="B36" s="62"/>
      <c r="C36" s="62"/>
      <c r="D36" s="62"/>
      <c r="E36" s="62"/>
      <c r="F36" s="62"/>
      <c r="G36" s="62"/>
      <c r="H36" s="63"/>
      <c r="I36" s="63"/>
      <c r="J36" s="64"/>
      <c r="K36" s="64" t="s">
        <v>589</v>
      </c>
      <c r="M36" s="62"/>
      <c r="N36" s="62"/>
      <c r="O36" s="62"/>
      <c r="P36" s="62"/>
      <c r="Q36" s="62"/>
      <c r="R36" s="62"/>
      <c r="S36" s="63"/>
      <c r="T36" s="63"/>
      <c r="U36" s="63"/>
      <c r="V36" s="64" t="s">
        <v>589</v>
      </c>
    </row>
    <row r="37" spans="2:22" ht="11" thickBot="1">
      <c r="B37" s="65">
        <v>21</v>
      </c>
      <c r="C37" s="66" t="s">
        <v>590</v>
      </c>
      <c r="D37" s="67"/>
      <c r="E37" s="67"/>
      <c r="F37" s="67"/>
      <c r="G37" s="67"/>
      <c r="H37" s="68">
        <v>222255.10952619501</v>
      </c>
      <c r="I37" s="68">
        <v>226357.61833505399</v>
      </c>
      <c r="J37" s="68">
        <v>223453.90323995001</v>
      </c>
      <c r="K37" s="68">
        <v>226691.26605986801</v>
      </c>
      <c r="M37" s="65">
        <v>21</v>
      </c>
      <c r="N37" s="66" t="s">
        <v>590</v>
      </c>
      <c r="O37" s="67"/>
      <c r="P37" s="67"/>
      <c r="Q37" s="67"/>
      <c r="R37" s="67"/>
      <c r="S37" s="68">
        <v>33071.494503718102</v>
      </c>
      <c r="T37" s="68">
        <v>47828.235732349502</v>
      </c>
      <c r="U37" s="68">
        <v>47571.520387839206</v>
      </c>
      <c r="V37" s="68">
        <v>47179.145540583901</v>
      </c>
    </row>
    <row r="38" spans="2:22" ht="11" thickBot="1">
      <c r="B38" s="69">
        <v>22</v>
      </c>
      <c r="C38" s="66" t="s">
        <v>591</v>
      </c>
      <c r="D38" s="67"/>
      <c r="E38" s="67"/>
      <c r="F38" s="67"/>
      <c r="G38" s="67"/>
      <c r="H38" s="68">
        <v>115425.74801636004</v>
      </c>
      <c r="I38" s="68">
        <v>128026.45391058174</v>
      </c>
      <c r="J38" s="68">
        <v>118771.63242179531</v>
      </c>
      <c r="K38" s="68">
        <v>120687.17556275592</v>
      </c>
      <c r="M38" s="69">
        <v>22</v>
      </c>
      <c r="N38" s="66" t="s">
        <v>591</v>
      </c>
      <c r="O38" s="67"/>
      <c r="P38" s="67"/>
      <c r="Q38" s="67"/>
      <c r="R38" s="67"/>
      <c r="S38" s="68">
        <v>61155.87288058376</v>
      </c>
      <c r="T38" s="68">
        <v>65225.340917111876</v>
      </c>
      <c r="U38" s="68">
        <v>64683.027920887369</v>
      </c>
      <c r="V38" s="68">
        <v>63616.318477428686</v>
      </c>
    </row>
    <row r="39" spans="2:22" ht="11" thickBot="1">
      <c r="B39" s="70">
        <v>23</v>
      </c>
      <c r="C39" s="66" t="s">
        <v>592</v>
      </c>
      <c r="D39" s="38"/>
      <c r="E39" s="38"/>
      <c r="F39" s="38"/>
      <c r="G39" s="38"/>
      <c r="H39" s="71">
        <v>1.9255245328338122</v>
      </c>
      <c r="I39" s="71">
        <v>1.7680534875483644</v>
      </c>
      <c r="J39" s="71">
        <v>1.8813743541588714</v>
      </c>
      <c r="K39" s="71">
        <v>1.8783376527192917</v>
      </c>
      <c r="M39" s="70">
        <v>23</v>
      </c>
      <c r="N39" s="66" t="s">
        <v>592</v>
      </c>
      <c r="O39" s="38"/>
      <c r="P39" s="38"/>
      <c r="Q39" s="38"/>
      <c r="R39" s="38"/>
      <c r="S39" s="71">
        <v>0.54077381199832231</v>
      </c>
      <c r="T39" s="71">
        <v>0.73327689912927319</v>
      </c>
      <c r="U39" s="71">
        <v>0.73545599080523971</v>
      </c>
      <c r="V39" s="71">
        <v>0.7416201796921531</v>
      </c>
    </row>
  </sheetData>
  <mergeCells count="18">
    <mergeCell ref="B8:C8"/>
    <mergeCell ref="B10:C10"/>
    <mergeCell ref="B26:K26"/>
    <mergeCell ref="B4:C4"/>
    <mergeCell ref="D4:G5"/>
    <mergeCell ref="H4:K5"/>
    <mergeCell ref="B5:C5"/>
    <mergeCell ref="B6:C6"/>
    <mergeCell ref="B7:C7"/>
    <mergeCell ref="M7:N7"/>
    <mergeCell ref="M8:N8"/>
    <mergeCell ref="M10:N10"/>
    <mergeCell ref="M26:V26"/>
    <mergeCell ref="M4:N4"/>
    <mergeCell ref="O4:R5"/>
    <mergeCell ref="S4:V5"/>
    <mergeCell ref="M5:N5"/>
    <mergeCell ref="M6:N6"/>
  </mergeCells>
  <hyperlinks>
    <hyperlink ref="G2" location="Index!A1" display="Index" xr:uid="{00000000-0004-0000-26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93125-5465-4CD5-ADAF-DCA196121512}">
  <dimension ref="A2:F14"/>
  <sheetViews>
    <sheetView showGridLines="0" zoomScaleNormal="100" workbookViewId="0">
      <selection activeCell="G56" sqref="G56"/>
    </sheetView>
  </sheetViews>
  <sheetFormatPr defaultColWidth="9.1796875" defaultRowHeight="14.5"/>
  <cols>
    <col min="1" max="1" width="3" style="5" customWidth="1"/>
    <col min="2" max="2" width="8.81640625" customWidth="1"/>
    <col min="3" max="3" width="87" customWidth="1"/>
    <col min="4" max="4" width="26.81640625" customWidth="1"/>
    <col min="5" max="5" width="6.81640625" style="5" customWidth="1"/>
    <col min="6" max="6" width="15.81640625" style="5" bestFit="1" customWidth="1"/>
    <col min="7" max="16384" width="9.1796875" style="5"/>
  </cols>
  <sheetData>
    <row r="2" spans="1:6" ht="12.75" customHeight="1">
      <c r="B2" s="243" t="s">
        <v>30</v>
      </c>
      <c r="C2" s="270"/>
      <c r="D2" s="270"/>
      <c r="E2" s="16" t="s">
        <v>92</v>
      </c>
    </row>
    <row r="3" spans="1:6">
      <c r="B3" s="6" t="s">
        <v>593</v>
      </c>
    </row>
    <row r="4" spans="1:6" ht="15" customHeight="1">
      <c r="B4" s="166"/>
    </row>
    <row r="5" spans="1:6" ht="10">
      <c r="B5" s="15"/>
      <c r="C5" s="576"/>
      <c r="D5" s="577"/>
    </row>
    <row r="6" spans="1:6" ht="30">
      <c r="B6" s="15" t="s">
        <v>594</v>
      </c>
      <c r="C6" s="168" t="s">
        <v>595</v>
      </c>
      <c r="D6" s="168" t="s">
        <v>1102</v>
      </c>
    </row>
    <row r="7" spans="1:6" ht="40">
      <c r="B7" s="15" t="s">
        <v>596</v>
      </c>
      <c r="C7" s="168" t="s">
        <v>597</v>
      </c>
      <c r="D7" s="168" t="s">
        <v>1103</v>
      </c>
    </row>
    <row r="8" spans="1:6" ht="20">
      <c r="B8" s="140" t="s">
        <v>598</v>
      </c>
      <c r="C8" s="168" t="s">
        <v>599</v>
      </c>
      <c r="D8" s="168" t="s">
        <v>1104</v>
      </c>
    </row>
    <row r="9" spans="1:6" ht="50">
      <c r="B9" s="15" t="s">
        <v>600</v>
      </c>
      <c r="C9" s="168" t="s">
        <v>601</v>
      </c>
      <c r="D9" s="168" t="s">
        <v>1105</v>
      </c>
    </row>
    <row r="10" spans="1:6" ht="20">
      <c r="B10" s="140" t="s">
        <v>602</v>
      </c>
      <c r="C10" s="168" t="s">
        <v>603</v>
      </c>
      <c r="D10" s="168" t="s">
        <v>1106</v>
      </c>
    </row>
    <row r="11" spans="1:6" ht="20">
      <c r="B11" s="15" t="s">
        <v>604</v>
      </c>
      <c r="C11" s="168" t="s">
        <v>605</v>
      </c>
      <c r="D11" s="168" t="s">
        <v>1107</v>
      </c>
    </row>
    <row r="12" spans="1:6" ht="20">
      <c r="B12" s="15" t="s">
        <v>606</v>
      </c>
      <c r="C12" s="168" t="s">
        <v>607</v>
      </c>
      <c r="D12" s="168" t="s">
        <v>1108</v>
      </c>
    </row>
    <row r="14" spans="1:6" customFormat="1" ht="24.75" customHeight="1">
      <c r="A14" s="5"/>
      <c r="E14" s="5"/>
      <c r="F14" s="5"/>
    </row>
  </sheetData>
  <mergeCells count="1">
    <mergeCell ref="C5:D5"/>
  </mergeCells>
  <hyperlinks>
    <hyperlink ref="E2" location="Index!A1" display="Index" xr:uid="{04C44B5F-6062-4F0A-BA0F-F94286DED4BB}"/>
  </hyperlink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2"/>
  <dimension ref="B1:J44"/>
  <sheetViews>
    <sheetView showGridLines="0" workbookViewId="0">
      <selection activeCell="G56" sqref="G56"/>
    </sheetView>
  </sheetViews>
  <sheetFormatPr defaultColWidth="9.1796875" defaultRowHeight="10"/>
  <cols>
    <col min="1" max="1" width="2.81640625" style="5" customWidth="1"/>
    <col min="2" max="2" width="9.1796875" style="5" bestFit="1" customWidth="1"/>
    <col min="3" max="3" width="5.81640625" style="5" customWidth="1"/>
    <col min="4" max="4" width="57" style="5" customWidth="1"/>
    <col min="5" max="8" width="14.1796875" style="5" customWidth="1"/>
    <col min="9" max="9" width="14.453125" style="5" customWidth="1"/>
    <col min="10" max="16384" width="9.1796875" style="5"/>
  </cols>
  <sheetData>
    <row r="1" spans="2:10" ht="15" customHeight="1"/>
    <row r="2" spans="2:10" ht="10.5">
      <c r="B2" s="272" t="s">
        <v>32</v>
      </c>
      <c r="C2" s="272"/>
      <c r="D2" s="269"/>
      <c r="E2" s="269"/>
      <c r="F2" s="269"/>
      <c r="G2" s="269"/>
      <c r="H2" s="269"/>
      <c r="I2" s="269"/>
      <c r="J2" s="16" t="s">
        <v>92</v>
      </c>
    </row>
    <row r="5" spans="2:10">
      <c r="C5" s="79"/>
      <c r="D5" s="165"/>
      <c r="E5" s="13" t="s">
        <v>95</v>
      </c>
      <c r="F5" s="13" t="s">
        <v>96</v>
      </c>
      <c r="G5" s="13" t="s">
        <v>97</v>
      </c>
      <c r="H5" s="13" t="s">
        <v>132</v>
      </c>
      <c r="I5" s="13" t="s">
        <v>133</v>
      </c>
    </row>
    <row r="6" spans="2:10">
      <c r="C6" s="582" t="s">
        <v>608</v>
      </c>
      <c r="D6" s="582"/>
      <c r="E6" s="578" t="s">
        <v>609</v>
      </c>
      <c r="F6" s="579"/>
      <c r="G6" s="579"/>
      <c r="H6" s="579"/>
      <c r="I6" s="580" t="s">
        <v>610</v>
      </c>
    </row>
    <row r="7" spans="2:10">
      <c r="C7" s="582"/>
      <c r="D7" s="582"/>
      <c r="E7" s="164" t="s">
        <v>611</v>
      </c>
      <c r="F7" s="93" t="s">
        <v>612</v>
      </c>
      <c r="G7" s="93" t="s">
        <v>613</v>
      </c>
      <c r="H7" s="93" t="s">
        <v>614</v>
      </c>
      <c r="I7" s="581"/>
    </row>
    <row r="8" spans="2:10" ht="11.25" customHeight="1">
      <c r="C8" s="94" t="s">
        <v>615</v>
      </c>
      <c r="D8" s="94"/>
      <c r="E8" s="94"/>
      <c r="F8" s="94"/>
      <c r="G8" s="94"/>
      <c r="H8" s="94"/>
      <c r="I8" s="94"/>
    </row>
    <row r="9" spans="2:10">
      <c r="C9" s="95">
        <v>1</v>
      </c>
      <c r="D9" s="96" t="s">
        <v>616</v>
      </c>
      <c r="E9" s="282">
        <v>303396.79015900003</v>
      </c>
      <c r="F9" s="282">
        <v>155.967454</v>
      </c>
      <c r="G9" s="282">
        <v>486.05363899999998</v>
      </c>
      <c r="H9" s="282">
        <v>35784.475200000001</v>
      </c>
      <c r="I9" s="282">
        <v>339181.26535900001</v>
      </c>
    </row>
    <row r="10" spans="2:10">
      <c r="C10" s="77">
        <v>2</v>
      </c>
      <c r="D10" s="98" t="s">
        <v>617</v>
      </c>
      <c r="E10" s="31">
        <v>303396.79015900003</v>
      </c>
      <c r="F10" s="31">
        <v>155.967454</v>
      </c>
      <c r="G10" s="31">
        <v>486.05363899999998</v>
      </c>
      <c r="H10" s="31">
        <v>35784.475200000001</v>
      </c>
      <c r="I10" s="31">
        <v>339181.26535900001</v>
      </c>
    </row>
    <row r="11" spans="2:10">
      <c r="C11" s="77">
        <v>3</v>
      </c>
      <c r="D11" s="98" t="s">
        <v>618</v>
      </c>
      <c r="E11" s="31"/>
      <c r="F11" s="31">
        <v>0</v>
      </c>
      <c r="G11" s="31">
        <v>0</v>
      </c>
      <c r="H11" s="31">
        <v>0</v>
      </c>
      <c r="I11" s="31">
        <v>0</v>
      </c>
    </row>
    <row r="12" spans="2:10">
      <c r="C12" s="95">
        <v>4</v>
      </c>
      <c r="D12" s="96" t="s">
        <v>619</v>
      </c>
      <c r="E12" s="282"/>
      <c r="F12" s="282">
        <v>717328.02788985486</v>
      </c>
      <c r="G12" s="282">
        <v>18414.042392131825</v>
      </c>
      <c r="H12" s="282">
        <v>14913.29552600004</v>
      </c>
      <c r="I12" s="282">
        <v>702622.82429916458</v>
      </c>
    </row>
    <row r="13" spans="2:10">
      <c r="C13" s="77">
        <v>5</v>
      </c>
      <c r="D13" s="98" t="s">
        <v>563</v>
      </c>
      <c r="E13" s="31"/>
      <c r="F13" s="31">
        <v>501451.22148246062</v>
      </c>
      <c r="G13" s="31">
        <v>9382.0889050695569</v>
      </c>
      <c r="H13" s="31">
        <v>13691.115277487301</v>
      </c>
      <c r="I13" s="31">
        <v>498982.76014564099</v>
      </c>
    </row>
    <row r="14" spans="2:10">
      <c r="C14" s="77">
        <v>6</v>
      </c>
      <c r="D14" s="98" t="s">
        <v>564</v>
      </c>
      <c r="E14" s="31"/>
      <c r="F14" s="31">
        <v>215876.80640739421</v>
      </c>
      <c r="G14" s="31">
        <v>9031.9534870622683</v>
      </c>
      <c r="H14" s="31">
        <v>1222.1802485127398</v>
      </c>
      <c r="I14" s="31">
        <v>203640.06415352356</v>
      </c>
    </row>
    <row r="15" spans="2:10">
      <c r="C15" s="95">
        <v>7</v>
      </c>
      <c r="D15" s="96" t="s">
        <v>620</v>
      </c>
      <c r="E15" s="282"/>
      <c r="F15" s="282">
        <v>453419.79675321549</v>
      </c>
      <c r="G15" s="282">
        <v>60853.604355669202</v>
      </c>
      <c r="H15" s="282">
        <v>420857.66237413016</v>
      </c>
      <c r="I15" s="282">
        <v>612285.08795140625</v>
      </c>
    </row>
    <row r="16" spans="2:10">
      <c r="C16" s="77">
        <v>8</v>
      </c>
      <c r="D16" s="98" t="s">
        <v>621</v>
      </c>
      <c r="E16" s="31"/>
      <c r="F16" s="31">
        <v>2822.3038598073331</v>
      </c>
      <c r="G16" s="31">
        <v>0</v>
      </c>
      <c r="H16" s="31">
        <v>0</v>
      </c>
      <c r="I16" s="31">
        <v>1411.1519299036665</v>
      </c>
    </row>
    <row r="17" spans="3:9">
      <c r="C17" s="77">
        <v>9</v>
      </c>
      <c r="D17" s="98" t="s">
        <v>622</v>
      </c>
      <c r="E17" s="31"/>
      <c r="F17" s="31">
        <v>450597.49289340817</v>
      </c>
      <c r="G17" s="31">
        <v>60853.604355669202</v>
      </c>
      <c r="H17" s="31">
        <v>420857.66237413016</v>
      </c>
      <c r="I17" s="31">
        <v>610873.9360215026</v>
      </c>
    </row>
    <row r="18" spans="3:9">
      <c r="C18" s="95">
        <v>10</v>
      </c>
      <c r="D18" s="96" t="s">
        <v>623</v>
      </c>
      <c r="E18" s="282"/>
      <c r="F18" s="282">
        <v>0</v>
      </c>
      <c r="G18" s="282">
        <v>0</v>
      </c>
      <c r="H18" s="282">
        <v>0</v>
      </c>
      <c r="I18" s="282">
        <v>0</v>
      </c>
    </row>
    <row r="19" spans="3:9">
      <c r="C19" s="95">
        <v>11</v>
      </c>
      <c r="D19" s="96" t="s">
        <v>624</v>
      </c>
      <c r="E19" s="282"/>
      <c r="F19" s="282">
        <v>24717.394693019261</v>
      </c>
      <c r="G19" s="282">
        <v>0</v>
      </c>
      <c r="H19" s="282">
        <v>21759.112836775501</v>
      </c>
      <c r="I19" s="282">
        <v>21759.112836775501</v>
      </c>
    </row>
    <row r="20" spans="3:9">
      <c r="C20" s="77">
        <v>12</v>
      </c>
      <c r="D20" s="98" t="s">
        <v>625</v>
      </c>
      <c r="E20" s="99"/>
      <c r="F20" s="31">
        <v>686.96971220163994</v>
      </c>
      <c r="G20" s="31">
        <v>0</v>
      </c>
      <c r="H20" s="31">
        <v>0</v>
      </c>
      <c r="I20" s="283"/>
    </row>
    <row r="21" spans="3:9">
      <c r="C21" s="77">
        <v>13</v>
      </c>
      <c r="D21" s="98" t="s">
        <v>626</v>
      </c>
      <c r="E21" s="13"/>
      <c r="F21" s="31">
        <v>24030.424980817621</v>
      </c>
      <c r="G21" s="31">
        <v>0</v>
      </c>
      <c r="H21" s="31">
        <v>21759.112836775501</v>
      </c>
      <c r="I21" s="31">
        <v>21759.112836775501</v>
      </c>
    </row>
    <row r="22" spans="3:9" ht="10.5">
      <c r="C22" s="85">
        <v>14</v>
      </c>
      <c r="D22" s="100" t="s">
        <v>627</v>
      </c>
      <c r="E22" s="99"/>
      <c r="F22" s="283"/>
      <c r="G22" s="283"/>
      <c r="H22" s="283"/>
      <c r="I22" s="31">
        <v>1675848.2904463462</v>
      </c>
    </row>
    <row r="23" spans="3:9" ht="10.5">
      <c r="C23" s="101" t="s">
        <v>628</v>
      </c>
      <c r="D23" s="102"/>
      <c r="E23" s="94"/>
      <c r="F23" s="94"/>
      <c r="G23" s="94"/>
      <c r="H23" s="94"/>
      <c r="I23" s="94"/>
    </row>
    <row r="24" spans="3:9">
      <c r="C24" s="95">
        <v>15</v>
      </c>
      <c r="D24" s="96" t="s">
        <v>629</v>
      </c>
      <c r="E24" s="99"/>
      <c r="F24" s="99"/>
      <c r="G24" s="99"/>
      <c r="H24" s="99"/>
      <c r="I24" s="97">
        <v>701.43590433955796</v>
      </c>
    </row>
    <row r="25" spans="3:9">
      <c r="C25" s="95" t="s">
        <v>630</v>
      </c>
      <c r="D25" s="96" t="s">
        <v>631</v>
      </c>
      <c r="E25" s="97"/>
      <c r="F25" s="282">
        <v>5421.1506514085595</v>
      </c>
      <c r="G25" s="282">
        <v>3735.1606030077901</v>
      </c>
      <c r="H25" s="282">
        <v>430230.46275944798</v>
      </c>
      <c r="I25" s="282">
        <v>373478.75791178469</v>
      </c>
    </row>
    <row r="26" spans="3:9">
      <c r="C26" s="95">
        <v>16</v>
      </c>
      <c r="D26" s="96" t="s">
        <v>632</v>
      </c>
      <c r="E26" s="97"/>
      <c r="F26" s="282">
        <v>2062.2936089217592</v>
      </c>
      <c r="G26" s="282">
        <v>0</v>
      </c>
      <c r="H26" s="282">
        <v>0</v>
      </c>
      <c r="I26" s="282">
        <v>1031.1468044608796</v>
      </c>
    </row>
    <row r="27" spans="3:9">
      <c r="C27" s="95">
        <v>17</v>
      </c>
      <c r="D27" s="96" t="s">
        <v>633</v>
      </c>
      <c r="E27" s="97"/>
      <c r="F27" s="282">
        <v>293200.23256664712</v>
      </c>
      <c r="G27" s="282">
        <v>141962.96970570073</v>
      </c>
      <c r="H27" s="282">
        <v>920973.50849660928</v>
      </c>
      <c r="I27" s="282">
        <v>959704.63107011153</v>
      </c>
    </row>
    <row r="28" spans="3:9" ht="20">
      <c r="C28" s="77">
        <v>18</v>
      </c>
      <c r="D28" s="98" t="s">
        <v>634</v>
      </c>
      <c r="E28" s="13"/>
      <c r="F28" s="31">
        <v>0</v>
      </c>
      <c r="G28" s="31">
        <v>0</v>
      </c>
      <c r="H28" s="31">
        <v>0</v>
      </c>
      <c r="I28" s="31">
        <v>0</v>
      </c>
    </row>
    <row r="29" spans="3:9" ht="20">
      <c r="C29" s="77">
        <v>19</v>
      </c>
      <c r="D29" s="98" t="s">
        <v>635</v>
      </c>
      <c r="E29" s="13"/>
      <c r="F29" s="31">
        <v>31573.72261149055</v>
      </c>
      <c r="G29" s="31">
        <v>0</v>
      </c>
      <c r="H29" s="31">
        <v>0</v>
      </c>
      <c r="I29" s="31">
        <v>3157.3722611490557</v>
      </c>
    </row>
    <row r="30" spans="3:9" ht="20">
      <c r="C30" s="77">
        <v>20</v>
      </c>
      <c r="D30" s="98" t="s">
        <v>636</v>
      </c>
      <c r="E30" s="13"/>
      <c r="F30" s="31">
        <v>240237.31243751416</v>
      </c>
      <c r="G30" s="31">
        <v>138788.22570366604</v>
      </c>
      <c r="H30" s="31">
        <v>751196.55604292476</v>
      </c>
      <c r="I30" s="31">
        <v>828029.84170707618</v>
      </c>
    </row>
    <row r="31" spans="3:9" ht="20">
      <c r="C31" s="77">
        <v>21</v>
      </c>
      <c r="D31" s="103" t="s">
        <v>637</v>
      </c>
      <c r="E31" s="13"/>
      <c r="F31" s="31">
        <v>9800.8488272094219</v>
      </c>
      <c r="G31" s="31">
        <v>1858.2891186458485</v>
      </c>
      <c r="H31" s="31">
        <v>32373.882513368317</v>
      </c>
      <c r="I31" s="31">
        <v>105015.49631390146</v>
      </c>
    </row>
    <row r="32" spans="3:9">
      <c r="C32" s="77">
        <v>22</v>
      </c>
      <c r="D32" s="98" t="s">
        <v>638</v>
      </c>
      <c r="E32" s="13"/>
      <c r="F32" s="31">
        <v>4537.2119285429999</v>
      </c>
      <c r="G32" s="31">
        <v>3343.6394848294603</v>
      </c>
      <c r="H32" s="31">
        <v>302673.45737488905</v>
      </c>
      <c r="I32" s="31">
        <v>0</v>
      </c>
    </row>
    <row r="33" spans="3:9" ht="20">
      <c r="C33" s="77">
        <v>23</v>
      </c>
      <c r="D33" s="103" t="s">
        <v>637</v>
      </c>
      <c r="E33" s="13"/>
      <c r="F33" s="31">
        <v>1834.1846334094998</v>
      </c>
      <c r="G33" s="31">
        <v>1316.45488338882</v>
      </c>
      <c r="H33" s="31">
        <v>117796.28299828501</v>
      </c>
      <c r="I33" s="31">
        <v>0</v>
      </c>
    </row>
    <row r="34" spans="3:9" ht="30">
      <c r="C34" s="77">
        <v>24</v>
      </c>
      <c r="D34" s="98" t="s">
        <v>639</v>
      </c>
      <c r="E34" s="13"/>
      <c r="F34" s="31">
        <v>9754.1640570235013</v>
      </c>
      <c r="G34" s="31">
        <v>0</v>
      </c>
      <c r="H34" s="31">
        <v>19606.786942031227</v>
      </c>
      <c r="I34" s="31">
        <v>23501.920787984771</v>
      </c>
    </row>
    <row r="35" spans="3:9">
      <c r="C35" s="95">
        <v>25</v>
      </c>
      <c r="D35" s="96" t="s">
        <v>640</v>
      </c>
      <c r="E35" s="97"/>
      <c r="F35" s="282">
        <v>0</v>
      </c>
      <c r="G35" s="282">
        <v>0</v>
      </c>
      <c r="H35" s="282">
        <v>0</v>
      </c>
      <c r="I35" s="282">
        <v>0</v>
      </c>
    </row>
    <row r="36" spans="3:9">
      <c r="C36" s="95">
        <v>26</v>
      </c>
      <c r="D36" s="96" t="s">
        <v>641</v>
      </c>
      <c r="E36" s="97"/>
      <c r="F36" s="282">
        <v>17480.837148779625</v>
      </c>
      <c r="G36" s="282">
        <v>137.229904578673</v>
      </c>
      <c r="H36" s="282">
        <v>15620.87114036473</v>
      </c>
      <c r="I36" s="282">
        <v>26577.331689973031</v>
      </c>
    </row>
    <row r="37" spans="3:9">
      <c r="C37" s="77">
        <v>27</v>
      </c>
      <c r="D37" s="98" t="s">
        <v>642</v>
      </c>
      <c r="E37" s="13"/>
      <c r="F37" s="99"/>
      <c r="G37" s="99"/>
      <c r="H37" s="99">
        <v>0</v>
      </c>
      <c r="I37" s="13">
        <v>0</v>
      </c>
    </row>
    <row r="38" spans="3:9" ht="20">
      <c r="C38" s="77">
        <v>28</v>
      </c>
      <c r="D38" s="98" t="s">
        <v>643</v>
      </c>
      <c r="E38" s="99"/>
      <c r="F38" s="31">
        <v>0</v>
      </c>
      <c r="G38" s="31">
        <v>0</v>
      </c>
      <c r="H38" s="31">
        <v>0</v>
      </c>
      <c r="I38" s="31">
        <v>0</v>
      </c>
    </row>
    <row r="39" spans="3:9">
      <c r="C39" s="77">
        <v>29</v>
      </c>
      <c r="D39" s="98" t="s">
        <v>644</v>
      </c>
      <c r="E39" s="99"/>
      <c r="F39" s="31">
        <v>2498.7873874396091</v>
      </c>
      <c r="G39" s="31">
        <v>0</v>
      </c>
      <c r="H39" s="31">
        <v>0</v>
      </c>
      <c r="I39" s="31">
        <v>2498.7873874396091</v>
      </c>
    </row>
    <row r="40" spans="3:9">
      <c r="C40" s="77">
        <v>30</v>
      </c>
      <c r="D40" s="98" t="s">
        <v>645</v>
      </c>
      <c r="E40" s="99"/>
      <c r="F40" s="31">
        <v>0</v>
      </c>
      <c r="G40" s="31">
        <v>0</v>
      </c>
      <c r="H40" s="31">
        <v>0</v>
      </c>
      <c r="I40" s="31">
        <v>0</v>
      </c>
    </row>
    <row r="41" spans="3:9">
      <c r="C41" s="77">
        <v>31</v>
      </c>
      <c r="D41" s="98" t="s">
        <v>646</v>
      </c>
      <c r="E41" s="13"/>
      <c r="F41" s="31">
        <v>14982.049761340017</v>
      </c>
      <c r="G41" s="31">
        <v>137.229904578673</v>
      </c>
      <c r="H41" s="31">
        <v>15620.87114036473</v>
      </c>
      <c r="I41" s="31">
        <v>24078.544302533421</v>
      </c>
    </row>
    <row r="42" spans="3:9">
      <c r="C42" s="95">
        <v>32</v>
      </c>
      <c r="D42" s="96" t="s">
        <v>647</v>
      </c>
      <c r="E42" s="99"/>
      <c r="F42" s="282">
        <v>96260.731687850974</v>
      </c>
      <c r="G42" s="282">
        <v>56936.08075844698</v>
      </c>
      <c r="H42" s="282">
        <v>139138.57924972827</v>
      </c>
      <c r="I42" s="282">
        <v>15750.008357438077</v>
      </c>
    </row>
    <row r="43" spans="3:9" ht="10.5">
      <c r="C43" s="85">
        <v>33</v>
      </c>
      <c r="D43" s="100" t="s">
        <v>648</v>
      </c>
      <c r="E43" s="99"/>
      <c r="F43" s="99"/>
      <c r="G43" s="99"/>
      <c r="H43" s="99"/>
      <c r="I43" s="31">
        <v>1377243.3117381074</v>
      </c>
    </row>
    <row r="44" spans="3:9" ht="10.5">
      <c r="C44" s="85">
        <v>34</v>
      </c>
      <c r="D44" s="100" t="s">
        <v>649</v>
      </c>
      <c r="E44" s="99"/>
      <c r="F44" s="99"/>
      <c r="G44" s="99"/>
      <c r="H44" s="99"/>
      <c r="I44" s="284">
        <v>1.2168135260946693</v>
      </c>
    </row>
  </sheetData>
  <mergeCells count="3">
    <mergeCell ref="E6:H6"/>
    <mergeCell ref="I6:I7"/>
    <mergeCell ref="C6:D7"/>
  </mergeCells>
  <hyperlinks>
    <hyperlink ref="J2" location="Index!A1" display="Index" xr:uid="{00000000-0004-0000-2700-000000000000}"/>
  </hyperlink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F28A0-EFDA-4054-8EF9-CF45A9AFC171}">
  <dimension ref="B1:S31"/>
  <sheetViews>
    <sheetView showGridLines="0" topLeftCell="C1" workbookViewId="0">
      <selection activeCell="G56" sqref="G56"/>
    </sheetView>
  </sheetViews>
  <sheetFormatPr defaultColWidth="9.1796875" defaultRowHeight="10"/>
  <cols>
    <col min="1" max="1" width="2.81640625" style="5" customWidth="1"/>
    <col min="2" max="2" width="9.1796875" style="5" bestFit="1" customWidth="1"/>
    <col min="3" max="3" width="56.81640625" style="5" customWidth="1"/>
    <col min="4" max="9" width="14.1796875" style="5" customWidth="1"/>
    <col min="10" max="10" width="10.1796875" style="5" bestFit="1" customWidth="1"/>
    <col min="11" max="15" width="9.1796875" style="5"/>
    <col min="16" max="16" width="10.54296875" style="5" customWidth="1"/>
    <col min="17" max="16384" width="9.1796875" style="5"/>
  </cols>
  <sheetData>
    <row r="1" spans="2:19" ht="15" customHeight="1"/>
    <row r="2" spans="2:19" ht="10.5">
      <c r="B2" s="243" t="s">
        <v>35</v>
      </c>
      <c r="C2" s="269"/>
      <c r="D2" s="269"/>
      <c r="E2" s="269"/>
      <c r="F2" s="269"/>
      <c r="G2" s="269"/>
      <c r="H2" s="269"/>
      <c r="I2" s="269"/>
      <c r="J2" s="269"/>
      <c r="K2" s="269"/>
      <c r="L2" s="269"/>
      <c r="M2" s="269"/>
      <c r="N2" s="269"/>
      <c r="O2" s="269"/>
      <c r="P2" s="269"/>
      <c r="Q2" s="269"/>
      <c r="R2" s="269"/>
      <c r="S2" s="16" t="s">
        <v>92</v>
      </c>
    </row>
    <row r="3" spans="2:19">
      <c r="B3" s="6"/>
    </row>
    <row r="4" spans="2:19">
      <c r="B4" s="6"/>
    </row>
    <row r="5" spans="2:19">
      <c r="B5" s="172"/>
      <c r="C5" s="172"/>
      <c r="D5" s="15" t="s">
        <v>95</v>
      </c>
      <c r="E5" s="15" t="s">
        <v>96</v>
      </c>
      <c r="F5" s="15" t="s">
        <v>97</v>
      </c>
      <c r="G5" s="15" t="s">
        <v>132</v>
      </c>
      <c r="H5" s="15" t="s">
        <v>133</v>
      </c>
      <c r="I5" s="15" t="s">
        <v>374</v>
      </c>
      <c r="J5" s="15" t="s">
        <v>375</v>
      </c>
      <c r="K5" s="15" t="s">
        <v>376</v>
      </c>
      <c r="L5" s="15" t="s">
        <v>377</v>
      </c>
      <c r="M5" s="15" t="s">
        <v>378</v>
      </c>
      <c r="N5" s="15" t="s">
        <v>379</v>
      </c>
      <c r="O5" s="15" t="s">
        <v>380</v>
      </c>
      <c r="P5" s="15" t="s">
        <v>381</v>
      </c>
      <c r="Q5" s="15" t="s">
        <v>650</v>
      </c>
      <c r="R5" s="15" t="s">
        <v>651</v>
      </c>
    </row>
    <row r="6" spans="2:19" ht="30" customHeight="1">
      <c r="B6" s="172"/>
      <c r="C6" s="172"/>
      <c r="D6" s="583" t="s">
        <v>652</v>
      </c>
      <c r="E6" s="583"/>
      <c r="F6" s="583"/>
      <c r="G6" s="583"/>
      <c r="H6" s="583"/>
      <c r="I6" s="583"/>
      <c r="J6" s="583" t="s">
        <v>653</v>
      </c>
      <c r="K6" s="583"/>
      <c r="L6" s="583"/>
      <c r="M6" s="583"/>
      <c r="N6" s="583"/>
      <c r="O6" s="583"/>
      <c r="P6" s="584" t="s">
        <v>654</v>
      </c>
      <c r="Q6" s="583" t="s">
        <v>655</v>
      </c>
      <c r="R6" s="583"/>
    </row>
    <row r="7" spans="2:19">
      <c r="B7" s="172"/>
      <c r="C7" s="172"/>
      <c r="D7" s="584" t="s">
        <v>656</v>
      </c>
      <c r="E7" s="584"/>
      <c r="F7" s="584"/>
      <c r="G7" s="587" t="s">
        <v>657</v>
      </c>
      <c r="H7" s="588"/>
      <c r="I7" s="589"/>
      <c r="J7" s="587" t="s">
        <v>658</v>
      </c>
      <c r="K7" s="588"/>
      <c r="L7" s="589"/>
      <c r="M7" s="587" t="s">
        <v>659</v>
      </c>
      <c r="N7" s="588"/>
      <c r="O7" s="589"/>
      <c r="P7" s="585"/>
      <c r="Q7" s="583" t="s">
        <v>660</v>
      </c>
      <c r="R7" s="583" t="s">
        <v>661</v>
      </c>
    </row>
    <row r="8" spans="2:19" ht="20">
      <c r="B8" s="172"/>
      <c r="C8" s="172"/>
      <c r="D8" s="201"/>
      <c r="E8" s="15" t="s">
        <v>662</v>
      </c>
      <c r="F8" s="15" t="s">
        <v>663</v>
      </c>
      <c r="G8" s="200"/>
      <c r="H8" s="15" t="s">
        <v>663</v>
      </c>
      <c r="I8" s="15" t="s">
        <v>664</v>
      </c>
      <c r="J8" s="200"/>
      <c r="K8" s="15" t="s">
        <v>662</v>
      </c>
      <c r="L8" s="15" t="s">
        <v>663</v>
      </c>
      <c r="M8" s="200"/>
      <c r="N8" s="15" t="s">
        <v>663</v>
      </c>
      <c r="O8" s="15" t="s">
        <v>664</v>
      </c>
      <c r="P8" s="586"/>
      <c r="Q8" s="583"/>
      <c r="R8" s="583"/>
    </row>
    <row r="9" spans="2:19">
      <c r="B9" s="195" t="s">
        <v>665</v>
      </c>
      <c r="C9" s="72" t="s">
        <v>666</v>
      </c>
      <c r="D9" s="218">
        <v>137150016493</v>
      </c>
      <c r="E9" s="218">
        <v>137150016493</v>
      </c>
      <c r="F9" s="218">
        <v>0</v>
      </c>
      <c r="G9" s="218">
        <v>0</v>
      </c>
      <c r="H9" s="218">
        <v>0</v>
      </c>
      <c r="I9" s="218">
        <v>0</v>
      </c>
      <c r="J9" s="218">
        <v>0</v>
      </c>
      <c r="K9" s="218">
        <v>0</v>
      </c>
      <c r="L9" s="218">
        <v>0</v>
      </c>
      <c r="M9" s="218">
        <v>0</v>
      </c>
      <c r="N9" s="218">
        <v>0</v>
      </c>
      <c r="O9" s="218">
        <v>0</v>
      </c>
      <c r="P9" s="218"/>
      <c r="Q9" s="218">
        <v>0</v>
      </c>
      <c r="R9" s="218">
        <v>0</v>
      </c>
    </row>
    <row r="10" spans="2:19">
      <c r="B10" s="195" t="s">
        <v>397</v>
      </c>
      <c r="C10" s="72" t="s">
        <v>667</v>
      </c>
      <c r="D10" s="218">
        <v>1715629182636</v>
      </c>
      <c r="E10" s="218">
        <v>1603115628596</v>
      </c>
      <c r="F10" s="218">
        <v>78567765370</v>
      </c>
      <c r="G10" s="218">
        <v>36465396633</v>
      </c>
      <c r="H10" s="218">
        <v>0</v>
      </c>
      <c r="I10" s="218">
        <v>28397124492</v>
      </c>
      <c r="J10" s="219">
        <v>-4970596443</v>
      </c>
      <c r="K10" s="219">
        <v>-2245256255</v>
      </c>
      <c r="L10" s="219">
        <v>-2725340188</v>
      </c>
      <c r="M10" s="219">
        <v>-7255207017</v>
      </c>
      <c r="N10" s="218">
        <v>0</v>
      </c>
      <c r="O10" s="219">
        <v>-7255207017</v>
      </c>
      <c r="P10" s="218">
        <v>0</v>
      </c>
      <c r="Q10" s="218">
        <v>1605142760803</v>
      </c>
      <c r="R10" s="218">
        <v>20269787599</v>
      </c>
    </row>
    <row r="11" spans="2:19">
      <c r="B11" s="196" t="s">
        <v>419</v>
      </c>
      <c r="C11" s="197" t="s">
        <v>668</v>
      </c>
      <c r="D11" s="218">
        <v>0</v>
      </c>
      <c r="E11" s="218">
        <v>0</v>
      </c>
      <c r="F11" s="218">
        <v>0</v>
      </c>
      <c r="G11" s="218">
        <v>0</v>
      </c>
      <c r="H11" s="218">
        <v>0</v>
      </c>
      <c r="I11" s="218">
        <v>0</v>
      </c>
      <c r="J11" s="218">
        <v>0</v>
      </c>
      <c r="K11" s="218">
        <v>0</v>
      </c>
      <c r="L11" s="218">
        <v>0</v>
      </c>
      <c r="M11" s="218">
        <v>0</v>
      </c>
      <c r="N11" s="218">
        <v>0</v>
      </c>
      <c r="O11" s="218">
        <v>0</v>
      </c>
      <c r="P11" s="218">
        <v>0</v>
      </c>
      <c r="Q11" s="218">
        <v>0</v>
      </c>
      <c r="R11" s="218">
        <v>0</v>
      </c>
    </row>
    <row r="12" spans="2:19">
      <c r="B12" s="196" t="s">
        <v>669</v>
      </c>
      <c r="C12" s="197" t="s">
        <v>670</v>
      </c>
      <c r="D12" s="218">
        <v>13980839514</v>
      </c>
      <c r="E12" s="218">
        <v>13963134333</v>
      </c>
      <c r="F12" s="218">
        <v>17705181</v>
      </c>
      <c r="G12" s="218">
        <v>0</v>
      </c>
      <c r="H12" s="218">
        <v>0</v>
      </c>
      <c r="I12" s="218">
        <v>0</v>
      </c>
      <c r="J12" s="219">
        <v>-1312729</v>
      </c>
      <c r="K12" s="219">
        <v>-1238211</v>
      </c>
      <c r="L12" s="219">
        <v>-74518</v>
      </c>
      <c r="M12" s="219">
        <v>0</v>
      </c>
      <c r="N12" s="218">
        <v>0</v>
      </c>
      <c r="O12" s="219">
        <v>0</v>
      </c>
      <c r="P12" s="218">
        <v>0</v>
      </c>
      <c r="Q12" s="218">
        <v>1738776314</v>
      </c>
      <c r="R12" s="218">
        <v>0</v>
      </c>
    </row>
    <row r="13" spans="2:19">
      <c r="B13" s="196" t="s">
        <v>671</v>
      </c>
      <c r="C13" s="197" t="s">
        <v>672</v>
      </c>
      <c r="D13" s="218">
        <v>1283632244</v>
      </c>
      <c r="E13" s="218">
        <v>1283632244</v>
      </c>
      <c r="F13" s="218">
        <v>0</v>
      </c>
      <c r="G13" s="218">
        <v>0</v>
      </c>
      <c r="H13" s="218">
        <v>0</v>
      </c>
      <c r="I13" s="218">
        <v>0</v>
      </c>
      <c r="J13" s="219">
        <v>-125866</v>
      </c>
      <c r="K13" s="219">
        <v>-125866</v>
      </c>
      <c r="L13" s="219">
        <v>0</v>
      </c>
      <c r="M13" s="218">
        <v>0</v>
      </c>
      <c r="N13" s="218">
        <v>0</v>
      </c>
      <c r="O13" s="218">
        <v>0</v>
      </c>
      <c r="P13" s="218">
        <v>0</v>
      </c>
      <c r="Q13" s="218">
        <v>0</v>
      </c>
      <c r="R13" s="218">
        <v>0</v>
      </c>
    </row>
    <row r="14" spans="2:19">
      <c r="B14" s="196" t="s">
        <v>673</v>
      </c>
      <c r="C14" s="197" t="s">
        <v>674</v>
      </c>
      <c r="D14" s="218">
        <v>22174</v>
      </c>
      <c r="E14" s="218">
        <v>22174</v>
      </c>
      <c r="F14" s="218">
        <v>0</v>
      </c>
      <c r="G14" s="218">
        <v>0</v>
      </c>
      <c r="H14" s="218">
        <v>0</v>
      </c>
      <c r="I14" s="218">
        <v>0</v>
      </c>
      <c r="J14" s="219">
        <v>-45</v>
      </c>
      <c r="K14" s="219">
        <v>-45</v>
      </c>
      <c r="L14" s="219">
        <v>0</v>
      </c>
      <c r="M14" s="218">
        <v>0</v>
      </c>
      <c r="N14" s="218">
        <v>0</v>
      </c>
      <c r="O14" s="218">
        <v>0</v>
      </c>
      <c r="P14" s="218">
        <v>0</v>
      </c>
      <c r="Q14" s="218">
        <v>0</v>
      </c>
      <c r="R14" s="218">
        <v>0</v>
      </c>
    </row>
    <row r="15" spans="2:19">
      <c r="B15" s="196" t="s">
        <v>675</v>
      </c>
      <c r="C15" s="197" t="s">
        <v>676</v>
      </c>
      <c r="D15" s="218">
        <v>860406755648</v>
      </c>
      <c r="E15" s="218">
        <v>774992223505</v>
      </c>
      <c r="F15" s="218">
        <v>51506410398</v>
      </c>
      <c r="G15" s="218">
        <v>31644051266</v>
      </c>
      <c r="H15" s="218">
        <v>0</v>
      </c>
      <c r="I15" s="218">
        <v>23575779125</v>
      </c>
      <c r="J15" s="219">
        <v>-3790554877</v>
      </c>
      <c r="K15" s="219">
        <v>-2031954534</v>
      </c>
      <c r="L15" s="219">
        <v>-1758600343</v>
      </c>
      <c r="M15" s="219">
        <v>-6337136153</v>
      </c>
      <c r="N15" s="218">
        <v>0</v>
      </c>
      <c r="O15" s="219">
        <v>-6337136153</v>
      </c>
      <c r="P15" s="218">
        <v>0</v>
      </c>
      <c r="Q15" s="218">
        <v>812597471904</v>
      </c>
      <c r="R15" s="218">
        <v>16668574910</v>
      </c>
    </row>
    <row r="16" spans="2:19">
      <c r="B16" s="196" t="s">
        <v>677</v>
      </c>
      <c r="C16" s="198" t="s">
        <v>678</v>
      </c>
      <c r="D16" s="218">
        <v>392321343955</v>
      </c>
      <c r="E16" s="218">
        <v>327373212139</v>
      </c>
      <c r="F16" s="218">
        <v>50098962801</v>
      </c>
      <c r="G16" s="218">
        <v>22305690101</v>
      </c>
      <c r="H16" s="218">
        <v>0</v>
      </c>
      <c r="I16" s="218">
        <v>22305690101</v>
      </c>
      <c r="J16" s="219">
        <v>-2807136674</v>
      </c>
      <c r="K16" s="219">
        <v>-1091377347</v>
      </c>
      <c r="L16" s="219">
        <v>-1715759327</v>
      </c>
      <c r="M16" s="219">
        <v>-5672341337</v>
      </c>
      <c r="N16" s="218">
        <v>0</v>
      </c>
      <c r="O16" s="219">
        <v>-5672341337</v>
      </c>
      <c r="P16" s="218">
        <v>0</v>
      </c>
      <c r="Q16" s="218">
        <v>369965896491</v>
      </c>
      <c r="R16" s="218">
        <v>16063381140</v>
      </c>
    </row>
    <row r="17" spans="2:18">
      <c r="B17" s="196" t="s">
        <v>679</v>
      </c>
      <c r="C17" s="197" t="s">
        <v>680</v>
      </c>
      <c r="D17" s="218">
        <v>839957933056</v>
      </c>
      <c r="E17" s="218">
        <v>812876616340</v>
      </c>
      <c r="F17" s="218">
        <v>27043649791</v>
      </c>
      <c r="G17" s="218">
        <v>8204933726</v>
      </c>
      <c r="H17" s="218">
        <v>0</v>
      </c>
      <c r="I17" s="218">
        <v>4821345367</v>
      </c>
      <c r="J17" s="219">
        <v>-1178602926</v>
      </c>
      <c r="K17" s="219">
        <v>-704576233</v>
      </c>
      <c r="L17" s="219">
        <v>-548508229</v>
      </c>
      <c r="M17" s="219">
        <v>-1068270420</v>
      </c>
      <c r="N17" s="218">
        <v>0</v>
      </c>
      <c r="O17" s="219">
        <v>-1068270420</v>
      </c>
      <c r="P17" s="218">
        <v>0</v>
      </c>
      <c r="Q17" s="218">
        <v>790806512585</v>
      </c>
      <c r="R17" s="218">
        <v>3601212689</v>
      </c>
    </row>
    <row r="18" spans="2:18">
      <c r="B18" s="195" t="s">
        <v>681</v>
      </c>
      <c r="C18" s="72" t="s">
        <v>682</v>
      </c>
      <c r="D18" s="218">
        <v>121116788685</v>
      </c>
      <c r="E18" s="218">
        <v>0</v>
      </c>
      <c r="F18" s="218">
        <v>0</v>
      </c>
      <c r="G18" s="218">
        <v>0</v>
      </c>
      <c r="H18" s="218">
        <v>0</v>
      </c>
      <c r="I18" s="218">
        <v>0</v>
      </c>
      <c r="J18" s="218">
        <v>0</v>
      </c>
      <c r="K18" s="218">
        <v>0</v>
      </c>
      <c r="L18" s="218">
        <v>0</v>
      </c>
      <c r="M18" s="218">
        <v>0</v>
      </c>
      <c r="N18" s="218">
        <v>0</v>
      </c>
      <c r="O18" s="218">
        <v>0</v>
      </c>
      <c r="P18" s="218">
        <v>0</v>
      </c>
      <c r="Q18" s="218">
        <v>0</v>
      </c>
      <c r="R18" s="218">
        <v>0</v>
      </c>
    </row>
    <row r="19" spans="2:18">
      <c r="B19" s="196" t="s">
        <v>683</v>
      </c>
      <c r="C19" s="197" t="s">
        <v>668</v>
      </c>
      <c r="D19" s="218">
        <v>0</v>
      </c>
      <c r="E19" s="218">
        <v>0</v>
      </c>
      <c r="F19" s="218">
        <v>0</v>
      </c>
      <c r="G19" s="218">
        <v>0</v>
      </c>
      <c r="H19" s="218">
        <v>0</v>
      </c>
      <c r="I19" s="218">
        <v>0</v>
      </c>
      <c r="J19" s="218">
        <v>0</v>
      </c>
      <c r="K19" s="218">
        <v>0</v>
      </c>
      <c r="L19" s="218">
        <v>0</v>
      </c>
      <c r="M19" s="218">
        <v>0</v>
      </c>
      <c r="N19" s="218">
        <v>0</v>
      </c>
      <c r="O19" s="218">
        <v>0</v>
      </c>
      <c r="P19" s="218">
        <v>0</v>
      </c>
      <c r="Q19" s="218">
        <v>0</v>
      </c>
      <c r="R19" s="218">
        <v>0</v>
      </c>
    </row>
    <row r="20" spans="2:18">
      <c r="B20" s="196" t="s">
        <v>684</v>
      </c>
      <c r="C20" s="197" t="s">
        <v>670</v>
      </c>
      <c r="D20" s="218">
        <v>119826107461</v>
      </c>
      <c r="E20" s="218">
        <v>0</v>
      </c>
      <c r="F20" s="218">
        <v>0</v>
      </c>
      <c r="G20" s="218">
        <v>0</v>
      </c>
      <c r="H20" s="218">
        <v>0</v>
      </c>
      <c r="I20" s="218">
        <v>0</v>
      </c>
      <c r="J20" s="218">
        <v>0</v>
      </c>
      <c r="K20" s="218">
        <v>0</v>
      </c>
      <c r="L20" s="218">
        <v>0</v>
      </c>
      <c r="M20" s="218">
        <v>0</v>
      </c>
      <c r="N20" s="218">
        <v>0</v>
      </c>
      <c r="O20" s="218">
        <v>0</v>
      </c>
      <c r="P20" s="218">
        <v>0</v>
      </c>
      <c r="Q20" s="218">
        <v>0</v>
      </c>
      <c r="R20" s="218">
        <v>0</v>
      </c>
    </row>
    <row r="21" spans="2:18">
      <c r="B21" s="196" t="s">
        <v>685</v>
      </c>
      <c r="C21" s="197" t="s">
        <v>672</v>
      </c>
      <c r="D21" s="218">
        <v>109742224</v>
      </c>
      <c r="E21" s="218">
        <v>0</v>
      </c>
      <c r="F21" s="218">
        <v>0</v>
      </c>
      <c r="G21" s="218">
        <v>0</v>
      </c>
      <c r="H21" s="218">
        <v>0</v>
      </c>
      <c r="I21" s="218">
        <v>0</v>
      </c>
      <c r="J21" s="218">
        <v>0</v>
      </c>
      <c r="K21" s="218">
        <v>0</v>
      </c>
      <c r="L21" s="218">
        <v>0</v>
      </c>
      <c r="M21" s="218">
        <v>0</v>
      </c>
      <c r="N21" s="218">
        <v>0</v>
      </c>
      <c r="O21" s="218">
        <v>0</v>
      </c>
      <c r="P21" s="218">
        <v>0</v>
      </c>
      <c r="Q21" s="218">
        <v>0</v>
      </c>
      <c r="R21" s="218">
        <v>0</v>
      </c>
    </row>
    <row r="22" spans="2:18">
      <c r="B22" s="196" t="s">
        <v>686</v>
      </c>
      <c r="C22" s="197" t="s">
        <v>674</v>
      </c>
      <c r="D22" s="218">
        <v>0</v>
      </c>
      <c r="E22" s="218">
        <v>0</v>
      </c>
      <c r="F22" s="218">
        <v>0</v>
      </c>
      <c r="G22" s="218">
        <v>0</v>
      </c>
      <c r="H22" s="218">
        <v>0</v>
      </c>
      <c r="I22" s="218">
        <v>0</v>
      </c>
      <c r="J22" s="218">
        <v>0</v>
      </c>
      <c r="K22" s="218">
        <v>0</v>
      </c>
      <c r="L22" s="218">
        <v>0</v>
      </c>
      <c r="M22" s="218">
        <v>0</v>
      </c>
      <c r="N22" s="218">
        <v>0</v>
      </c>
      <c r="O22" s="218">
        <v>0</v>
      </c>
      <c r="P22" s="218">
        <v>0</v>
      </c>
      <c r="Q22" s="218">
        <v>0</v>
      </c>
      <c r="R22" s="218">
        <v>0</v>
      </c>
    </row>
    <row r="23" spans="2:18">
      <c r="B23" s="196" t="s">
        <v>687</v>
      </c>
      <c r="C23" s="197" t="s">
        <v>676</v>
      </c>
      <c r="D23" s="218">
        <v>1180939000</v>
      </c>
      <c r="E23" s="218">
        <v>0</v>
      </c>
      <c r="F23" s="218">
        <v>0</v>
      </c>
      <c r="G23" s="218">
        <v>0</v>
      </c>
      <c r="H23" s="218">
        <v>0</v>
      </c>
      <c r="I23" s="218">
        <v>0</v>
      </c>
      <c r="J23" s="218">
        <v>0</v>
      </c>
      <c r="K23" s="218">
        <v>0</v>
      </c>
      <c r="L23" s="218">
        <v>0</v>
      </c>
      <c r="M23" s="218">
        <v>0</v>
      </c>
      <c r="N23" s="218">
        <v>0</v>
      </c>
      <c r="O23" s="218">
        <v>0</v>
      </c>
      <c r="P23" s="218">
        <v>0</v>
      </c>
      <c r="Q23" s="218">
        <v>0</v>
      </c>
      <c r="R23" s="218">
        <v>0</v>
      </c>
    </row>
    <row r="24" spans="2:18">
      <c r="B24" s="195" t="s">
        <v>688</v>
      </c>
      <c r="C24" s="72" t="s">
        <v>689</v>
      </c>
      <c r="D24" s="218">
        <v>290329764877</v>
      </c>
      <c r="E24" s="218">
        <v>285784880001</v>
      </c>
      <c r="F24" s="218">
        <v>4544884876</v>
      </c>
      <c r="G24" s="218">
        <v>1566446777</v>
      </c>
      <c r="H24" s="218">
        <v>0</v>
      </c>
      <c r="I24" s="218">
        <v>1563411776</v>
      </c>
      <c r="J24" s="219">
        <v>-343241869</v>
      </c>
      <c r="K24" s="219">
        <v>-323404681</v>
      </c>
      <c r="L24" s="219">
        <v>-19837188</v>
      </c>
      <c r="M24" s="219">
        <v>-125899179</v>
      </c>
      <c r="N24" s="218">
        <v>0</v>
      </c>
      <c r="O24" s="219">
        <v>-125899179</v>
      </c>
      <c r="P24" s="199"/>
      <c r="Q24" s="218">
        <v>11635253542</v>
      </c>
      <c r="R24" s="218">
        <v>155999787</v>
      </c>
    </row>
    <row r="25" spans="2:18">
      <c r="B25" s="196" t="s">
        <v>690</v>
      </c>
      <c r="C25" s="197" t="s">
        <v>668</v>
      </c>
      <c r="D25" s="218">
        <v>0</v>
      </c>
      <c r="E25" s="218">
        <v>0</v>
      </c>
      <c r="F25" s="218">
        <v>0</v>
      </c>
      <c r="G25" s="218">
        <v>0</v>
      </c>
      <c r="H25" s="218">
        <v>0</v>
      </c>
      <c r="I25" s="218">
        <v>0</v>
      </c>
      <c r="J25" s="219">
        <v>0</v>
      </c>
      <c r="K25" s="219">
        <v>0</v>
      </c>
      <c r="L25" s="219">
        <v>0</v>
      </c>
      <c r="M25" s="219">
        <v>0</v>
      </c>
      <c r="N25" s="219">
        <v>0</v>
      </c>
      <c r="O25" s="219">
        <v>0</v>
      </c>
      <c r="P25" s="199"/>
      <c r="Q25" s="218">
        <v>0</v>
      </c>
      <c r="R25" s="218">
        <v>0</v>
      </c>
    </row>
    <row r="26" spans="2:18">
      <c r="B26" s="196" t="s">
        <v>691</v>
      </c>
      <c r="C26" s="197" t="s">
        <v>670</v>
      </c>
      <c r="D26" s="218">
        <v>13858299604</v>
      </c>
      <c r="E26" s="218">
        <v>13797402807</v>
      </c>
      <c r="F26" s="218">
        <v>60896797</v>
      </c>
      <c r="G26" s="218">
        <v>0</v>
      </c>
      <c r="H26" s="218">
        <v>0</v>
      </c>
      <c r="I26" s="218">
        <v>0</v>
      </c>
      <c r="J26" s="219">
        <v>-193782</v>
      </c>
      <c r="K26" s="219">
        <v>-161129</v>
      </c>
      <c r="L26" s="219">
        <v>-32653</v>
      </c>
      <c r="M26" s="219">
        <v>0</v>
      </c>
      <c r="N26" s="219">
        <v>0</v>
      </c>
      <c r="O26" s="219">
        <v>0</v>
      </c>
      <c r="P26" s="199"/>
      <c r="Q26" s="218">
        <v>4908625</v>
      </c>
      <c r="R26" s="218">
        <v>0</v>
      </c>
    </row>
    <row r="27" spans="2:18">
      <c r="B27" s="196" t="s">
        <v>692</v>
      </c>
      <c r="C27" s="197" t="s">
        <v>672</v>
      </c>
      <c r="D27" s="218">
        <v>1524403</v>
      </c>
      <c r="E27" s="218">
        <v>1524403</v>
      </c>
      <c r="F27" s="218">
        <v>0</v>
      </c>
      <c r="G27" s="218">
        <v>0</v>
      </c>
      <c r="H27" s="218">
        <v>0</v>
      </c>
      <c r="I27" s="218">
        <v>0</v>
      </c>
      <c r="J27" s="219">
        <v>-136</v>
      </c>
      <c r="K27" s="219">
        <v>-136</v>
      </c>
      <c r="L27" s="219">
        <v>0</v>
      </c>
      <c r="M27" s="219">
        <v>0</v>
      </c>
      <c r="N27" s="219">
        <v>0</v>
      </c>
      <c r="O27" s="219">
        <v>0</v>
      </c>
      <c r="P27" s="199"/>
      <c r="Q27" s="218">
        <v>0</v>
      </c>
      <c r="R27" s="218">
        <v>0</v>
      </c>
    </row>
    <row r="28" spans="2:18">
      <c r="B28" s="196" t="s">
        <v>693</v>
      </c>
      <c r="C28" s="197" t="s">
        <v>674</v>
      </c>
      <c r="D28" s="218">
        <v>778208</v>
      </c>
      <c r="E28" s="218">
        <v>778208</v>
      </c>
      <c r="F28" s="218">
        <v>0</v>
      </c>
      <c r="G28" s="218">
        <v>0</v>
      </c>
      <c r="H28" s="218">
        <v>0</v>
      </c>
      <c r="I28" s="218">
        <v>0</v>
      </c>
      <c r="J28" s="219">
        <v>0</v>
      </c>
      <c r="K28" s="219">
        <v>0</v>
      </c>
      <c r="L28" s="219">
        <v>0</v>
      </c>
      <c r="M28" s="219">
        <v>0</v>
      </c>
      <c r="N28" s="219">
        <v>0</v>
      </c>
      <c r="O28" s="219">
        <v>0</v>
      </c>
      <c r="P28" s="199"/>
      <c r="Q28" s="218">
        <v>0</v>
      </c>
      <c r="R28" s="218">
        <v>0</v>
      </c>
    </row>
    <row r="29" spans="2:18">
      <c r="B29" s="196" t="s">
        <v>694</v>
      </c>
      <c r="C29" s="197" t="s">
        <v>676</v>
      </c>
      <c r="D29" s="218">
        <v>233830581718</v>
      </c>
      <c r="E29" s="218">
        <v>230089504349</v>
      </c>
      <c r="F29" s="218">
        <v>3741077369</v>
      </c>
      <c r="G29" s="218">
        <v>1508564016</v>
      </c>
      <c r="H29" s="218">
        <v>0</v>
      </c>
      <c r="I29" s="218">
        <v>1508064016</v>
      </c>
      <c r="J29" s="219">
        <v>-336900598</v>
      </c>
      <c r="K29" s="219">
        <v>-319023098</v>
      </c>
      <c r="L29" s="219">
        <v>-17877500</v>
      </c>
      <c r="M29" s="219">
        <v>-120481221</v>
      </c>
      <c r="N29" s="219">
        <v>0</v>
      </c>
      <c r="O29" s="219">
        <v>-120481221</v>
      </c>
      <c r="P29" s="199"/>
      <c r="Q29" s="218">
        <v>10629404427</v>
      </c>
      <c r="R29" s="218">
        <v>151610540</v>
      </c>
    </row>
    <row r="30" spans="2:18">
      <c r="B30" s="196" t="s">
        <v>695</v>
      </c>
      <c r="C30" s="197" t="s">
        <v>680</v>
      </c>
      <c r="D30" s="218">
        <v>42638580944</v>
      </c>
      <c r="E30" s="218">
        <v>41895670234</v>
      </c>
      <c r="F30" s="218">
        <v>742910710</v>
      </c>
      <c r="G30" s="218">
        <v>57882761</v>
      </c>
      <c r="H30" s="218">
        <v>0</v>
      </c>
      <c r="I30" s="218">
        <v>55347760</v>
      </c>
      <c r="J30" s="219">
        <v>-6147353</v>
      </c>
      <c r="K30" s="219">
        <v>-4220318</v>
      </c>
      <c r="L30" s="219">
        <v>-1927035</v>
      </c>
      <c r="M30" s="219">
        <v>-5417958</v>
      </c>
      <c r="N30" s="219">
        <v>0</v>
      </c>
      <c r="O30" s="219">
        <v>-5417958</v>
      </c>
      <c r="P30" s="199"/>
      <c r="Q30" s="218">
        <v>1000940490</v>
      </c>
      <c r="R30" s="218">
        <v>4389247</v>
      </c>
    </row>
    <row r="31" spans="2:18" ht="10.5">
      <c r="B31" s="290" t="s">
        <v>696</v>
      </c>
      <c r="C31" s="207" t="s">
        <v>131</v>
      </c>
      <c r="D31" s="222">
        <v>2264225752691</v>
      </c>
      <c r="E31" s="222">
        <v>2026050525090</v>
      </c>
      <c r="F31" s="222">
        <v>83112650246</v>
      </c>
      <c r="G31" s="222">
        <v>38031843410</v>
      </c>
      <c r="H31" s="222">
        <v>0</v>
      </c>
      <c r="I31" s="222">
        <v>29960536268</v>
      </c>
      <c r="J31" s="221">
        <v>-5313838312</v>
      </c>
      <c r="K31" s="221">
        <v>-2568660936</v>
      </c>
      <c r="L31" s="221">
        <v>-2745177376</v>
      </c>
      <c r="M31" s="221">
        <v>-7381106196</v>
      </c>
      <c r="N31" s="221">
        <v>0</v>
      </c>
      <c r="O31" s="221">
        <v>-7381106196</v>
      </c>
      <c r="P31" s="222">
        <v>0</v>
      </c>
      <c r="Q31" s="222">
        <v>1616778014345</v>
      </c>
      <c r="R31" s="222">
        <v>20425787386</v>
      </c>
    </row>
  </sheetData>
  <mergeCells count="10">
    <mergeCell ref="R7:R8"/>
    <mergeCell ref="P6:P8"/>
    <mergeCell ref="D6:I6"/>
    <mergeCell ref="J6:O6"/>
    <mergeCell ref="Q6:R6"/>
    <mergeCell ref="D7:F7"/>
    <mergeCell ref="G7:I7"/>
    <mergeCell ref="J7:L7"/>
    <mergeCell ref="M7:O7"/>
    <mergeCell ref="Q7:Q8"/>
  </mergeCells>
  <hyperlinks>
    <hyperlink ref="S2" location="Index!A1" display="Index" xr:uid="{56AE3526-1C56-4F99-9830-DA17AACE53DD}"/>
  </hyperlinks>
  <pageMargins left="0.7" right="0.7" top="0.75" bottom="0.75" header="0.3" footer="0.3"/>
  <pageSetup paperSize="9" orientation="portrait" r:id="rId1"/>
  <ignoredErrors>
    <ignoredError sqref="B9:B31"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6"/>
  <dimension ref="B1:J10"/>
  <sheetViews>
    <sheetView showGridLines="0" workbookViewId="0">
      <selection activeCell="G56" sqref="G56"/>
    </sheetView>
  </sheetViews>
  <sheetFormatPr defaultColWidth="9.1796875" defaultRowHeight="10"/>
  <cols>
    <col min="1" max="1" width="2.81640625" style="5" customWidth="1"/>
    <col min="2" max="2" width="9.1796875" style="5" bestFit="1" customWidth="1"/>
    <col min="3" max="3" width="56.81640625" style="5" customWidth="1"/>
    <col min="4" max="9" width="14.1796875" style="5" customWidth="1"/>
    <col min="10" max="16384" width="9.1796875" style="5"/>
  </cols>
  <sheetData>
    <row r="1" spans="2:10" ht="15" customHeight="1"/>
    <row r="2" spans="2:10" ht="10.5">
      <c r="B2" s="272" t="s">
        <v>37</v>
      </c>
      <c r="C2" s="269"/>
      <c r="D2" s="269"/>
      <c r="E2" s="269"/>
      <c r="F2" s="269"/>
      <c r="G2" s="269"/>
      <c r="H2" s="269"/>
      <c r="I2" s="269"/>
      <c r="J2" s="16" t="s">
        <v>92</v>
      </c>
    </row>
    <row r="5" spans="2:10">
      <c r="B5" s="73"/>
      <c r="C5" s="73"/>
      <c r="D5" s="75" t="s">
        <v>95</v>
      </c>
      <c r="E5" s="75" t="s">
        <v>96</v>
      </c>
      <c r="F5" s="75" t="s">
        <v>97</v>
      </c>
      <c r="G5" s="75" t="s">
        <v>132</v>
      </c>
      <c r="H5" s="75" t="s">
        <v>133</v>
      </c>
      <c r="I5" s="75" t="s">
        <v>374</v>
      </c>
    </row>
    <row r="6" spans="2:10">
      <c r="B6" s="73"/>
      <c r="C6" s="73"/>
      <c r="D6" s="590" t="s">
        <v>697</v>
      </c>
      <c r="E6" s="591"/>
      <c r="F6" s="591"/>
      <c r="G6" s="591"/>
      <c r="H6" s="591"/>
      <c r="I6" s="592"/>
    </row>
    <row r="7" spans="2:10">
      <c r="B7" s="104"/>
      <c r="C7" s="105"/>
      <c r="D7" s="86" t="s">
        <v>698</v>
      </c>
      <c r="E7" s="108" t="s">
        <v>699</v>
      </c>
      <c r="F7" s="86" t="s">
        <v>700</v>
      </c>
      <c r="G7" s="86" t="s">
        <v>701</v>
      </c>
      <c r="H7" s="86" t="s">
        <v>702</v>
      </c>
      <c r="I7" s="109" t="s">
        <v>131</v>
      </c>
    </row>
    <row r="8" spans="2:10" ht="10.5">
      <c r="B8" s="74">
        <v>1</v>
      </c>
      <c r="C8" s="106" t="s">
        <v>667</v>
      </c>
      <c r="D8" s="286">
        <v>49209895639</v>
      </c>
      <c r="E8" s="286">
        <v>268029946855</v>
      </c>
      <c r="F8" s="286">
        <v>401538231392</v>
      </c>
      <c r="G8" s="286">
        <v>1024130568095</v>
      </c>
      <c r="H8" s="107">
        <v>0</v>
      </c>
      <c r="I8" s="287">
        <f>SUM(D8:H8)</f>
        <v>1742908641981</v>
      </c>
    </row>
    <row r="9" spans="2:10" ht="10.5">
      <c r="B9" s="74">
        <v>2</v>
      </c>
      <c r="C9" s="76" t="s">
        <v>682</v>
      </c>
      <c r="D9" s="107">
        <v>0</v>
      </c>
      <c r="E9" s="286">
        <v>88209549728</v>
      </c>
      <c r="F9" s="286">
        <v>31462359504</v>
      </c>
      <c r="G9" s="286">
        <v>1444879450</v>
      </c>
      <c r="H9" s="107">
        <v>0</v>
      </c>
      <c r="I9" s="287">
        <f>SUM(D9:H9)</f>
        <v>121116788682</v>
      </c>
    </row>
    <row r="10" spans="2:10" ht="10.5">
      <c r="B10" s="169">
        <v>3</v>
      </c>
      <c r="C10" s="170" t="s">
        <v>131</v>
      </c>
      <c r="D10" s="287">
        <f t="shared" ref="D10:I10" si="0">SUM(D8:D9)</f>
        <v>49209895639</v>
      </c>
      <c r="E10" s="287">
        <f t="shared" si="0"/>
        <v>356239496583</v>
      </c>
      <c r="F10" s="287">
        <f t="shared" si="0"/>
        <v>433000590896</v>
      </c>
      <c r="G10" s="287">
        <f t="shared" si="0"/>
        <v>1025575447545</v>
      </c>
      <c r="H10" s="490">
        <f t="shared" si="0"/>
        <v>0</v>
      </c>
      <c r="I10" s="287">
        <f t="shared" si="0"/>
        <v>1864025430663</v>
      </c>
    </row>
  </sheetData>
  <mergeCells count="1">
    <mergeCell ref="D6:I6"/>
  </mergeCells>
  <hyperlinks>
    <hyperlink ref="J2" location="Index!A1" display="Index" xr:uid="{00000000-0004-0000-1300-000000000000}"/>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3"/>
  <dimension ref="B1:E12"/>
  <sheetViews>
    <sheetView showGridLines="0" workbookViewId="0">
      <selection activeCell="G56" sqref="G56"/>
    </sheetView>
  </sheetViews>
  <sheetFormatPr defaultColWidth="9.1796875" defaultRowHeight="10"/>
  <cols>
    <col min="1" max="1" width="2.81640625" style="5" customWidth="1"/>
    <col min="2" max="2" width="9.1796875" style="5" bestFit="1" customWidth="1"/>
    <col min="3" max="3" width="56.81640625" style="5" customWidth="1"/>
    <col min="4" max="4" width="33.1796875" style="5" customWidth="1"/>
    <col min="5" max="16384" width="9.1796875" style="5"/>
  </cols>
  <sheetData>
    <row r="1" spans="2:5" ht="15" customHeight="1"/>
    <row r="2" spans="2:5" ht="10.5">
      <c r="B2" s="272" t="s">
        <v>39</v>
      </c>
      <c r="C2" s="269"/>
      <c r="D2" s="269"/>
      <c r="E2" s="16" t="s">
        <v>92</v>
      </c>
    </row>
    <row r="5" spans="2:5">
      <c r="D5" s="21" t="s">
        <v>95</v>
      </c>
    </row>
    <row r="6" spans="2:5">
      <c r="D6" s="22" t="s">
        <v>703</v>
      </c>
    </row>
    <row r="7" spans="2:5" ht="10.5">
      <c r="B7" s="32" t="s">
        <v>397</v>
      </c>
      <c r="C7" s="90" t="s">
        <v>704</v>
      </c>
      <c r="D7" s="171">
        <v>22417.692650666289</v>
      </c>
    </row>
    <row r="8" spans="2:5">
      <c r="B8" s="13" t="s">
        <v>419</v>
      </c>
      <c r="C8" s="24" t="s">
        <v>705</v>
      </c>
      <c r="D8" s="288">
        <v>5865.871292766913</v>
      </c>
    </row>
    <row r="9" spans="2:5">
      <c r="B9" s="13" t="s">
        <v>669</v>
      </c>
      <c r="C9" s="24" t="s">
        <v>706</v>
      </c>
      <c r="D9" s="288">
        <v>-1046.5290507731252</v>
      </c>
    </row>
    <row r="10" spans="2:5">
      <c r="B10" s="13" t="s">
        <v>671</v>
      </c>
      <c r="C10" s="23" t="s">
        <v>707</v>
      </c>
      <c r="D10" s="288">
        <v>-222.38311144523286</v>
      </c>
    </row>
    <row r="11" spans="2:5">
      <c r="B11" s="13" t="s">
        <v>673</v>
      </c>
      <c r="C11" s="23" t="s">
        <v>708</v>
      </c>
      <c r="D11" s="288">
        <v>1382.4727089691387</v>
      </c>
    </row>
    <row r="12" spans="2:5" ht="10.5">
      <c r="B12" s="32" t="s">
        <v>675</v>
      </c>
      <c r="C12" s="90" t="s">
        <v>709</v>
      </c>
      <c r="D12" s="171">
        <v>28397.124490183982</v>
      </c>
    </row>
  </sheetData>
  <hyperlinks>
    <hyperlink ref="E2" location="Index!A1" display="Index" xr:uid="{00000000-0004-0000-1000-000000000000}"/>
  </hyperlinks>
  <pageMargins left="0.7" right="0.7" top="0.75" bottom="0.75" header="0.3" footer="0.3"/>
  <ignoredErrors>
    <ignoredError sqref="B7:B12"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5"/>
  <dimension ref="B2:L18"/>
  <sheetViews>
    <sheetView showGridLines="0" workbookViewId="0">
      <selection activeCell="G56" sqref="G56"/>
    </sheetView>
  </sheetViews>
  <sheetFormatPr defaultColWidth="9.1796875" defaultRowHeight="10"/>
  <cols>
    <col min="1" max="1" width="2" style="5" customWidth="1"/>
    <col min="2" max="2" width="6.1796875" style="5" customWidth="1"/>
    <col min="3" max="3" width="45.1796875" style="5" bestFit="1" customWidth="1"/>
    <col min="4" max="4" width="14.1796875" style="5" customWidth="1"/>
    <col min="5" max="6" width="21.453125" style="5" customWidth="1"/>
    <col min="7" max="8" width="14.1796875" style="5" customWidth="1"/>
    <col min="9" max="9" width="13.81640625" style="5" customWidth="1"/>
    <col min="10" max="10" width="9.1796875" style="5"/>
    <col min="11" max="11" width="13" style="5" customWidth="1"/>
    <col min="12" max="16384" width="9.1796875" style="5"/>
  </cols>
  <sheetData>
    <row r="2" spans="2:12" ht="10.5">
      <c r="C2" s="268" t="s">
        <v>41</v>
      </c>
      <c r="D2" s="269"/>
      <c r="E2" s="269"/>
      <c r="F2" s="269"/>
      <c r="G2" s="269"/>
      <c r="H2" s="269"/>
      <c r="I2" s="269"/>
      <c r="J2" s="269"/>
      <c r="K2" s="269"/>
      <c r="L2" s="16" t="s">
        <v>92</v>
      </c>
    </row>
    <row r="4" spans="2:12">
      <c r="D4" s="11" t="s">
        <v>95</v>
      </c>
      <c r="E4" s="11" t="s">
        <v>96</v>
      </c>
      <c r="F4" s="11" t="s">
        <v>97</v>
      </c>
      <c r="G4" s="11" t="s">
        <v>132</v>
      </c>
      <c r="H4" s="11" t="s">
        <v>133</v>
      </c>
      <c r="I4" s="13" t="s">
        <v>374</v>
      </c>
      <c r="J4" s="13" t="s">
        <v>375</v>
      </c>
      <c r="K4" s="13" t="s">
        <v>376</v>
      </c>
    </row>
    <row r="5" spans="2:12" ht="48" customHeight="1">
      <c r="C5" s="593"/>
      <c r="D5" s="583" t="s">
        <v>710</v>
      </c>
      <c r="E5" s="583"/>
      <c r="F5" s="583"/>
      <c r="G5" s="583"/>
      <c r="H5" s="583" t="s">
        <v>711</v>
      </c>
      <c r="I5" s="583"/>
      <c r="J5" s="594" t="s">
        <v>712</v>
      </c>
      <c r="K5" s="595"/>
    </row>
    <row r="6" spans="2:12" ht="22.5" customHeight="1">
      <c r="C6" s="593"/>
      <c r="D6" s="583" t="s">
        <v>713</v>
      </c>
      <c r="E6" s="595" t="s">
        <v>714</v>
      </c>
      <c r="F6" s="595"/>
      <c r="G6" s="595"/>
      <c r="H6" s="583" t="s">
        <v>660</v>
      </c>
      <c r="I6" s="583" t="s">
        <v>661</v>
      </c>
      <c r="J6" s="596"/>
      <c r="K6" s="597" t="s">
        <v>715</v>
      </c>
    </row>
    <row r="7" spans="2:12" ht="87" customHeight="1">
      <c r="C7" s="91"/>
      <c r="D7" s="583"/>
      <c r="E7" s="113"/>
      <c r="F7" s="111" t="s">
        <v>716</v>
      </c>
      <c r="G7" s="111" t="s">
        <v>717</v>
      </c>
      <c r="H7" s="583"/>
      <c r="I7" s="583"/>
      <c r="J7" s="579"/>
      <c r="K7" s="579"/>
    </row>
    <row r="8" spans="2:12" ht="12.5">
      <c r="B8" s="175" t="s">
        <v>665</v>
      </c>
      <c r="C8" s="92" t="s">
        <v>666</v>
      </c>
      <c r="D8" s="218">
        <v>0</v>
      </c>
      <c r="E8" s="218">
        <v>0</v>
      </c>
      <c r="F8" s="218">
        <v>0</v>
      </c>
      <c r="G8" s="218">
        <v>0</v>
      </c>
      <c r="H8" s="218">
        <v>0</v>
      </c>
      <c r="I8" s="218">
        <v>0</v>
      </c>
      <c r="J8" s="218">
        <v>0</v>
      </c>
      <c r="K8" s="218">
        <v>0</v>
      </c>
    </row>
    <row r="9" spans="2:12" ht="12.5">
      <c r="B9" s="175" t="s">
        <v>397</v>
      </c>
      <c r="C9" s="27" t="s">
        <v>667</v>
      </c>
      <c r="D9" s="218">
        <v>28179746614</v>
      </c>
      <c r="E9" s="218">
        <v>13437979413</v>
      </c>
      <c r="F9" s="218">
        <v>13437979413</v>
      </c>
      <c r="G9" s="218">
        <v>13437979413</v>
      </c>
      <c r="H9" s="219">
        <v>-940498702</v>
      </c>
      <c r="I9" s="219">
        <v>-4953723837</v>
      </c>
      <c r="J9" s="218">
        <v>34381703735</v>
      </c>
      <c r="K9" s="218">
        <v>7916214024</v>
      </c>
    </row>
    <row r="10" spans="2:12" ht="11.5">
      <c r="B10" s="176" t="s">
        <v>419</v>
      </c>
      <c r="C10" s="173" t="s">
        <v>668</v>
      </c>
      <c r="D10" s="218">
        <v>0</v>
      </c>
      <c r="E10" s="218">
        <v>0</v>
      </c>
      <c r="F10" s="218">
        <v>0</v>
      </c>
      <c r="G10" s="218">
        <v>0</v>
      </c>
      <c r="H10" s="218">
        <v>0</v>
      </c>
      <c r="I10" s="218">
        <v>0</v>
      </c>
      <c r="J10" s="218">
        <v>0</v>
      </c>
      <c r="K10" s="218">
        <v>0</v>
      </c>
    </row>
    <row r="11" spans="2:12" ht="11.5">
      <c r="B11" s="176" t="s">
        <v>669</v>
      </c>
      <c r="C11" s="173" t="s">
        <v>670</v>
      </c>
      <c r="D11" s="218">
        <v>0</v>
      </c>
      <c r="E11" s="218">
        <v>0</v>
      </c>
      <c r="F11" s="218">
        <v>0</v>
      </c>
      <c r="G11" s="218">
        <v>0</v>
      </c>
      <c r="H11" s="218">
        <v>0</v>
      </c>
      <c r="I11" s="218">
        <v>0</v>
      </c>
      <c r="J11" s="218">
        <v>0</v>
      </c>
      <c r="K11" s="218">
        <v>0</v>
      </c>
    </row>
    <row r="12" spans="2:12" ht="11.5">
      <c r="B12" s="176" t="s">
        <v>671</v>
      </c>
      <c r="C12" s="173" t="s">
        <v>672</v>
      </c>
      <c r="D12" s="218">
        <v>0</v>
      </c>
      <c r="E12" s="218">
        <v>0</v>
      </c>
      <c r="F12" s="218">
        <v>0</v>
      </c>
      <c r="G12" s="218">
        <v>0</v>
      </c>
      <c r="H12" s="218">
        <v>0</v>
      </c>
      <c r="I12" s="218">
        <v>0</v>
      </c>
      <c r="J12" s="218">
        <v>0</v>
      </c>
      <c r="K12" s="218">
        <v>0</v>
      </c>
    </row>
    <row r="13" spans="2:12" ht="11.5">
      <c r="B13" s="176" t="s">
        <v>673</v>
      </c>
      <c r="C13" s="173" t="s">
        <v>674</v>
      </c>
      <c r="D13" s="218">
        <v>0</v>
      </c>
      <c r="E13" s="218">
        <v>0</v>
      </c>
      <c r="F13" s="218">
        <v>0</v>
      </c>
      <c r="G13" s="218">
        <v>0</v>
      </c>
      <c r="H13" s="218">
        <v>0</v>
      </c>
      <c r="I13" s="218">
        <v>0</v>
      </c>
      <c r="J13" s="218">
        <v>0</v>
      </c>
      <c r="K13" s="218">
        <v>0</v>
      </c>
    </row>
    <row r="14" spans="2:12" ht="11.5">
      <c r="B14" s="176" t="s">
        <v>675</v>
      </c>
      <c r="C14" s="173" t="s">
        <v>676</v>
      </c>
      <c r="D14" s="218">
        <v>17683432676</v>
      </c>
      <c r="E14" s="218">
        <v>12093771388</v>
      </c>
      <c r="F14" s="218">
        <v>12093771388</v>
      </c>
      <c r="G14" s="218">
        <v>12093771388</v>
      </c>
      <c r="H14" s="219">
        <v>-788569847</v>
      </c>
      <c r="I14" s="219">
        <v>-4605396614</v>
      </c>
      <c r="J14" s="218">
        <v>23565229506</v>
      </c>
      <c r="K14" s="218">
        <v>6995665336</v>
      </c>
    </row>
    <row r="15" spans="2:12" ht="11.5">
      <c r="B15" s="176" t="s">
        <v>677</v>
      </c>
      <c r="C15" s="173" t="s">
        <v>680</v>
      </c>
      <c r="D15" s="218">
        <v>10496313938</v>
      </c>
      <c r="E15" s="218">
        <v>1344208025</v>
      </c>
      <c r="F15" s="218">
        <v>1344208025</v>
      </c>
      <c r="G15" s="218">
        <v>1344208025</v>
      </c>
      <c r="H15" s="219">
        <v>-151928855</v>
      </c>
      <c r="I15" s="219">
        <v>-348327223</v>
      </c>
      <c r="J15" s="218">
        <v>10816474229</v>
      </c>
      <c r="K15" s="218">
        <v>920548688</v>
      </c>
    </row>
    <row r="16" spans="2:12" ht="12.5">
      <c r="B16" s="175" t="s">
        <v>679</v>
      </c>
      <c r="C16" s="92" t="s">
        <v>682</v>
      </c>
      <c r="D16" s="218">
        <v>0</v>
      </c>
      <c r="E16" s="218">
        <v>0</v>
      </c>
      <c r="F16" s="218">
        <v>0</v>
      </c>
      <c r="G16" s="218">
        <v>0</v>
      </c>
      <c r="H16" s="218">
        <v>0</v>
      </c>
      <c r="I16" s="218">
        <v>0</v>
      </c>
      <c r="J16" s="218">
        <v>0</v>
      </c>
      <c r="K16" s="218">
        <v>0</v>
      </c>
    </row>
    <row r="17" spans="2:11" ht="12.5">
      <c r="B17" s="175" t="s">
        <v>681</v>
      </c>
      <c r="C17" s="92" t="s">
        <v>718</v>
      </c>
      <c r="D17" s="218">
        <v>0</v>
      </c>
      <c r="E17" s="218">
        <v>0</v>
      </c>
      <c r="F17" s="218">
        <v>0</v>
      </c>
      <c r="G17" s="218">
        <v>0</v>
      </c>
      <c r="H17" s="218">
        <v>0</v>
      </c>
      <c r="I17" s="218">
        <v>0</v>
      </c>
      <c r="J17" s="218">
        <v>0</v>
      </c>
      <c r="K17" s="218">
        <v>0</v>
      </c>
    </row>
    <row r="18" spans="2:11" ht="12.5">
      <c r="B18" s="303">
        <v>100</v>
      </c>
      <c r="C18" s="174" t="s">
        <v>131</v>
      </c>
      <c r="D18" s="220">
        <v>28179746614</v>
      </c>
      <c r="E18" s="220">
        <v>13437979413</v>
      </c>
      <c r="F18" s="220">
        <v>13437979413</v>
      </c>
      <c r="G18" s="220">
        <v>13437979413</v>
      </c>
      <c r="H18" s="221">
        <v>-940498702</v>
      </c>
      <c r="I18" s="221">
        <v>-4953723837</v>
      </c>
      <c r="J18" s="220">
        <v>34381703735</v>
      </c>
      <c r="K18" s="220">
        <v>7916214024</v>
      </c>
    </row>
  </sheetData>
  <mergeCells count="10">
    <mergeCell ref="C5:C6"/>
    <mergeCell ref="D5:G5"/>
    <mergeCell ref="H5:I5"/>
    <mergeCell ref="J5:K5"/>
    <mergeCell ref="D6:D7"/>
    <mergeCell ref="E6:G6"/>
    <mergeCell ref="H6:H7"/>
    <mergeCell ref="I6:I7"/>
    <mergeCell ref="J6:J7"/>
    <mergeCell ref="K6:K7"/>
  </mergeCells>
  <hyperlinks>
    <hyperlink ref="L2" location="Index!A1" display="Index" xr:uid="{00000000-0004-0000-2A00-000000000000}"/>
  </hyperlinks>
  <pageMargins left="0.7" right="0.7" top="0.75" bottom="0.75" header="0.3" footer="0.3"/>
  <pageSetup paperSize="9" orientation="portrait" r:id="rId1"/>
  <ignoredErrors>
    <ignoredError sqref="B8:B1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C65"/>
  <sheetViews>
    <sheetView showGridLines="0" tabSelected="1" workbookViewId="0">
      <selection activeCell="B3" sqref="B3"/>
    </sheetView>
  </sheetViews>
  <sheetFormatPr defaultColWidth="9.1796875" defaultRowHeight="14"/>
  <cols>
    <col min="1" max="1" width="0.81640625" style="3" customWidth="1"/>
    <col min="2" max="2" width="153.54296875" style="3" bestFit="1" customWidth="1"/>
    <col min="3" max="3" width="8.1796875" style="18" bestFit="1" customWidth="1"/>
    <col min="4" max="16384" width="9.1796875" style="3"/>
  </cols>
  <sheetData>
    <row r="1" spans="2:3" ht="5.25" customHeight="1"/>
    <row r="2" spans="2:3" ht="35">
      <c r="B2" s="19" t="s">
        <v>2</v>
      </c>
      <c r="C2" s="194"/>
    </row>
    <row r="3" spans="2:3" ht="14.5">
      <c r="B3" s="4"/>
      <c r="C3"/>
    </row>
    <row r="4" spans="2:3" ht="14.5">
      <c r="B4" s="20" t="s">
        <v>3</v>
      </c>
      <c r="C4"/>
    </row>
    <row r="5" spans="2:3" s="4" customFormat="1" ht="14.5">
      <c r="B5" s="4" t="s">
        <v>4</v>
      </c>
      <c r="C5" s="120" t="s">
        <v>5</v>
      </c>
    </row>
    <row r="6" spans="2:3" s="4" customFormat="1" ht="14.5">
      <c r="B6" s="4" t="s">
        <v>6</v>
      </c>
      <c r="C6" s="120" t="s">
        <v>7</v>
      </c>
    </row>
    <row r="7" spans="2:3" s="4" customFormat="1" ht="14.5">
      <c r="C7"/>
    </row>
    <row r="8" spans="2:3" ht="14.5">
      <c r="B8" s="20" t="s">
        <v>8</v>
      </c>
      <c r="C8"/>
    </row>
    <row r="9" spans="2:3" ht="14.5">
      <c r="B9" s="4" t="s">
        <v>9</v>
      </c>
      <c r="C9" s="120" t="s">
        <v>10</v>
      </c>
    </row>
    <row r="10" spans="2:3" ht="14.5">
      <c r="B10" s="4" t="s">
        <v>11</v>
      </c>
      <c r="C10" s="120" t="s">
        <v>12</v>
      </c>
    </row>
    <row r="11" spans="2:3" ht="14.5">
      <c r="B11" s="4" t="s">
        <v>13</v>
      </c>
      <c r="C11" s="120" t="s">
        <v>14</v>
      </c>
    </row>
    <row r="12" spans="2:3" customFormat="1" ht="14.5"/>
    <row r="13" spans="2:3" customFormat="1" ht="14.5">
      <c r="B13" s="20" t="s">
        <v>15</v>
      </c>
    </row>
    <row r="14" spans="2:3" ht="14.5">
      <c r="B14" s="4" t="s">
        <v>16</v>
      </c>
      <c r="C14" s="120" t="s">
        <v>17</v>
      </c>
    </row>
    <row r="15" spans="2:3" s="4" customFormat="1" ht="14.5">
      <c r="B15" s="4" t="s">
        <v>18</v>
      </c>
      <c r="C15" s="120" t="s">
        <v>19</v>
      </c>
    </row>
    <row r="16" spans="2:3" customFormat="1" ht="14.5"/>
    <row r="17" spans="2:3" customFormat="1" ht="14.5">
      <c r="B17" s="20" t="s">
        <v>20</v>
      </c>
    </row>
    <row r="18" spans="2:3" s="4" customFormat="1" ht="14.5">
      <c r="B18" s="4" t="s">
        <v>21</v>
      </c>
      <c r="C18" s="120" t="s">
        <v>22</v>
      </c>
    </row>
    <row r="19" spans="2:3" s="4" customFormat="1" ht="14.5">
      <c r="B19" s="4" t="s">
        <v>23</v>
      </c>
      <c r="C19" s="120" t="s">
        <v>24</v>
      </c>
    </row>
    <row r="20" spans="2:3" s="4" customFormat="1" ht="14.5">
      <c r="B20" s="4" t="s">
        <v>25</v>
      </c>
      <c r="C20" s="120" t="s">
        <v>26</v>
      </c>
    </row>
    <row r="21" spans="2:3" customFormat="1" ht="14.5"/>
    <row r="22" spans="2:3" customFormat="1" ht="14.5">
      <c r="B22" s="20" t="s">
        <v>27</v>
      </c>
    </row>
    <row r="23" spans="2:3" s="4" customFormat="1" ht="14.5">
      <c r="B23" s="4" t="s">
        <v>28</v>
      </c>
      <c r="C23" s="120" t="s">
        <v>29</v>
      </c>
    </row>
    <row r="24" spans="2:3" ht="14.5">
      <c r="B24" s="4" t="s">
        <v>30</v>
      </c>
      <c r="C24" s="120" t="s">
        <v>31</v>
      </c>
    </row>
    <row r="25" spans="2:3" ht="14.5">
      <c r="B25" s="4" t="s">
        <v>32</v>
      </c>
      <c r="C25" s="120" t="s">
        <v>33</v>
      </c>
    </row>
    <row r="26" spans="2:3" s="4" customFormat="1" ht="14.5">
      <c r="C26"/>
    </row>
    <row r="27" spans="2:3" s="4" customFormat="1" ht="14.5">
      <c r="B27" s="20" t="s">
        <v>34</v>
      </c>
      <c r="C27"/>
    </row>
    <row r="28" spans="2:3" s="4" customFormat="1" ht="14.5">
      <c r="B28" s="4" t="s">
        <v>35</v>
      </c>
      <c r="C28" s="120" t="s">
        <v>36</v>
      </c>
    </row>
    <row r="29" spans="2:3" ht="14.5">
      <c r="B29" s="4" t="s">
        <v>37</v>
      </c>
      <c r="C29" s="120" t="s">
        <v>38</v>
      </c>
    </row>
    <row r="30" spans="2:3" s="4" customFormat="1" ht="14.5">
      <c r="B30" s="4" t="s">
        <v>39</v>
      </c>
      <c r="C30" s="120" t="s">
        <v>40</v>
      </c>
    </row>
    <row r="31" spans="2:3" s="4" customFormat="1" ht="14.5">
      <c r="B31" s="4" t="s">
        <v>41</v>
      </c>
      <c r="C31" s="120" t="s">
        <v>42</v>
      </c>
    </row>
    <row r="32" spans="2:3" ht="14.5">
      <c r="B32" s="4" t="s">
        <v>43</v>
      </c>
      <c r="C32" s="120" t="s">
        <v>44</v>
      </c>
    </row>
    <row r="33" spans="2:3" ht="14.5">
      <c r="B33" s="4" t="s">
        <v>45</v>
      </c>
      <c r="C33" s="120" t="s">
        <v>46</v>
      </c>
    </row>
    <row r="34" spans="2:3" ht="14.5">
      <c r="B34" s="4" t="s">
        <v>47</v>
      </c>
      <c r="C34" s="120" t="s">
        <v>48</v>
      </c>
    </row>
    <row r="35" spans="2:3" ht="14.5">
      <c r="B35" s="4"/>
      <c r="C35" s="120"/>
    </row>
    <row r="36" spans="2:3" ht="14.5">
      <c r="B36" s="20" t="s">
        <v>49</v>
      </c>
      <c r="C36" s="120"/>
    </row>
    <row r="37" spans="2:3" ht="14.5">
      <c r="B37" s="4" t="s">
        <v>50</v>
      </c>
      <c r="C37" s="120" t="s">
        <v>51</v>
      </c>
    </row>
    <row r="38" spans="2:3" ht="14.5">
      <c r="B38" s="4"/>
      <c r="C38" s="120"/>
    </row>
    <row r="39" spans="2:3" ht="14.5">
      <c r="B39" s="20" t="s">
        <v>52</v>
      </c>
      <c r="C39" s="120"/>
    </row>
    <row r="40" spans="2:3" ht="14.5">
      <c r="B40" s="4" t="s">
        <v>53</v>
      </c>
      <c r="C40" s="120" t="s">
        <v>54</v>
      </c>
    </row>
    <row r="41" spans="2:3" ht="14.5">
      <c r="B41" s="4" t="s">
        <v>55</v>
      </c>
      <c r="C41" s="120" t="s">
        <v>56</v>
      </c>
    </row>
    <row r="42" spans="2:3" ht="14.5">
      <c r="B42" s="4"/>
      <c r="C42" s="120"/>
    </row>
    <row r="43" spans="2:3" ht="14.5">
      <c r="B43" s="20" t="s">
        <v>57</v>
      </c>
      <c r="C43" s="120"/>
    </row>
    <row r="44" spans="2:3" ht="14.5">
      <c r="B44" s="4" t="s">
        <v>58</v>
      </c>
      <c r="C44" s="120" t="s">
        <v>59</v>
      </c>
    </row>
    <row r="45" spans="2:3" ht="14.5">
      <c r="B45" s="4" t="s">
        <v>60</v>
      </c>
      <c r="C45" s="120" t="s">
        <v>61</v>
      </c>
    </row>
    <row r="46" spans="2:3" ht="14.5">
      <c r="B46" s="4" t="s">
        <v>62</v>
      </c>
      <c r="C46" s="120" t="s">
        <v>63</v>
      </c>
    </row>
    <row r="47" spans="2:3" ht="14.5">
      <c r="B47" s="4" t="s">
        <v>64</v>
      </c>
      <c r="C47" s="120" t="s">
        <v>65</v>
      </c>
    </row>
    <row r="48" spans="2:3" ht="14.5">
      <c r="B48" s="4" t="s">
        <v>66</v>
      </c>
      <c r="C48" s="120" t="s">
        <v>67</v>
      </c>
    </row>
    <row r="49" spans="2:3" s="4" customFormat="1" ht="14.5">
      <c r="C49"/>
    </row>
    <row r="50" spans="2:3" ht="14.5">
      <c r="B50" s="20" t="s">
        <v>68</v>
      </c>
      <c r="C50"/>
    </row>
    <row r="51" spans="2:3" ht="14.5">
      <c r="B51" s="4" t="s">
        <v>69</v>
      </c>
      <c r="C51" s="120" t="s">
        <v>70</v>
      </c>
    </row>
    <row r="52" spans="2:3" ht="14.5">
      <c r="C52"/>
    </row>
    <row r="53" spans="2:3">
      <c r="B53" s="20" t="s">
        <v>71</v>
      </c>
    </row>
    <row r="54" spans="2:3" ht="14.5">
      <c r="B54" s="4" t="s">
        <v>72</v>
      </c>
      <c r="C54" s="120" t="s">
        <v>73</v>
      </c>
    </row>
    <row r="56" spans="2:3">
      <c r="B56" s="20" t="s">
        <v>74</v>
      </c>
    </row>
    <row r="57" spans="2:3" ht="14.5">
      <c r="B57" s="4" t="s">
        <v>75</v>
      </c>
      <c r="C57" s="120" t="s">
        <v>76</v>
      </c>
    </row>
    <row r="58" spans="2:3" ht="14.5">
      <c r="B58" s="4" t="s">
        <v>77</v>
      </c>
      <c r="C58" s="120" t="s">
        <v>78</v>
      </c>
    </row>
    <row r="59" spans="2:3" ht="14.5">
      <c r="B59" s="4" t="s">
        <v>79</v>
      </c>
      <c r="C59" s="120" t="s">
        <v>80</v>
      </c>
    </row>
    <row r="60" spans="2:3" ht="14.5">
      <c r="B60" s="4" t="s">
        <v>81</v>
      </c>
      <c r="C60" s="120" t="s">
        <v>82</v>
      </c>
    </row>
    <row r="61" spans="2:3" ht="14.5">
      <c r="B61" s="4" t="s">
        <v>83</v>
      </c>
      <c r="C61" s="120" t="s">
        <v>84</v>
      </c>
    </row>
    <row r="62" spans="2:3" ht="14.5">
      <c r="B62" s="4" t="s">
        <v>85</v>
      </c>
      <c r="C62" s="120" t="s">
        <v>86</v>
      </c>
    </row>
    <row r="63" spans="2:3" ht="14.5">
      <c r="B63" s="4" t="s">
        <v>87</v>
      </c>
      <c r="C63" s="120" t="s">
        <v>88</v>
      </c>
    </row>
    <row r="64" spans="2:3" ht="14.5">
      <c r="B64" s="4" t="s">
        <v>89</v>
      </c>
      <c r="C64" s="120" t="s">
        <v>90</v>
      </c>
    </row>
    <row r="65" spans="2:3" ht="14.5">
      <c r="B65" s="473" t="s">
        <v>1096</v>
      </c>
      <c r="C65" s="120" t="s">
        <v>1097</v>
      </c>
    </row>
  </sheetData>
  <phoneticPr fontId="146" type="noConversion"/>
  <hyperlinks>
    <hyperlink ref="C5" location="'OV1'!A1" display="OV1" xr:uid="{00000000-0004-0000-0100-00000C000000}"/>
    <hyperlink ref="C10" location="'CC2'!A1" display="CC2" xr:uid="{00000000-0004-0000-0100-00000F000000}"/>
    <hyperlink ref="C18" location="'LR1'!A1" display="LR1" xr:uid="{00000000-0004-0000-0100-000016000000}"/>
    <hyperlink ref="C20" location="'LR3'!A1" display="LR3" xr:uid="{00000000-0004-0000-0100-000017000000}"/>
    <hyperlink ref="C24" location="LIQB!A1" display="LIQB" xr:uid="{00000000-0004-0000-0100-00001B000000}"/>
    <hyperlink ref="C28" location="'CR1'!A1" display="CR1" xr:uid="{00000000-0004-0000-0100-00001E000000}"/>
    <hyperlink ref="C29" location="'CR1-A'!A1" display="CR1-A" xr:uid="{00000000-0004-0000-0100-00001F000000}"/>
    <hyperlink ref="C30" location="'CR2'!A1" display="CR2" xr:uid="{00000000-0004-0000-0100-000020000000}"/>
    <hyperlink ref="C31" location="'CQ1'!A1" display="CQ1" xr:uid="{00000000-0004-0000-0100-000021000000}"/>
    <hyperlink ref="C32" location="'CQ3'!A1" display="CQ3" xr:uid="{00000000-0004-0000-0100-000022000000}"/>
    <hyperlink ref="C51" location="'MR1'!A1" display="MR1" xr:uid="{00000000-0004-0000-0100-000023000000}"/>
    <hyperlink ref="C23" location="'LIQ1'!A1" display="LIQ1" xr:uid="{00000000-0004-0000-0100-000024000000}"/>
    <hyperlink ref="C25" location="'LIQ2'!A1" display="LIQ2" xr:uid="{00000000-0004-0000-0100-000025000000}"/>
    <hyperlink ref="C14" location="CCyB1!A1" display="CCyB1" xr:uid="{00000000-0004-0000-0100-000026000000}"/>
    <hyperlink ref="C15" location="CCyB2!A1" display="CCyB2" xr:uid="{00000000-0004-0000-0100-000027000000}"/>
    <hyperlink ref="C6" location="'KM1'!A1" display="KM1" xr:uid="{00000000-0004-0000-0100-00002C000000}"/>
    <hyperlink ref="C9" location="'CC1'!A1" display="CC1" xr:uid="{00000000-0004-0000-0100-000030000000}"/>
    <hyperlink ref="C33" location="'CQ5'!A1" display="CQ5" xr:uid="{CADAE0D6-C50D-4B6C-BCD2-C5A1ADAF224E}"/>
    <hyperlink ref="C34" location="'CQ7'!A1" display="CQ7" xr:uid="{DCB34B32-9F31-4EB8-8B32-5C95E732965F}"/>
    <hyperlink ref="C37" location="'CR3'!A1" display="CR3" xr:uid="{72A44971-4F19-4342-9412-61B426ED7D7E}"/>
    <hyperlink ref="C40" location="'CR4'!A1" display="CR4" xr:uid="{DE8F8A43-09A9-47CD-9691-61FF1584FB82}"/>
    <hyperlink ref="C41" location="'CR5'!A1" display="CR5" xr:uid="{0CC85A3E-8676-4992-97FF-E83A4B8E8947}"/>
    <hyperlink ref="C44" location="'CCR1'!A1" display="CCR1" xr:uid="{23984FE1-F397-4AB3-B4A7-210FF0016A44}"/>
    <hyperlink ref="C45" location="'CCR2'!A1" display="CCR2" xr:uid="{A1DB656E-3217-4886-9B3A-47BA221CAB5F}"/>
    <hyperlink ref="C46" location="'CCR3'!A1" display="CCR3" xr:uid="{3B6D6DA0-38D9-40E1-BFE6-FB4C856EDDCA}"/>
    <hyperlink ref="C47" location="'CCR5'!A1" display="CCR5" xr:uid="{065E29DA-727A-4E7C-8799-8DBF9C5113A8}"/>
    <hyperlink ref="C48" location="'CCR6'!A1" display="CCR6" xr:uid="{F3BD86B5-1909-46CD-ACCE-2BACDEC5FB44}"/>
    <hyperlink ref="C11" location="'IFRS 9-FL'!A1" display="IFRS 9-FL" xr:uid="{6211B9AA-AE45-4668-A269-F8F36C7BCC22}"/>
    <hyperlink ref="C19" location="'LR2'!A1" display="LR2" xr:uid="{E1BA38C4-83B5-48E7-A90F-40B8D34EAD2E}"/>
    <hyperlink ref="C54" location="IRRBB1!A1" display="IRRBB1" xr:uid="{49B71A58-5F90-4810-B5FD-DDAC50800620}"/>
    <hyperlink ref="C57" location="'ESG1'!A1" display="ESG1" xr:uid="{90CB7D79-0C28-4013-8439-82FA654451A5}"/>
    <hyperlink ref="C58" location="'ESG2'!A1" display="ESG2" xr:uid="{3360BC72-761B-4645-AF21-3B8BF79EAD9D}"/>
    <hyperlink ref="C60" location="'ESG4'!A1" display="ESG4" xr:uid="{ABBFB975-A5AA-450E-B986-108718913EF6}"/>
    <hyperlink ref="C61" location="'ESG5'!A1" display="ESG5" xr:uid="{C2A81400-4EAD-4FA5-B955-C9A6B891FF9E}"/>
    <hyperlink ref="C62" location="'ESG6'!A1" display="ESG6" xr:uid="{E00906E5-5DC3-46CA-9F80-ABE4E6C7ADAA}"/>
    <hyperlink ref="C63" location="'ESG7'!A1" display="ESG7" xr:uid="{7095320D-0AFD-4AB4-B305-C21733133C50}"/>
    <hyperlink ref="C64" location="'ESG8'!A1" display="ESG8" xr:uid="{173A03BA-0C57-4AC5-AA87-B3553DA175F2}"/>
    <hyperlink ref="C59" location="'ESG3'!A1" display="ESG3" xr:uid="{EE06B225-DCA5-45EB-B775-20F8D469836D}"/>
    <hyperlink ref="C65" location="'ESG10'!A1" display="ESG8" xr:uid="{0FBE62E0-DDCC-4EDE-8B4F-122DE00CF279}"/>
  </hyperlinks>
  <pageMargins left="0.7" right="0.7" top="0.75" bottom="0.75" header="0.3" footer="0.3"/>
  <pageSetup paperSize="9" orientation="portrait" horizontalDpi="1200" verticalDpi="1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7"/>
  <dimension ref="B2:R37"/>
  <sheetViews>
    <sheetView showGridLines="0" workbookViewId="0">
      <selection activeCell="G56" sqref="G56"/>
    </sheetView>
  </sheetViews>
  <sheetFormatPr defaultRowHeight="14.5"/>
  <cols>
    <col min="1" max="1" width="3.453125" customWidth="1"/>
    <col min="2" max="2" width="5.1796875" customWidth="1"/>
    <col min="3" max="3" width="42.453125" customWidth="1"/>
    <col min="4" max="15" width="14.1796875" customWidth="1"/>
  </cols>
  <sheetData>
    <row r="2" spans="2:18">
      <c r="B2" s="5"/>
      <c r="C2" s="268" t="s">
        <v>43</v>
      </c>
      <c r="D2" s="269"/>
      <c r="E2" s="269"/>
      <c r="F2" s="269"/>
      <c r="G2" s="269"/>
      <c r="H2" s="269"/>
      <c r="I2" s="269"/>
      <c r="J2" s="269"/>
      <c r="K2" s="269"/>
      <c r="L2" s="269"/>
      <c r="M2" s="270"/>
      <c r="N2" s="269"/>
      <c r="O2" s="269"/>
      <c r="P2" s="16" t="s">
        <v>92</v>
      </c>
      <c r="R2" s="16" t="s">
        <v>92</v>
      </c>
    </row>
    <row r="3" spans="2:18">
      <c r="B3" s="5"/>
      <c r="C3" s="5"/>
      <c r="D3" s="5"/>
      <c r="E3" s="5"/>
      <c r="F3" s="5"/>
      <c r="G3" s="5"/>
      <c r="H3" s="5"/>
      <c r="I3" s="5"/>
      <c r="J3" s="5"/>
      <c r="K3" s="5"/>
      <c r="L3" s="5"/>
      <c r="M3" s="5"/>
      <c r="N3" s="5"/>
      <c r="O3" s="5"/>
      <c r="P3" s="5"/>
    </row>
    <row r="4" spans="2:18">
      <c r="B4" s="5"/>
      <c r="C4" s="5"/>
      <c r="D4" s="11" t="s">
        <v>95</v>
      </c>
      <c r="E4" s="11" t="s">
        <v>96</v>
      </c>
      <c r="F4" s="11" t="s">
        <v>97</v>
      </c>
      <c r="G4" s="11" t="s">
        <v>132</v>
      </c>
      <c r="H4" s="11" t="s">
        <v>133</v>
      </c>
      <c r="I4" s="11" t="s">
        <v>374</v>
      </c>
      <c r="J4" s="11" t="s">
        <v>375</v>
      </c>
      <c r="K4" s="11" t="s">
        <v>376</v>
      </c>
      <c r="L4" s="11" t="s">
        <v>377</v>
      </c>
      <c r="M4" s="11" t="s">
        <v>378</v>
      </c>
      <c r="N4" s="11" t="s">
        <v>379</v>
      </c>
      <c r="O4" s="11" t="s">
        <v>380</v>
      </c>
      <c r="P4" s="5"/>
    </row>
    <row r="5" spans="2:18" ht="24.75" customHeight="1">
      <c r="B5" s="5"/>
      <c r="C5" s="593"/>
      <c r="D5" s="583" t="s">
        <v>652</v>
      </c>
      <c r="E5" s="583"/>
      <c r="F5" s="583"/>
      <c r="G5" s="583"/>
      <c r="H5" s="583"/>
      <c r="I5" s="583"/>
      <c r="J5" s="583"/>
      <c r="K5" s="583"/>
      <c r="L5" s="583"/>
      <c r="M5" s="583"/>
      <c r="N5" s="583"/>
      <c r="O5" s="583"/>
      <c r="P5" s="5"/>
    </row>
    <row r="6" spans="2:18" ht="15" customHeight="1">
      <c r="B6" s="5"/>
      <c r="C6" s="593"/>
      <c r="D6" s="587" t="s">
        <v>656</v>
      </c>
      <c r="E6" s="588"/>
      <c r="F6" s="589"/>
      <c r="G6" s="595" t="s">
        <v>657</v>
      </c>
      <c r="H6" s="595"/>
      <c r="I6" s="595"/>
      <c r="J6" s="595"/>
      <c r="K6" s="595"/>
      <c r="L6" s="595"/>
      <c r="M6" s="595"/>
      <c r="N6" s="595"/>
      <c r="O6" s="595"/>
      <c r="P6" s="5"/>
    </row>
    <row r="7" spans="2:18" ht="46.5" customHeight="1">
      <c r="B7" s="91"/>
      <c r="C7" s="91"/>
      <c r="D7" s="114"/>
      <c r="E7" s="87" t="s">
        <v>719</v>
      </c>
      <c r="F7" s="87" t="s">
        <v>720</v>
      </c>
      <c r="G7" s="88"/>
      <c r="H7" s="87" t="s">
        <v>721</v>
      </c>
      <c r="I7" s="87" t="s">
        <v>722</v>
      </c>
      <c r="J7" s="87" t="s">
        <v>723</v>
      </c>
      <c r="K7" s="87" t="s">
        <v>724</v>
      </c>
      <c r="L7" s="87" t="s">
        <v>725</v>
      </c>
      <c r="M7" s="87" t="s">
        <v>726</v>
      </c>
      <c r="N7" s="87" t="s">
        <v>727</v>
      </c>
      <c r="O7" s="87" t="s">
        <v>716</v>
      </c>
      <c r="P7" s="5"/>
    </row>
    <row r="8" spans="2:18">
      <c r="B8" s="13" t="s">
        <v>665</v>
      </c>
      <c r="C8" s="13" t="s">
        <v>666</v>
      </c>
      <c r="D8" s="218">
        <v>137150016493</v>
      </c>
      <c r="E8" s="218">
        <v>137150016493</v>
      </c>
      <c r="F8" s="218">
        <v>0</v>
      </c>
      <c r="G8" s="218">
        <v>0</v>
      </c>
      <c r="H8" s="218">
        <v>0</v>
      </c>
      <c r="I8" s="218">
        <v>0</v>
      </c>
      <c r="J8" s="218">
        <v>0</v>
      </c>
      <c r="K8" s="218">
        <v>0</v>
      </c>
      <c r="L8" s="218">
        <v>0</v>
      </c>
      <c r="M8" s="218">
        <v>0</v>
      </c>
      <c r="N8" s="218">
        <v>0</v>
      </c>
      <c r="O8" s="218">
        <v>0</v>
      </c>
      <c r="P8" s="5"/>
    </row>
    <row r="9" spans="2:18">
      <c r="B9" s="113" t="s">
        <v>397</v>
      </c>
      <c r="C9" s="113" t="s">
        <v>667</v>
      </c>
      <c r="D9" s="218">
        <v>1715629182636</v>
      </c>
      <c r="E9" s="218">
        <v>1714265713854</v>
      </c>
      <c r="F9" s="218">
        <v>1363468782</v>
      </c>
      <c r="G9" s="218">
        <v>36465396633</v>
      </c>
      <c r="H9" s="218">
        <v>29054606986</v>
      </c>
      <c r="I9" s="218">
        <v>1528918718</v>
      </c>
      <c r="J9" s="218">
        <v>4482884610</v>
      </c>
      <c r="K9" s="218">
        <v>670324856</v>
      </c>
      <c r="L9" s="218">
        <v>674115925</v>
      </c>
      <c r="M9" s="218">
        <v>6082551</v>
      </c>
      <c r="N9" s="218">
        <v>48462987</v>
      </c>
      <c r="O9" s="218">
        <v>36465396633</v>
      </c>
      <c r="P9" s="5"/>
    </row>
    <row r="10" spans="2:18">
      <c r="B10" s="116" t="s">
        <v>419</v>
      </c>
      <c r="C10" s="112" t="s">
        <v>668</v>
      </c>
      <c r="D10" s="218">
        <v>0</v>
      </c>
      <c r="E10" s="218">
        <v>0</v>
      </c>
      <c r="F10" s="218">
        <v>0</v>
      </c>
      <c r="G10" s="218">
        <v>0</v>
      </c>
      <c r="H10" s="218">
        <v>0</v>
      </c>
      <c r="I10" s="218">
        <v>0</v>
      </c>
      <c r="J10" s="218">
        <v>0</v>
      </c>
      <c r="K10" s="218">
        <v>0</v>
      </c>
      <c r="L10" s="218">
        <v>0</v>
      </c>
      <c r="M10" s="218">
        <v>0</v>
      </c>
      <c r="N10" s="218">
        <v>0</v>
      </c>
      <c r="O10" s="218">
        <v>0</v>
      </c>
      <c r="P10" s="5"/>
    </row>
    <row r="11" spans="2:18">
      <c r="B11" s="116" t="s">
        <v>669</v>
      </c>
      <c r="C11" s="112" t="s">
        <v>670</v>
      </c>
      <c r="D11" s="218">
        <v>13980839514</v>
      </c>
      <c r="E11" s="218">
        <v>13980837514</v>
      </c>
      <c r="F11" s="218">
        <v>2000</v>
      </c>
      <c r="G11" s="218">
        <v>0</v>
      </c>
      <c r="H11" s="218">
        <v>0</v>
      </c>
      <c r="I11" s="218">
        <v>0</v>
      </c>
      <c r="J11" s="218">
        <v>0</v>
      </c>
      <c r="K11" s="218">
        <v>0</v>
      </c>
      <c r="L11" s="218">
        <v>0</v>
      </c>
      <c r="M11" s="218">
        <v>0</v>
      </c>
      <c r="N11" s="218">
        <v>0</v>
      </c>
      <c r="O11" s="218">
        <v>0</v>
      </c>
      <c r="P11" s="5"/>
    </row>
    <row r="12" spans="2:18">
      <c r="B12" s="116" t="s">
        <v>671</v>
      </c>
      <c r="C12" s="112" t="s">
        <v>672</v>
      </c>
      <c r="D12" s="218">
        <v>1283632244</v>
      </c>
      <c r="E12" s="218">
        <v>1283632244</v>
      </c>
      <c r="F12" s="218">
        <v>0</v>
      </c>
      <c r="G12" s="218">
        <v>0</v>
      </c>
      <c r="H12" s="218">
        <v>0</v>
      </c>
      <c r="I12" s="218">
        <v>0</v>
      </c>
      <c r="J12" s="218">
        <v>0</v>
      </c>
      <c r="K12" s="218">
        <v>0</v>
      </c>
      <c r="L12" s="218">
        <v>0</v>
      </c>
      <c r="M12" s="218">
        <v>0</v>
      </c>
      <c r="N12" s="218">
        <v>0</v>
      </c>
      <c r="O12" s="218">
        <v>0</v>
      </c>
      <c r="P12" s="5"/>
    </row>
    <row r="13" spans="2:18">
      <c r="B13" s="116" t="s">
        <v>673</v>
      </c>
      <c r="C13" s="112" t="s">
        <v>674</v>
      </c>
      <c r="D13" s="218">
        <v>22174</v>
      </c>
      <c r="E13" s="218">
        <v>22174</v>
      </c>
      <c r="F13" s="218">
        <v>0</v>
      </c>
      <c r="G13" s="218">
        <v>0</v>
      </c>
      <c r="H13" s="218">
        <v>0</v>
      </c>
      <c r="I13" s="218">
        <v>0</v>
      </c>
      <c r="J13" s="218">
        <v>0</v>
      </c>
      <c r="K13" s="218">
        <v>0</v>
      </c>
      <c r="L13" s="218">
        <v>0</v>
      </c>
      <c r="M13" s="218">
        <v>0</v>
      </c>
      <c r="N13" s="218">
        <v>0</v>
      </c>
      <c r="O13" s="218">
        <v>0</v>
      </c>
      <c r="P13" s="5"/>
    </row>
    <row r="14" spans="2:18">
      <c r="B14" s="116" t="s">
        <v>675</v>
      </c>
      <c r="C14" s="112" t="s">
        <v>676</v>
      </c>
      <c r="D14" s="218">
        <v>860406755648</v>
      </c>
      <c r="E14" s="218">
        <v>859884420484</v>
      </c>
      <c r="F14" s="218">
        <v>522335164</v>
      </c>
      <c r="G14" s="218">
        <v>31644051266</v>
      </c>
      <c r="H14" s="218">
        <v>26107214648</v>
      </c>
      <c r="I14" s="218">
        <v>1081819408</v>
      </c>
      <c r="J14" s="218">
        <v>3424375790</v>
      </c>
      <c r="K14" s="218">
        <v>362216441</v>
      </c>
      <c r="L14" s="218">
        <v>621199907</v>
      </c>
      <c r="M14" s="218">
        <v>0</v>
      </c>
      <c r="N14" s="218">
        <v>47225072</v>
      </c>
      <c r="O14" s="218">
        <v>31644051266</v>
      </c>
      <c r="P14" s="5"/>
    </row>
    <row r="15" spans="2:18">
      <c r="B15" s="116" t="s">
        <v>677</v>
      </c>
      <c r="C15" s="115" t="s">
        <v>728</v>
      </c>
      <c r="D15" s="218">
        <v>392321343955</v>
      </c>
      <c r="E15" s="218">
        <v>391802201580</v>
      </c>
      <c r="F15" s="218">
        <v>519142375</v>
      </c>
      <c r="G15" s="218">
        <v>22305690101</v>
      </c>
      <c r="H15" s="218">
        <v>16989226923</v>
      </c>
      <c r="I15" s="218">
        <v>960313220</v>
      </c>
      <c r="J15" s="218">
        <v>3325508538</v>
      </c>
      <c r="K15" s="218">
        <v>362216441</v>
      </c>
      <c r="L15" s="218">
        <v>621199907</v>
      </c>
      <c r="M15" s="218">
        <v>0</v>
      </c>
      <c r="N15" s="218">
        <v>47225072</v>
      </c>
      <c r="O15" s="218">
        <v>22305690101</v>
      </c>
      <c r="P15" s="5"/>
    </row>
    <row r="16" spans="2:18">
      <c r="B16" s="116" t="s">
        <v>679</v>
      </c>
      <c r="C16" s="112" t="s">
        <v>680</v>
      </c>
      <c r="D16" s="218">
        <v>839957933056</v>
      </c>
      <c r="E16" s="218">
        <v>839116801438</v>
      </c>
      <c r="F16" s="218">
        <v>841131618</v>
      </c>
      <c r="G16" s="218">
        <v>4821345367</v>
      </c>
      <c r="H16" s="218">
        <v>2947392338</v>
      </c>
      <c r="I16" s="218">
        <v>447099310</v>
      </c>
      <c r="J16" s="218">
        <v>1058508820</v>
      </c>
      <c r="K16" s="218">
        <v>308108415</v>
      </c>
      <c r="L16" s="218">
        <v>52916018</v>
      </c>
      <c r="M16" s="218">
        <v>6082551</v>
      </c>
      <c r="N16" s="218">
        <v>1237915</v>
      </c>
      <c r="O16" s="218">
        <v>4821345367</v>
      </c>
      <c r="P16" s="5"/>
    </row>
    <row r="17" spans="2:16">
      <c r="B17" s="13" t="s">
        <v>681</v>
      </c>
      <c r="C17" s="13" t="s">
        <v>682</v>
      </c>
      <c r="D17" s="218">
        <v>121116788685</v>
      </c>
      <c r="E17" s="218">
        <v>121116788685</v>
      </c>
      <c r="F17" s="218">
        <v>0</v>
      </c>
      <c r="G17" s="218">
        <v>0</v>
      </c>
      <c r="H17" s="218">
        <v>0</v>
      </c>
      <c r="I17" s="218">
        <v>0</v>
      </c>
      <c r="J17" s="218">
        <v>0</v>
      </c>
      <c r="K17" s="218">
        <v>0</v>
      </c>
      <c r="L17" s="218">
        <v>0</v>
      </c>
      <c r="M17" s="218">
        <v>0</v>
      </c>
      <c r="N17" s="218">
        <v>0</v>
      </c>
      <c r="O17" s="218">
        <v>0</v>
      </c>
      <c r="P17" s="5"/>
    </row>
    <row r="18" spans="2:16">
      <c r="B18" s="116" t="s">
        <v>683</v>
      </c>
      <c r="C18" s="112" t="s">
        <v>668</v>
      </c>
      <c r="D18" s="218">
        <v>0</v>
      </c>
      <c r="E18" s="218">
        <v>0</v>
      </c>
      <c r="F18" s="218">
        <v>0</v>
      </c>
      <c r="G18" s="218">
        <v>0</v>
      </c>
      <c r="H18" s="218">
        <v>0</v>
      </c>
      <c r="I18" s="218">
        <v>0</v>
      </c>
      <c r="J18" s="218">
        <v>0</v>
      </c>
      <c r="K18" s="218">
        <v>0</v>
      </c>
      <c r="L18" s="218">
        <v>0</v>
      </c>
      <c r="M18" s="218">
        <v>0</v>
      </c>
      <c r="N18" s="218">
        <v>0</v>
      </c>
      <c r="O18" s="218">
        <v>0</v>
      </c>
      <c r="P18" s="5"/>
    </row>
    <row r="19" spans="2:16">
      <c r="B19" s="116" t="s">
        <v>684</v>
      </c>
      <c r="C19" s="112" t="s">
        <v>670</v>
      </c>
      <c r="D19" s="218">
        <v>119826107461</v>
      </c>
      <c r="E19" s="218">
        <v>119826107461</v>
      </c>
      <c r="F19" s="218">
        <v>0</v>
      </c>
      <c r="G19" s="218">
        <v>0</v>
      </c>
      <c r="H19" s="218">
        <v>0</v>
      </c>
      <c r="I19" s="218">
        <v>0</v>
      </c>
      <c r="J19" s="218">
        <v>0</v>
      </c>
      <c r="K19" s="218">
        <v>0</v>
      </c>
      <c r="L19" s="218">
        <v>0</v>
      </c>
      <c r="M19" s="218">
        <v>0</v>
      </c>
      <c r="N19" s="218">
        <v>0</v>
      </c>
      <c r="O19" s="218">
        <v>0</v>
      </c>
      <c r="P19" s="5"/>
    </row>
    <row r="20" spans="2:16">
      <c r="B20" s="116" t="s">
        <v>685</v>
      </c>
      <c r="C20" s="112" t="s">
        <v>672</v>
      </c>
      <c r="D20" s="218">
        <v>109742224</v>
      </c>
      <c r="E20" s="218">
        <v>109742224</v>
      </c>
      <c r="F20" s="218">
        <v>0</v>
      </c>
      <c r="G20" s="218">
        <v>0</v>
      </c>
      <c r="H20" s="218">
        <v>0</v>
      </c>
      <c r="I20" s="218">
        <v>0</v>
      </c>
      <c r="J20" s="218">
        <v>0</v>
      </c>
      <c r="K20" s="218">
        <v>0</v>
      </c>
      <c r="L20" s="218">
        <v>0</v>
      </c>
      <c r="M20" s="218">
        <v>0</v>
      </c>
      <c r="N20" s="218">
        <v>0</v>
      </c>
      <c r="O20" s="218">
        <v>0</v>
      </c>
      <c r="P20" s="5"/>
    </row>
    <row r="21" spans="2:16">
      <c r="B21" s="116" t="s">
        <v>686</v>
      </c>
      <c r="C21" s="112" t="s">
        <v>674</v>
      </c>
      <c r="D21" s="218">
        <v>0</v>
      </c>
      <c r="E21" s="218">
        <v>0</v>
      </c>
      <c r="F21" s="218">
        <v>0</v>
      </c>
      <c r="G21" s="218">
        <v>0</v>
      </c>
      <c r="H21" s="218">
        <v>0</v>
      </c>
      <c r="I21" s="218">
        <v>0</v>
      </c>
      <c r="J21" s="218">
        <v>0</v>
      </c>
      <c r="K21" s="218">
        <v>0</v>
      </c>
      <c r="L21" s="218">
        <v>0</v>
      </c>
      <c r="M21" s="218">
        <v>0</v>
      </c>
      <c r="N21" s="218">
        <v>0</v>
      </c>
      <c r="O21" s="218">
        <v>0</v>
      </c>
      <c r="P21" s="5"/>
    </row>
    <row r="22" spans="2:16">
      <c r="B22" s="116" t="s">
        <v>687</v>
      </c>
      <c r="C22" s="112" t="s">
        <v>676</v>
      </c>
      <c r="D22" s="218">
        <v>1180939000</v>
      </c>
      <c r="E22" s="218">
        <v>1180939000</v>
      </c>
      <c r="F22" s="218">
        <v>0</v>
      </c>
      <c r="G22" s="218">
        <v>0</v>
      </c>
      <c r="H22" s="218">
        <v>0</v>
      </c>
      <c r="I22" s="218">
        <v>0</v>
      </c>
      <c r="J22" s="218">
        <v>0</v>
      </c>
      <c r="K22" s="218">
        <v>0</v>
      </c>
      <c r="L22" s="218">
        <v>0</v>
      </c>
      <c r="M22" s="218">
        <v>0</v>
      </c>
      <c r="N22" s="218">
        <v>0</v>
      </c>
      <c r="O22" s="218">
        <v>0</v>
      </c>
      <c r="P22" s="5"/>
    </row>
    <row r="23" spans="2:16">
      <c r="B23" s="13" t="s">
        <v>688</v>
      </c>
      <c r="C23" s="13" t="s">
        <v>689</v>
      </c>
      <c r="D23" s="218">
        <v>290329764877</v>
      </c>
      <c r="E23" s="117"/>
      <c r="F23" s="117"/>
      <c r="G23" s="218">
        <v>1566446777</v>
      </c>
      <c r="H23" s="117"/>
      <c r="I23" s="117"/>
      <c r="J23" s="117"/>
      <c r="K23" s="117"/>
      <c r="L23" s="117"/>
      <c r="M23" s="117"/>
      <c r="N23" s="117"/>
      <c r="O23" s="218">
        <v>1566446777</v>
      </c>
      <c r="P23" s="5"/>
    </row>
    <row r="24" spans="2:16">
      <c r="B24" s="116" t="s">
        <v>690</v>
      </c>
      <c r="C24" s="112" t="s">
        <v>668</v>
      </c>
      <c r="D24" s="218">
        <v>0</v>
      </c>
      <c r="E24" s="117"/>
      <c r="F24" s="117"/>
      <c r="G24" s="218">
        <v>0</v>
      </c>
      <c r="H24" s="117"/>
      <c r="I24" s="117"/>
      <c r="J24" s="117"/>
      <c r="K24" s="117"/>
      <c r="L24" s="117"/>
      <c r="M24" s="117"/>
      <c r="N24" s="117"/>
      <c r="O24" s="218">
        <v>0</v>
      </c>
      <c r="P24" s="5"/>
    </row>
    <row r="25" spans="2:16">
      <c r="B25" s="116" t="s">
        <v>691</v>
      </c>
      <c r="C25" s="112" t="s">
        <v>670</v>
      </c>
      <c r="D25" s="218">
        <v>13858299604</v>
      </c>
      <c r="E25" s="117"/>
      <c r="F25" s="117"/>
      <c r="G25" s="218">
        <v>0</v>
      </c>
      <c r="H25" s="117"/>
      <c r="I25" s="117"/>
      <c r="J25" s="117"/>
      <c r="K25" s="117"/>
      <c r="L25" s="117"/>
      <c r="M25" s="117"/>
      <c r="N25" s="117"/>
      <c r="O25" s="218">
        <v>0</v>
      </c>
      <c r="P25" s="5"/>
    </row>
    <row r="26" spans="2:16">
      <c r="B26" s="116" t="s">
        <v>692</v>
      </c>
      <c r="C26" s="112" t="s">
        <v>672</v>
      </c>
      <c r="D26" s="218">
        <v>1524403</v>
      </c>
      <c r="E26" s="117"/>
      <c r="F26" s="117"/>
      <c r="G26" s="218">
        <v>0</v>
      </c>
      <c r="H26" s="117"/>
      <c r="I26" s="117"/>
      <c r="J26" s="117"/>
      <c r="K26" s="117"/>
      <c r="L26" s="117"/>
      <c r="M26" s="117"/>
      <c r="N26" s="117"/>
      <c r="O26" s="218">
        <v>0</v>
      </c>
      <c r="P26" s="5"/>
    </row>
    <row r="27" spans="2:16">
      <c r="B27" s="116" t="s">
        <v>693</v>
      </c>
      <c r="C27" s="112" t="s">
        <v>674</v>
      </c>
      <c r="D27" s="218">
        <v>778208</v>
      </c>
      <c r="E27" s="117"/>
      <c r="F27" s="117"/>
      <c r="G27" s="218">
        <v>0</v>
      </c>
      <c r="H27" s="117"/>
      <c r="I27" s="117"/>
      <c r="J27" s="117"/>
      <c r="K27" s="117"/>
      <c r="L27" s="117"/>
      <c r="M27" s="117"/>
      <c r="N27" s="117"/>
      <c r="O27" s="218">
        <v>0</v>
      </c>
      <c r="P27" s="5"/>
    </row>
    <row r="28" spans="2:16">
      <c r="B28" s="116" t="s">
        <v>694</v>
      </c>
      <c r="C28" s="112" t="s">
        <v>676</v>
      </c>
      <c r="D28" s="218">
        <v>233830581718</v>
      </c>
      <c r="E28" s="117"/>
      <c r="F28" s="117"/>
      <c r="G28" s="218">
        <v>1508564016</v>
      </c>
      <c r="H28" s="117"/>
      <c r="I28" s="117"/>
      <c r="J28" s="117"/>
      <c r="K28" s="117"/>
      <c r="L28" s="117"/>
      <c r="M28" s="117"/>
      <c r="N28" s="117"/>
      <c r="O28" s="218">
        <v>1508564016</v>
      </c>
      <c r="P28" s="5"/>
    </row>
    <row r="29" spans="2:16">
      <c r="B29" s="116" t="s">
        <v>695</v>
      </c>
      <c r="C29" s="112" t="s">
        <v>680</v>
      </c>
      <c r="D29" s="218">
        <v>42638580944</v>
      </c>
      <c r="E29" s="117"/>
      <c r="F29" s="117"/>
      <c r="G29" s="218">
        <v>57882761</v>
      </c>
      <c r="H29" s="117"/>
      <c r="I29" s="117"/>
      <c r="J29" s="117"/>
      <c r="K29" s="117"/>
      <c r="L29" s="117"/>
      <c r="M29" s="117"/>
      <c r="N29" s="117"/>
      <c r="O29" s="218">
        <v>57882761</v>
      </c>
      <c r="P29" s="5"/>
    </row>
    <row r="30" spans="2:16">
      <c r="B30" s="32" t="s">
        <v>696</v>
      </c>
      <c r="C30" s="32" t="s">
        <v>131</v>
      </c>
      <c r="D30" s="222">
        <v>2264225752691</v>
      </c>
      <c r="E30" s="222">
        <v>1972532519032</v>
      </c>
      <c r="F30" s="222">
        <v>1363468782</v>
      </c>
      <c r="G30" s="222">
        <v>38031843410</v>
      </c>
      <c r="H30" s="222">
        <v>29054606986</v>
      </c>
      <c r="I30" s="222">
        <v>1528918718</v>
      </c>
      <c r="J30" s="222">
        <v>4482884610</v>
      </c>
      <c r="K30" s="222">
        <v>670324856</v>
      </c>
      <c r="L30" s="222">
        <v>674115925</v>
      </c>
      <c r="M30" s="222">
        <v>6082551</v>
      </c>
      <c r="N30" s="222">
        <v>48462987</v>
      </c>
      <c r="O30" s="222">
        <v>38031843410</v>
      </c>
      <c r="P30" s="5"/>
    </row>
    <row r="31" spans="2:16">
      <c r="B31" s="5"/>
      <c r="C31" s="5"/>
      <c r="D31" s="5"/>
      <c r="E31" s="5"/>
      <c r="F31" s="5"/>
      <c r="G31" s="5"/>
      <c r="H31" s="5"/>
      <c r="I31" s="5"/>
      <c r="J31" s="5"/>
      <c r="K31" s="5"/>
      <c r="L31" s="5"/>
      <c r="M31" s="5"/>
      <c r="N31" s="5"/>
      <c r="O31" s="5"/>
      <c r="P31" s="5"/>
    </row>
    <row r="32" spans="2:16">
      <c r="B32" s="5"/>
      <c r="C32" s="5"/>
      <c r="D32" s="5"/>
      <c r="E32" s="5"/>
      <c r="F32" s="5"/>
      <c r="G32" s="5"/>
      <c r="H32" s="5"/>
      <c r="I32" s="5"/>
      <c r="J32" s="5"/>
      <c r="K32" s="5"/>
      <c r="L32" s="5"/>
      <c r="M32" s="5"/>
      <c r="N32" s="5"/>
      <c r="O32" s="5"/>
      <c r="P32" s="5"/>
    </row>
    <row r="33" spans="2:16">
      <c r="B33" s="5"/>
      <c r="C33" s="5"/>
      <c r="D33" s="5"/>
      <c r="E33" s="5"/>
      <c r="F33" s="5"/>
      <c r="G33" s="5"/>
      <c r="H33" s="5"/>
      <c r="I33" s="5"/>
      <c r="J33" s="5"/>
      <c r="K33" s="5"/>
      <c r="L33" s="5"/>
      <c r="M33" s="5"/>
      <c r="N33" s="5"/>
      <c r="O33" s="5"/>
      <c r="P33" s="5"/>
    </row>
    <row r="37" spans="2:16">
      <c r="E37" s="291"/>
    </row>
  </sheetData>
  <mergeCells count="4">
    <mergeCell ref="D6:F6"/>
    <mergeCell ref="G6:O6"/>
    <mergeCell ref="D5:O5"/>
    <mergeCell ref="C5:C6"/>
  </mergeCells>
  <hyperlinks>
    <hyperlink ref="R2" location="Index!A1" display="Index" xr:uid="{00000000-0004-0000-2B00-000000000000}"/>
    <hyperlink ref="P2" location="Index!A1" display="Index" xr:uid="{00000000-0004-0000-2B00-000000000000}"/>
  </hyperlinks>
  <pageMargins left="0.7" right="0.7" top="0.75" bottom="0.75" header="0.3" footer="0.3"/>
  <pageSetup paperSize="9" orientation="portrait" r:id="rId1"/>
  <ignoredErrors>
    <ignoredError sqref="B8:B30" numberStoredAsText="1"/>
  </ignoredError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8270D-E5C5-4FD1-B878-1E102196979B}">
  <dimension ref="B1:M28"/>
  <sheetViews>
    <sheetView showGridLines="0" workbookViewId="0">
      <selection activeCell="G56" sqref="G56"/>
    </sheetView>
  </sheetViews>
  <sheetFormatPr defaultColWidth="9.1796875" defaultRowHeight="14.5"/>
  <cols>
    <col min="1" max="1" width="3.453125" customWidth="1"/>
    <col min="2" max="2" width="4.81640625" customWidth="1"/>
    <col min="3" max="3" width="32.81640625" customWidth="1"/>
    <col min="4" max="12" width="14.1796875" customWidth="1"/>
  </cols>
  <sheetData>
    <row r="1" spans="2:13" ht="15" customHeight="1">
      <c r="B1" s="5"/>
      <c r="C1" s="5"/>
      <c r="D1" s="5"/>
      <c r="E1" s="5"/>
      <c r="F1" s="5"/>
      <c r="G1" s="5"/>
      <c r="H1" s="5"/>
      <c r="I1" s="5"/>
      <c r="J1" s="5"/>
      <c r="K1" s="5"/>
      <c r="L1" s="5"/>
      <c r="M1" s="5"/>
    </row>
    <row r="2" spans="2:13">
      <c r="B2" s="243" t="s">
        <v>45</v>
      </c>
      <c r="C2" s="269"/>
      <c r="D2" s="269"/>
      <c r="E2" s="269"/>
      <c r="F2" s="269"/>
      <c r="G2" s="269"/>
      <c r="H2" s="269"/>
      <c r="I2" s="269"/>
      <c r="J2" s="16" t="s">
        <v>92</v>
      </c>
      <c r="K2" s="5"/>
      <c r="L2" s="5"/>
      <c r="M2" s="5"/>
    </row>
    <row r="3" spans="2:13">
      <c r="B3" s="6"/>
      <c r="C3" s="5"/>
      <c r="D3" s="5"/>
      <c r="E3" s="598"/>
      <c r="F3" s="598"/>
      <c r="G3" s="5"/>
      <c r="H3" s="5"/>
      <c r="I3" s="5"/>
    </row>
    <row r="4" spans="2:13">
      <c r="B4" s="172"/>
      <c r="C4" s="172"/>
      <c r="D4" s="15" t="s">
        <v>95</v>
      </c>
      <c r="E4" s="15" t="s">
        <v>96</v>
      </c>
      <c r="F4" s="15" t="s">
        <v>97</v>
      </c>
      <c r="G4" s="15" t="s">
        <v>132</v>
      </c>
      <c r="H4" s="15" t="s">
        <v>133</v>
      </c>
      <c r="I4" s="15" t="s">
        <v>374</v>
      </c>
    </row>
    <row r="5" spans="2:13">
      <c r="B5" s="172"/>
      <c r="C5" s="202"/>
      <c r="D5" s="593" t="s">
        <v>729</v>
      </c>
      <c r="E5" s="593"/>
      <c r="F5" s="593"/>
      <c r="G5" s="593"/>
      <c r="H5" s="583" t="s">
        <v>730</v>
      </c>
      <c r="I5" s="583" t="s">
        <v>731</v>
      </c>
    </row>
    <row r="6" spans="2:13" ht="15.75" customHeight="1">
      <c r="B6" s="172"/>
      <c r="C6" s="202"/>
      <c r="D6" s="206"/>
      <c r="E6" s="587" t="s">
        <v>732</v>
      </c>
      <c r="F6" s="589"/>
      <c r="G6" s="576" t="s">
        <v>733</v>
      </c>
      <c r="H6" s="583"/>
      <c r="I6" s="583"/>
    </row>
    <row r="7" spans="2:13" ht="15.75" customHeight="1">
      <c r="B7" s="172"/>
      <c r="C7" s="202"/>
      <c r="D7" s="204"/>
      <c r="E7" s="599"/>
      <c r="F7" s="576" t="s">
        <v>716</v>
      </c>
      <c r="G7" s="576"/>
      <c r="H7" s="583"/>
      <c r="I7" s="583"/>
    </row>
    <row r="8" spans="2:13" ht="22.5" customHeight="1">
      <c r="B8" s="172"/>
      <c r="C8" s="203"/>
      <c r="D8" s="201"/>
      <c r="E8" s="599"/>
      <c r="F8" s="576"/>
      <c r="G8" s="576"/>
      <c r="H8" s="583"/>
      <c r="I8" s="583"/>
    </row>
    <row r="9" spans="2:13" ht="22.5" customHeight="1">
      <c r="B9" s="195" t="s">
        <v>397</v>
      </c>
      <c r="C9" s="72" t="s">
        <v>734</v>
      </c>
      <c r="D9" s="218">
        <v>101311981833</v>
      </c>
      <c r="E9" s="218">
        <v>329277698</v>
      </c>
      <c r="F9" s="218">
        <v>329277698</v>
      </c>
      <c r="G9" s="219">
        <v>94733377668</v>
      </c>
      <c r="H9" s="219">
        <v>-232397528</v>
      </c>
      <c r="I9" s="218">
        <v>0</v>
      </c>
    </row>
    <row r="10" spans="2:13">
      <c r="B10" s="205" t="s">
        <v>419</v>
      </c>
      <c r="C10" s="72" t="s">
        <v>735</v>
      </c>
      <c r="D10" s="218">
        <v>367290166</v>
      </c>
      <c r="E10" s="218">
        <v>0</v>
      </c>
      <c r="F10" s="218">
        <v>0</v>
      </c>
      <c r="G10" s="219">
        <v>367290166</v>
      </c>
      <c r="H10" s="219">
        <v>-2689349</v>
      </c>
      <c r="I10" s="218">
        <v>0</v>
      </c>
    </row>
    <row r="11" spans="2:13">
      <c r="B11" s="205" t="s">
        <v>669</v>
      </c>
      <c r="C11" s="72" t="s">
        <v>736</v>
      </c>
      <c r="D11" s="218">
        <v>126703851010</v>
      </c>
      <c r="E11" s="218">
        <v>4715862139</v>
      </c>
      <c r="F11" s="218">
        <v>4715862139</v>
      </c>
      <c r="G11" s="219">
        <v>126703851010</v>
      </c>
      <c r="H11" s="219">
        <v>-3307387725</v>
      </c>
      <c r="I11" s="218">
        <v>0</v>
      </c>
    </row>
    <row r="12" spans="2:13">
      <c r="B12" s="205" t="s">
        <v>671</v>
      </c>
      <c r="C12" s="72" t="s">
        <v>737</v>
      </c>
      <c r="D12" s="218">
        <v>7165737837</v>
      </c>
      <c r="E12" s="218">
        <v>0</v>
      </c>
      <c r="F12" s="218">
        <v>0</v>
      </c>
      <c r="G12" s="219">
        <v>7165737837</v>
      </c>
      <c r="H12" s="219">
        <v>-2859309</v>
      </c>
      <c r="I12" s="218">
        <v>0</v>
      </c>
    </row>
    <row r="13" spans="2:13">
      <c r="B13" s="205" t="s">
        <v>673</v>
      </c>
      <c r="C13" s="72" t="s">
        <v>738</v>
      </c>
      <c r="D13" s="218">
        <v>3219484849</v>
      </c>
      <c r="E13" s="218">
        <v>0</v>
      </c>
      <c r="F13" s="218">
        <v>0</v>
      </c>
      <c r="G13" s="219">
        <v>3219484849</v>
      </c>
      <c r="H13" s="219">
        <v>-112275424</v>
      </c>
      <c r="I13" s="218">
        <v>0</v>
      </c>
    </row>
    <row r="14" spans="2:13">
      <c r="B14" s="205" t="s">
        <v>675</v>
      </c>
      <c r="C14" s="72" t="s">
        <v>739</v>
      </c>
      <c r="D14" s="218">
        <v>148310728219</v>
      </c>
      <c r="E14" s="218">
        <v>3072593156</v>
      </c>
      <c r="F14" s="218">
        <v>3072593156</v>
      </c>
      <c r="G14" s="219">
        <v>147917368509</v>
      </c>
      <c r="H14" s="219">
        <v>-1453769816</v>
      </c>
      <c r="I14" s="218">
        <v>0</v>
      </c>
    </row>
    <row r="15" spans="2:13">
      <c r="B15" s="205" t="s">
        <v>677</v>
      </c>
      <c r="C15" s="72" t="s">
        <v>740</v>
      </c>
      <c r="D15" s="218">
        <v>67613719163</v>
      </c>
      <c r="E15" s="218">
        <v>379368289</v>
      </c>
      <c r="F15" s="218">
        <v>379368289</v>
      </c>
      <c r="G15" s="219">
        <v>67496051465</v>
      </c>
      <c r="H15" s="219">
        <v>-381685626</v>
      </c>
      <c r="I15" s="218">
        <v>0</v>
      </c>
    </row>
    <row r="16" spans="2:13">
      <c r="B16" s="205" t="s">
        <v>679</v>
      </c>
      <c r="C16" s="72" t="s">
        <v>741</v>
      </c>
      <c r="D16" s="218">
        <v>30281537068</v>
      </c>
      <c r="E16" s="218">
        <v>457264741</v>
      </c>
      <c r="F16" s="218">
        <v>457264741</v>
      </c>
      <c r="G16" s="219">
        <v>30281537068</v>
      </c>
      <c r="H16" s="219">
        <v>-173778340</v>
      </c>
      <c r="I16" s="218">
        <v>0</v>
      </c>
    </row>
    <row r="17" spans="2:9">
      <c r="B17" s="195" t="s">
        <v>681</v>
      </c>
      <c r="C17" s="72" t="s">
        <v>742</v>
      </c>
      <c r="D17" s="218">
        <v>54768502856</v>
      </c>
      <c r="E17" s="218">
        <v>9600133471</v>
      </c>
      <c r="F17" s="218">
        <v>9600133471</v>
      </c>
      <c r="G17" s="219">
        <v>54768502856</v>
      </c>
      <c r="H17" s="219">
        <v>-2054672862</v>
      </c>
      <c r="I17" s="218">
        <v>0</v>
      </c>
    </row>
    <row r="18" spans="2:9">
      <c r="B18" s="205" t="s">
        <v>683</v>
      </c>
      <c r="C18" s="72" t="s">
        <v>743</v>
      </c>
      <c r="D18" s="218">
        <v>18102375979</v>
      </c>
      <c r="E18" s="218">
        <v>83843978</v>
      </c>
      <c r="F18" s="218">
        <v>83843978</v>
      </c>
      <c r="G18" s="219">
        <v>18035136828</v>
      </c>
      <c r="H18" s="219">
        <v>-84615739</v>
      </c>
      <c r="I18" s="218">
        <v>0</v>
      </c>
    </row>
    <row r="19" spans="2:9">
      <c r="B19" s="205" t="s">
        <v>684</v>
      </c>
      <c r="C19" s="72" t="s">
        <v>744</v>
      </c>
      <c r="D19" s="218">
        <v>39051216724</v>
      </c>
      <c r="E19" s="218">
        <v>90177356</v>
      </c>
      <c r="F19" s="218">
        <v>90177356</v>
      </c>
      <c r="G19" s="219">
        <v>26836376775</v>
      </c>
      <c r="H19" s="219">
        <v>-545983440</v>
      </c>
      <c r="I19" s="218">
        <v>0</v>
      </c>
    </row>
    <row r="20" spans="2:9">
      <c r="B20" s="205" t="s">
        <v>685</v>
      </c>
      <c r="C20" s="72" t="s">
        <v>745</v>
      </c>
      <c r="D20" s="218">
        <v>211025129739</v>
      </c>
      <c r="E20" s="218">
        <v>10891404214</v>
      </c>
      <c r="F20" s="218">
        <v>10891404214</v>
      </c>
      <c r="G20" s="219">
        <v>188690806666</v>
      </c>
      <c r="H20" s="219">
        <v>-858667030</v>
      </c>
      <c r="I20" s="218">
        <v>0</v>
      </c>
    </row>
    <row r="21" spans="2:9">
      <c r="B21" s="205" t="s">
        <v>686</v>
      </c>
      <c r="C21" s="72" t="s">
        <v>746</v>
      </c>
      <c r="D21" s="218">
        <v>6525860227</v>
      </c>
      <c r="E21" s="218">
        <v>66291496</v>
      </c>
      <c r="F21" s="218">
        <v>66291496</v>
      </c>
      <c r="G21" s="219">
        <v>6446112938</v>
      </c>
      <c r="H21" s="219">
        <v>-48581269</v>
      </c>
      <c r="I21" s="218">
        <v>0</v>
      </c>
    </row>
    <row r="22" spans="2:9">
      <c r="B22" s="205" t="s">
        <v>687</v>
      </c>
      <c r="C22" s="72" t="s">
        <v>747</v>
      </c>
      <c r="D22" s="218">
        <v>62909895950</v>
      </c>
      <c r="E22" s="218">
        <v>1570057371</v>
      </c>
      <c r="F22" s="218">
        <v>1570057371</v>
      </c>
      <c r="G22" s="219">
        <v>62909895950</v>
      </c>
      <c r="H22" s="219">
        <v>-662422876</v>
      </c>
      <c r="I22" s="218">
        <v>0</v>
      </c>
    </row>
    <row r="23" spans="2:9" ht="20">
      <c r="B23" s="195" t="s">
        <v>688</v>
      </c>
      <c r="C23" s="72" t="s">
        <v>748</v>
      </c>
      <c r="D23" s="218">
        <v>137583292</v>
      </c>
      <c r="E23" s="218">
        <v>0</v>
      </c>
      <c r="F23" s="218">
        <v>0</v>
      </c>
      <c r="G23" s="219">
        <v>137583292</v>
      </c>
      <c r="H23" s="219">
        <v>-11178930</v>
      </c>
      <c r="I23" s="218">
        <v>0</v>
      </c>
    </row>
    <row r="24" spans="2:9">
      <c r="B24" s="205" t="s">
        <v>690</v>
      </c>
      <c r="C24" s="72" t="s">
        <v>749</v>
      </c>
      <c r="D24" s="218">
        <v>1330248283</v>
      </c>
      <c r="E24" s="218">
        <v>226638649</v>
      </c>
      <c r="F24" s="218">
        <v>226638649</v>
      </c>
      <c r="G24" s="219">
        <v>1330248283</v>
      </c>
      <c r="H24" s="219">
        <v>-83209591</v>
      </c>
      <c r="I24" s="218">
        <v>0</v>
      </c>
    </row>
    <row r="25" spans="2:9">
      <c r="B25" s="205" t="s">
        <v>691</v>
      </c>
      <c r="C25" s="72" t="s">
        <v>750</v>
      </c>
      <c r="D25" s="218">
        <v>3530831567</v>
      </c>
      <c r="E25" s="218">
        <v>0</v>
      </c>
      <c r="F25" s="218">
        <v>0</v>
      </c>
      <c r="G25" s="219">
        <v>3530831567</v>
      </c>
      <c r="H25" s="219">
        <v>-10345990</v>
      </c>
      <c r="I25" s="218">
        <v>0</v>
      </c>
    </row>
    <row r="26" spans="2:9">
      <c r="B26" s="205" t="s">
        <v>692</v>
      </c>
      <c r="C26" s="72" t="s">
        <v>751</v>
      </c>
      <c r="D26" s="218">
        <v>5742427119</v>
      </c>
      <c r="E26" s="218">
        <v>38072607</v>
      </c>
      <c r="F26" s="218">
        <v>38072607</v>
      </c>
      <c r="G26" s="219">
        <v>5552358079</v>
      </c>
      <c r="H26" s="219">
        <v>-54426798</v>
      </c>
      <c r="I26" s="218">
        <v>0</v>
      </c>
    </row>
    <row r="27" spans="2:9">
      <c r="B27" s="205" t="s">
        <v>693</v>
      </c>
      <c r="C27" s="72" t="s">
        <v>752</v>
      </c>
      <c r="D27" s="218">
        <v>3952405054</v>
      </c>
      <c r="E27" s="218">
        <v>123066101</v>
      </c>
      <c r="F27" s="218">
        <v>123066101</v>
      </c>
      <c r="G27" s="219">
        <v>3951861222</v>
      </c>
      <c r="H27" s="219">
        <v>-46743388</v>
      </c>
      <c r="I27" s="218">
        <v>0</v>
      </c>
    </row>
    <row r="28" spans="2:9">
      <c r="B28" s="292" t="s">
        <v>694</v>
      </c>
      <c r="C28" s="207" t="s">
        <v>131</v>
      </c>
      <c r="D28" s="222">
        <v>892050806935</v>
      </c>
      <c r="E28" s="222">
        <v>31644051266</v>
      </c>
      <c r="F28" s="222">
        <v>31644051266</v>
      </c>
      <c r="G28" s="221">
        <v>850074413028</v>
      </c>
      <c r="H28" s="221">
        <v>-10127691030</v>
      </c>
      <c r="I28" s="222">
        <v>0</v>
      </c>
    </row>
  </sheetData>
  <mergeCells count="8">
    <mergeCell ref="G6:G8"/>
    <mergeCell ref="E3:F3"/>
    <mergeCell ref="D5:G5"/>
    <mergeCell ref="H5:H8"/>
    <mergeCell ref="I5:I8"/>
    <mergeCell ref="E6:F6"/>
    <mergeCell ref="E7:E8"/>
    <mergeCell ref="F7:F8"/>
  </mergeCells>
  <hyperlinks>
    <hyperlink ref="J2" location="Index!A1" display="Index" xr:uid="{616FE6E0-A3B7-4807-8FC5-29BA62F501F4}"/>
  </hyperlinks>
  <pageMargins left="0.7" right="0.7" top="0.75" bottom="0.75" header="0.3" footer="0.3"/>
  <pageSetup paperSize="9" orientation="portrait" r:id="rId1"/>
  <ignoredErrors>
    <ignoredError sqref="B9:B2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54"/>
  <dimension ref="B2:F15"/>
  <sheetViews>
    <sheetView showGridLines="0" workbookViewId="0">
      <selection activeCell="G56" sqref="G56"/>
    </sheetView>
  </sheetViews>
  <sheetFormatPr defaultColWidth="9.1796875" defaultRowHeight="10"/>
  <cols>
    <col min="1" max="1" width="9.1796875" style="5"/>
    <col min="2" max="2" width="4.1796875" style="5" customWidth="1"/>
    <col min="3" max="3" width="31.81640625" style="5" bestFit="1" customWidth="1"/>
    <col min="4" max="5" width="21.453125" style="5" customWidth="1"/>
    <col min="6" max="16384" width="9.1796875" style="5"/>
  </cols>
  <sheetData>
    <row r="2" spans="2:6" ht="10.5">
      <c r="B2" s="268" t="s">
        <v>47</v>
      </c>
      <c r="C2" s="269"/>
      <c r="D2" s="269"/>
      <c r="E2" s="269"/>
      <c r="F2" s="16" t="s">
        <v>92</v>
      </c>
    </row>
    <row r="4" spans="2:6" ht="24.75" customHeight="1"/>
    <row r="5" spans="2:6">
      <c r="D5" s="11" t="s">
        <v>95</v>
      </c>
      <c r="E5" s="11" t="s">
        <v>96</v>
      </c>
    </row>
    <row r="6" spans="2:6" ht="11.25" customHeight="1">
      <c r="C6" s="593"/>
      <c r="D6" s="583" t="s">
        <v>753</v>
      </c>
      <c r="E6" s="583"/>
    </row>
    <row r="7" spans="2:6" ht="30" customHeight="1">
      <c r="C7" s="593"/>
      <c r="D7" s="118" t="s">
        <v>754</v>
      </c>
      <c r="E7" s="15" t="s">
        <v>755</v>
      </c>
    </row>
    <row r="8" spans="2:6" ht="30">
      <c r="B8" s="11" t="s">
        <v>397</v>
      </c>
      <c r="C8" s="80" t="s">
        <v>756</v>
      </c>
      <c r="D8" s="218">
        <v>1736223223</v>
      </c>
      <c r="E8" s="218">
        <v>0</v>
      </c>
    </row>
    <row r="9" spans="2:6" ht="30">
      <c r="B9" s="11" t="s">
        <v>419</v>
      </c>
      <c r="C9" s="80" t="s">
        <v>757</v>
      </c>
      <c r="D9" s="218">
        <v>0</v>
      </c>
      <c r="E9" s="218">
        <v>0</v>
      </c>
    </row>
    <row r="10" spans="2:6">
      <c r="B10" s="119" t="s">
        <v>669</v>
      </c>
      <c r="C10" s="112" t="s">
        <v>758</v>
      </c>
      <c r="D10" s="218">
        <v>0</v>
      </c>
      <c r="E10" s="218">
        <v>0</v>
      </c>
    </row>
    <row r="11" spans="2:6">
      <c r="B11" s="119" t="s">
        <v>671</v>
      </c>
      <c r="C11" s="112" t="s">
        <v>759</v>
      </c>
      <c r="D11" s="218">
        <v>0</v>
      </c>
      <c r="E11" s="218">
        <v>0</v>
      </c>
    </row>
    <row r="12" spans="2:6">
      <c r="B12" s="119" t="s">
        <v>673</v>
      </c>
      <c r="C12" s="112" t="s">
        <v>760</v>
      </c>
      <c r="D12" s="218">
        <v>0</v>
      </c>
      <c r="E12" s="218">
        <v>0</v>
      </c>
    </row>
    <row r="13" spans="2:6">
      <c r="B13" s="119" t="s">
        <v>675</v>
      </c>
      <c r="C13" s="112" t="s">
        <v>761</v>
      </c>
      <c r="D13" s="218">
        <v>0</v>
      </c>
      <c r="E13" s="218">
        <v>0</v>
      </c>
    </row>
    <row r="14" spans="2:6">
      <c r="B14" s="119" t="s">
        <v>677</v>
      </c>
      <c r="C14" s="112" t="s">
        <v>762</v>
      </c>
      <c r="D14" s="218">
        <v>0</v>
      </c>
      <c r="E14" s="218">
        <v>0</v>
      </c>
    </row>
    <row r="15" spans="2:6" ht="10.5">
      <c r="B15" s="89" t="s">
        <v>679</v>
      </c>
      <c r="C15" s="32" t="s">
        <v>131</v>
      </c>
      <c r="D15" s="222">
        <v>1736223223</v>
      </c>
      <c r="E15" s="218">
        <v>0</v>
      </c>
    </row>
  </sheetData>
  <mergeCells count="2">
    <mergeCell ref="C6:C7"/>
    <mergeCell ref="D6:E6"/>
  </mergeCells>
  <hyperlinks>
    <hyperlink ref="F2" location="Index!A1" display="Index" xr:uid="{00000000-0004-0000-2D00-000000000000}"/>
  </hyperlinks>
  <pageMargins left="0.7" right="0.7" top="0.75" bottom="0.75" header="0.3" footer="0.3"/>
  <ignoredErrors>
    <ignoredError sqref="B8:B15"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16"/>
  <dimension ref="B2:I14"/>
  <sheetViews>
    <sheetView showGridLines="0" zoomScaleNormal="100" workbookViewId="0">
      <selection activeCell="G56" sqref="G56"/>
    </sheetView>
  </sheetViews>
  <sheetFormatPr defaultColWidth="9.1796875" defaultRowHeight="14.5"/>
  <cols>
    <col min="1" max="1" width="4.1796875" style="5" customWidth="1"/>
    <col min="2" max="2" width="5.1796875" style="5" customWidth="1"/>
    <col min="3" max="3" width="52.81640625" bestFit="1" customWidth="1"/>
    <col min="4" max="8" width="18.1796875" customWidth="1"/>
    <col min="9" max="9" width="18.1796875" style="5" customWidth="1"/>
    <col min="10" max="16384" width="9.1796875" style="5"/>
  </cols>
  <sheetData>
    <row r="2" spans="2:9">
      <c r="C2" s="273" t="s">
        <v>50</v>
      </c>
      <c r="D2" s="269"/>
      <c r="E2" s="269"/>
      <c r="F2" s="270"/>
      <c r="G2" s="270"/>
      <c r="H2" s="270"/>
      <c r="I2" s="16" t="s">
        <v>92</v>
      </c>
    </row>
    <row r="3" spans="2:9" ht="10.5">
      <c r="C3" s="5"/>
      <c r="D3" s="5"/>
      <c r="E3" s="5"/>
      <c r="F3" s="5"/>
      <c r="G3" s="5"/>
      <c r="H3" s="5"/>
      <c r="I3" s="2"/>
    </row>
    <row r="4" spans="2:9" ht="10.5">
      <c r="C4" s="5"/>
      <c r="D4" s="5"/>
      <c r="E4" s="5"/>
      <c r="F4" s="5"/>
      <c r="G4" s="5"/>
      <c r="H4" s="5"/>
      <c r="I4" s="2"/>
    </row>
    <row r="5" spans="2:9" ht="10.5">
      <c r="C5" s="5"/>
      <c r="D5" s="5"/>
      <c r="E5" s="5"/>
      <c r="F5" s="5"/>
      <c r="G5" s="5"/>
      <c r="H5" s="5"/>
      <c r="I5" s="2"/>
    </row>
    <row r="6" spans="2:9" ht="21">
      <c r="B6" s="2"/>
      <c r="C6" s="179"/>
      <c r="D6" s="180" t="s">
        <v>763</v>
      </c>
      <c r="E6" s="181" t="s">
        <v>764</v>
      </c>
      <c r="F6" s="182"/>
      <c r="G6" s="182"/>
      <c r="H6" s="183"/>
    </row>
    <row r="7" spans="2:9" ht="21">
      <c r="B7" s="2"/>
      <c r="C7" s="179"/>
      <c r="D7" s="184"/>
      <c r="E7" s="185"/>
      <c r="F7" s="180" t="s">
        <v>765</v>
      </c>
      <c r="G7" s="181" t="s">
        <v>766</v>
      </c>
      <c r="H7" s="186"/>
    </row>
    <row r="8" spans="2:9" ht="21">
      <c r="B8" s="2"/>
      <c r="C8" s="179"/>
      <c r="D8" s="187"/>
      <c r="E8" s="188"/>
      <c r="F8" s="187"/>
      <c r="G8" s="188"/>
      <c r="H8" s="180" t="s">
        <v>767</v>
      </c>
    </row>
    <row r="9" spans="2:9" ht="10.5">
      <c r="B9" s="2"/>
      <c r="C9" s="179"/>
      <c r="D9" s="134" t="s">
        <v>95</v>
      </c>
      <c r="E9" s="189" t="s">
        <v>96</v>
      </c>
      <c r="F9" s="134" t="s">
        <v>97</v>
      </c>
      <c r="G9" s="189" t="s">
        <v>132</v>
      </c>
      <c r="H9" s="134" t="s">
        <v>133</v>
      </c>
    </row>
    <row r="10" spans="2:9" ht="11.5">
      <c r="B10" s="177">
        <v>1</v>
      </c>
      <c r="C10" s="135" t="s">
        <v>667</v>
      </c>
      <c r="D10" s="218">
        <v>251606243913</v>
      </c>
      <c r="E10" s="218">
        <v>1625412548402</v>
      </c>
      <c r="F10" s="218">
        <v>1621427972566</v>
      </c>
      <c r="G10" s="218">
        <v>3984575836</v>
      </c>
      <c r="H10" s="218">
        <v>0</v>
      </c>
    </row>
    <row r="11" spans="2:9" ht="11.5">
      <c r="B11" s="177">
        <v>2</v>
      </c>
      <c r="C11" s="135" t="s">
        <v>768</v>
      </c>
      <c r="D11" s="218">
        <v>121116788685</v>
      </c>
      <c r="E11" s="218">
        <v>0</v>
      </c>
      <c r="F11" s="218">
        <v>0</v>
      </c>
      <c r="G11" s="218">
        <v>0</v>
      </c>
      <c r="H11" s="190" t="s">
        <v>1083</v>
      </c>
    </row>
    <row r="12" spans="2:9" ht="11.5">
      <c r="B12" s="177">
        <v>3</v>
      </c>
      <c r="C12" s="135" t="s">
        <v>131</v>
      </c>
      <c r="D12" s="222">
        <v>372723032598</v>
      </c>
      <c r="E12" s="222">
        <v>1625412548402</v>
      </c>
      <c r="F12" s="222">
        <v>1621427972566</v>
      </c>
      <c r="G12" s="222">
        <v>3984575836</v>
      </c>
      <c r="H12" s="222">
        <v>0</v>
      </c>
    </row>
    <row r="13" spans="2:9" ht="11.5">
      <c r="B13" s="177">
        <v>4</v>
      </c>
      <c r="C13" s="191" t="s">
        <v>769</v>
      </c>
      <c r="D13" s="218">
        <v>16195609034</v>
      </c>
      <c r="E13" s="218">
        <v>20269787599</v>
      </c>
      <c r="F13" s="218">
        <v>20253173378</v>
      </c>
      <c r="G13" s="218">
        <v>16614221</v>
      </c>
      <c r="H13" s="218">
        <v>0</v>
      </c>
    </row>
    <row r="14" spans="2:9" ht="11.5">
      <c r="B14" s="178" t="s">
        <v>536</v>
      </c>
      <c r="C14" s="191" t="s">
        <v>770</v>
      </c>
      <c r="D14" s="218">
        <v>16195609034</v>
      </c>
      <c r="E14" s="218">
        <v>20269787599</v>
      </c>
      <c r="F14" s="190"/>
      <c r="G14" s="190"/>
      <c r="H14" s="190"/>
    </row>
  </sheetData>
  <hyperlinks>
    <hyperlink ref="I2" location="Index!A1" display="Index" xr:uid="{00000000-0004-0000-1900-000000000000}"/>
  </hyperlink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34"/>
  <dimension ref="B2:J25"/>
  <sheetViews>
    <sheetView showGridLines="0" zoomScaleNormal="100" workbookViewId="0">
      <selection activeCell="G56" sqref="G56"/>
    </sheetView>
  </sheetViews>
  <sheetFormatPr defaultColWidth="9.1796875" defaultRowHeight="10"/>
  <cols>
    <col min="1" max="1" width="3.453125" style="5" customWidth="1"/>
    <col min="2" max="2" width="3.54296875" style="5" customWidth="1"/>
    <col min="3" max="3" width="32.1796875" style="5" customWidth="1"/>
    <col min="4" max="9" width="22.81640625" style="5" customWidth="1"/>
    <col min="10" max="16384" width="9.1796875" style="5"/>
  </cols>
  <sheetData>
    <row r="2" spans="2:10" ht="10.5">
      <c r="B2" s="268" t="s">
        <v>53</v>
      </c>
      <c r="C2" s="269"/>
      <c r="D2" s="269"/>
      <c r="E2" s="269"/>
      <c r="F2" s="269"/>
      <c r="G2" s="269"/>
      <c r="H2" s="269"/>
      <c r="I2" s="269"/>
      <c r="J2" s="16" t="s">
        <v>92</v>
      </c>
    </row>
    <row r="5" spans="2:10">
      <c r="D5" s="14" t="s">
        <v>95</v>
      </c>
      <c r="E5" s="14" t="s">
        <v>96</v>
      </c>
      <c r="F5" s="14" t="s">
        <v>97</v>
      </c>
      <c r="G5" s="14" t="s">
        <v>132</v>
      </c>
      <c r="H5" s="14" t="s">
        <v>133</v>
      </c>
      <c r="I5" s="14" t="s">
        <v>374</v>
      </c>
    </row>
    <row r="6" spans="2:10" ht="10.5">
      <c r="D6" s="602" t="s">
        <v>771</v>
      </c>
      <c r="E6" s="602"/>
      <c r="F6" s="602" t="s">
        <v>772</v>
      </c>
      <c r="G6" s="602"/>
      <c r="H6" s="603" t="s">
        <v>773</v>
      </c>
      <c r="I6" s="604"/>
    </row>
    <row r="7" spans="2:10">
      <c r="B7" s="579"/>
      <c r="C7" s="605" t="s">
        <v>774</v>
      </c>
      <c r="D7" s="600" t="s">
        <v>775</v>
      </c>
      <c r="E7" s="600" t="s">
        <v>776</v>
      </c>
      <c r="F7" s="600" t="s">
        <v>775</v>
      </c>
      <c r="G7" s="600" t="s">
        <v>776</v>
      </c>
      <c r="H7" s="600" t="s">
        <v>777</v>
      </c>
      <c r="I7" s="600" t="s">
        <v>778</v>
      </c>
    </row>
    <row r="8" spans="2:10">
      <c r="B8" s="579"/>
      <c r="C8" s="605"/>
      <c r="D8" s="601"/>
      <c r="E8" s="601"/>
      <c r="F8" s="601"/>
      <c r="G8" s="601"/>
      <c r="H8" s="601"/>
      <c r="I8" s="601"/>
    </row>
    <row r="9" spans="2:10">
      <c r="B9" s="8">
        <v>1</v>
      </c>
      <c r="C9" s="79" t="s">
        <v>779</v>
      </c>
      <c r="D9" s="432">
        <v>229186.73100699999</v>
      </c>
      <c r="E9" s="432">
        <v>117.47063199999999</v>
      </c>
      <c r="F9" s="432">
        <v>229859.320787</v>
      </c>
      <c r="G9" s="432">
        <v>26.741119699999988</v>
      </c>
      <c r="H9" s="432">
        <v>42.547905799999995</v>
      </c>
      <c r="I9" s="427">
        <v>0</v>
      </c>
    </row>
    <row r="10" spans="2:10">
      <c r="B10" s="8">
        <v>2</v>
      </c>
      <c r="C10" s="79" t="s">
        <v>780</v>
      </c>
      <c r="D10" s="432">
        <v>13778.904957999999</v>
      </c>
      <c r="E10" s="432">
        <v>8941.8451299999997</v>
      </c>
      <c r="F10" s="432">
        <v>14401.246157</v>
      </c>
      <c r="G10" s="432">
        <v>245.34610419999993</v>
      </c>
      <c r="H10" s="432">
        <v>3278.1256478999999</v>
      </c>
      <c r="I10" s="429">
        <v>0.22</v>
      </c>
    </row>
    <row r="11" spans="2:10">
      <c r="B11" s="8">
        <v>3</v>
      </c>
      <c r="C11" s="79" t="s">
        <v>781</v>
      </c>
      <c r="D11" s="432">
        <v>5897.5879089999999</v>
      </c>
      <c r="E11" s="432">
        <v>2399.5978409999998</v>
      </c>
      <c r="F11" s="432">
        <v>5916.9433529999997</v>
      </c>
      <c r="G11" s="432">
        <v>219.92220579999994</v>
      </c>
      <c r="H11" s="432">
        <v>3068.4327794000001</v>
      </c>
      <c r="I11" s="429">
        <v>0.5</v>
      </c>
    </row>
    <row r="12" spans="2:10">
      <c r="B12" s="8">
        <v>4</v>
      </c>
      <c r="C12" s="79" t="s">
        <v>782</v>
      </c>
      <c r="D12" s="432">
        <v>0</v>
      </c>
      <c r="E12" s="432">
        <v>0</v>
      </c>
      <c r="F12" s="432">
        <v>0</v>
      </c>
      <c r="G12" s="432">
        <v>0</v>
      </c>
      <c r="H12" s="432">
        <v>0</v>
      </c>
      <c r="I12" s="428" t="s">
        <v>783</v>
      </c>
    </row>
    <row r="13" spans="2:10">
      <c r="B13" s="8">
        <v>5</v>
      </c>
      <c r="C13" s="79" t="s">
        <v>784</v>
      </c>
      <c r="D13" s="432">
        <v>0</v>
      </c>
      <c r="E13" s="432">
        <v>0</v>
      </c>
      <c r="F13" s="432">
        <v>0</v>
      </c>
      <c r="G13" s="432">
        <v>0</v>
      </c>
      <c r="H13" s="432">
        <v>0</v>
      </c>
      <c r="I13" s="428" t="s">
        <v>783</v>
      </c>
    </row>
    <row r="14" spans="2:10">
      <c r="B14" s="8">
        <v>6</v>
      </c>
      <c r="C14" s="13" t="s">
        <v>541</v>
      </c>
      <c r="D14" s="432">
        <v>31459.433220999999</v>
      </c>
      <c r="E14" s="432">
        <v>1.3242689999999999</v>
      </c>
      <c r="F14" s="432">
        <v>31459.433220999999</v>
      </c>
      <c r="G14" s="432">
        <v>55.772112299999996</v>
      </c>
      <c r="H14" s="432">
        <v>7442.0705678500008</v>
      </c>
      <c r="I14" s="429">
        <v>0.24</v>
      </c>
    </row>
    <row r="15" spans="2:10">
      <c r="B15" s="8">
        <v>7</v>
      </c>
      <c r="C15" s="13" t="s">
        <v>547</v>
      </c>
      <c r="D15" s="432">
        <v>655521.78038699995</v>
      </c>
      <c r="E15" s="432">
        <v>209702.05796999999</v>
      </c>
      <c r="F15" s="432">
        <v>650050.91923999996</v>
      </c>
      <c r="G15" s="432">
        <v>89807.916190999997</v>
      </c>
      <c r="H15" s="432">
        <v>690041.36948609992</v>
      </c>
      <c r="I15" s="429">
        <v>0.93</v>
      </c>
    </row>
    <row r="16" spans="2:10">
      <c r="B16" s="8">
        <v>8</v>
      </c>
      <c r="C16" s="80" t="s">
        <v>785</v>
      </c>
      <c r="D16" s="432">
        <v>136509.18124899999</v>
      </c>
      <c r="E16" s="432">
        <v>56180.714765999997</v>
      </c>
      <c r="F16" s="432">
        <v>135894.53824299999</v>
      </c>
      <c r="G16" s="432">
        <v>7550.1290937999993</v>
      </c>
      <c r="H16" s="432">
        <v>98914.5225546</v>
      </c>
      <c r="I16" s="429">
        <v>0.69</v>
      </c>
    </row>
    <row r="17" spans="2:9">
      <c r="B17" s="8">
        <v>9</v>
      </c>
      <c r="C17" s="80" t="s">
        <v>786</v>
      </c>
      <c r="D17" s="432">
        <v>871285.50913300004</v>
      </c>
      <c r="E17" s="432">
        <v>2485.9691160000002</v>
      </c>
      <c r="F17" s="432">
        <v>871285.50913300004</v>
      </c>
      <c r="G17" s="432">
        <v>769.02656249999995</v>
      </c>
      <c r="H17" s="432">
        <v>312555.58497296995</v>
      </c>
      <c r="I17" s="429">
        <v>0.36</v>
      </c>
    </row>
    <row r="18" spans="2:9">
      <c r="B18" s="8">
        <v>10</v>
      </c>
      <c r="C18" s="80" t="s">
        <v>549</v>
      </c>
      <c r="D18" s="432">
        <v>28172.938050000001</v>
      </c>
      <c r="E18" s="432">
        <v>1407.842887</v>
      </c>
      <c r="F18" s="432">
        <v>27903.254604999998</v>
      </c>
      <c r="G18" s="432">
        <v>530.0114767</v>
      </c>
      <c r="H18" s="432">
        <v>38190.329395300003</v>
      </c>
      <c r="I18" s="429">
        <v>1.34</v>
      </c>
    </row>
    <row r="19" spans="2:9">
      <c r="B19" s="8">
        <v>11</v>
      </c>
      <c r="C19" s="80" t="s">
        <v>787</v>
      </c>
      <c r="D19" s="432">
        <v>20341.749145999998</v>
      </c>
      <c r="E19" s="432">
        <v>3938.3865890000002</v>
      </c>
      <c r="F19" s="432">
        <v>20326.598073000001</v>
      </c>
      <c r="G19" s="432">
        <v>1726.8446709</v>
      </c>
      <c r="H19" s="432">
        <v>33080.164115849999</v>
      </c>
      <c r="I19" s="429">
        <v>1.5</v>
      </c>
    </row>
    <row r="20" spans="2:9">
      <c r="B20" s="8">
        <v>12</v>
      </c>
      <c r="C20" s="80" t="s">
        <v>535</v>
      </c>
      <c r="D20" s="432">
        <v>0</v>
      </c>
      <c r="E20" s="432">
        <v>0</v>
      </c>
      <c r="F20" s="432">
        <v>0</v>
      </c>
      <c r="G20" s="432">
        <v>0</v>
      </c>
      <c r="H20" s="432">
        <v>0</v>
      </c>
      <c r="I20" s="428" t="s">
        <v>783</v>
      </c>
    </row>
    <row r="21" spans="2:9" ht="20">
      <c r="B21" s="8">
        <v>13</v>
      </c>
      <c r="C21" s="80" t="s">
        <v>788</v>
      </c>
      <c r="D21" s="432">
        <v>0</v>
      </c>
      <c r="E21" s="432">
        <v>0</v>
      </c>
      <c r="F21" s="432">
        <v>0</v>
      </c>
      <c r="G21" s="432">
        <v>0</v>
      </c>
      <c r="H21" s="432">
        <v>0</v>
      </c>
      <c r="I21" s="428" t="s">
        <v>783</v>
      </c>
    </row>
    <row r="22" spans="2:9">
      <c r="B22" s="8">
        <v>14</v>
      </c>
      <c r="C22" s="80" t="s">
        <v>789</v>
      </c>
      <c r="D22" s="432">
        <v>698.19513900000004</v>
      </c>
      <c r="E22" s="432">
        <v>0</v>
      </c>
      <c r="F22" s="432">
        <v>698.19513900000004</v>
      </c>
      <c r="G22" s="432">
        <v>0</v>
      </c>
      <c r="H22" s="432">
        <v>698.19513900000004</v>
      </c>
      <c r="I22" s="429">
        <v>1</v>
      </c>
    </row>
    <row r="23" spans="2:9">
      <c r="B23" s="8">
        <v>15</v>
      </c>
      <c r="C23" s="80" t="s">
        <v>790</v>
      </c>
      <c r="D23" s="432">
        <v>283.13644799999997</v>
      </c>
      <c r="E23" s="432">
        <v>439.180046</v>
      </c>
      <c r="F23" s="432">
        <v>283.13644799999997</v>
      </c>
      <c r="G23" s="432">
        <v>219.590023</v>
      </c>
      <c r="H23" s="432">
        <v>502.726471</v>
      </c>
      <c r="I23" s="429">
        <v>1</v>
      </c>
    </row>
    <row r="24" spans="2:9">
      <c r="B24" s="8">
        <v>16</v>
      </c>
      <c r="C24" s="80" t="s">
        <v>791</v>
      </c>
      <c r="D24" s="432">
        <v>26741.446692000001</v>
      </c>
      <c r="E24" s="432">
        <v>0</v>
      </c>
      <c r="F24" s="432">
        <v>26741.446692000001</v>
      </c>
      <c r="G24" s="432">
        <v>0</v>
      </c>
      <c r="H24" s="432">
        <v>26741.446692000001</v>
      </c>
      <c r="I24" s="429">
        <v>1</v>
      </c>
    </row>
    <row r="25" spans="2:9" ht="10.5">
      <c r="B25" s="81">
        <v>17</v>
      </c>
      <c r="C25" s="82" t="s">
        <v>131</v>
      </c>
      <c r="D25" s="432">
        <v>2019876.5933389999</v>
      </c>
      <c r="E25" s="432">
        <v>285614.38924599998</v>
      </c>
      <c r="F25" s="432">
        <v>2014820.541091</v>
      </c>
      <c r="G25" s="432">
        <v>101151.2995599</v>
      </c>
      <c r="H25" s="432">
        <v>1214555.51572777</v>
      </c>
      <c r="I25" s="429">
        <v>0.56999999999999995</v>
      </c>
    </row>
  </sheetData>
  <mergeCells count="11">
    <mergeCell ref="I7:I8"/>
    <mergeCell ref="D6:E6"/>
    <mergeCell ref="F6:G6"/>
    <mergeCell ref="H6:I6"/>
    <mergeCell ref="B7:B8"/>
    <mergeCell ref="C7:C8"/>
    <mergeCell ref="D7:D8"/>
    <mergeCell ref="E7:E8"/>
    <mergeCell ref="F7:F8"/>
    <mergeCell ref="G7:G8"/>
    <mergeCell ref="H7:H8"/>
  </mergeCells>
  <hyperlinks>
    <hyperlink ref="J2" location="Index!A1" display="Index" xr:uid="{00000000-0004-0000-1A00-000000000000}"/>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35"/>
  <dimension ref="B2:U35"/>
  <sheetViews>
    <sheetView showGridLines="0" zoomScaleNormal="100" workbookViewId="0">
      <selection activeCell="G56" sqref="G56"/>
    </sheetView>
  </sheetViews>
  <sheetFormatPr defaultColWidth="9.1796875" defaultRowHeight="10"/>
  <cols>
    <col min="1" max="1" width="3.54296875" style="25" customWidth="1"/>
    <col min="2" max="2" width="3.1796875" style="25" customWidth="1"/>
    <col min="3" max="3" width="27.453125" style="25" customWidth="1"/>
    <col min="4" max="4" width="20.453125" style="25" bestFit="1" customWidth="1"/>
    <col min="5" max="7" width="19.54296875" style="25" bestFit="1" customWidth="1"/>
    <col min="8" max="9" width="20.453125" style="25" bestFit="1" customWidth="1"/>
    <col min="10" max="10" width="19.54296875" style="25" bestFit="1" customWidth="1"/>
    <col min="11" max="11" width="13.54296875" style="25" customWidth="1"/>
    <col min="12" max="14" width="20.453125" style="25" bestFit="1" customWidth="1"/>
    <col min="15" max="16" width="5.1796875" style="25" bestFit="1" customWidth="1"/>
    <col min="17" max="17" width="6" style="25" bestFit="1" customWidth="1"/>
    <col min="18" max="18" width="5.81640625" style="25" bestFit="1" customWidth="1"/>
    <col min="19" max="19" width="9.54296875" style="25" bestFit="1" customWidth="1"/>
    <col min="20" max="20" width="13.1796875" style="25" bestFit="1" customWidth="1"/>
    <col min="21" max="16384" width="9.1796875" style="25"/>
  </cols>
  <sheetData>
    <row r="2" spans="2:21" ht="10.5">
      <c r="B2" s="268" t="s">
        <v>55</v>
      </c>
      <c r="C2" s="269"/>
      <c r="D2" s="269"/>
      <c r="E2" s="269"/>
      <c r="F2" s="269"/>
      <c r="G2" s="269"/>
      <c r="H2" s="269"/>
      <c r="I2" s="269"/>
      <c r="J2" s="269"/>
      <c r="K2" s="269"/>
      <c r="L2" s="269"/>
      <c r="M2" s="269"/>
      <c r="N2" s="269"/>
      <c r="O2" s="269"/>
      <c r="P2" s="269"/>
      <c r="Q2" s="269"/>
      <c r="R2" s="269"/>
      <c r="S2" s="269"/>
      <c r="T2" s="269"/>
      <c r="U2" s="16" t="s">
        <v>92</v>
      </c>
    </row>
    <row r="4" spans="2:21">
      <c r="B4" s="5"/>
      <c r="C4" s="606" t="s">
        <v>774</v>
      </c>
      <c r="D4" s="606" t="s">
        <v>792</v>
      </c>
      <c r="E4" s="606"/>
      <c r="F4" s="606"/>
      <c r="G4" s="606"/>
      <c r="H4" s="606"/>
      <c r="I4" s="606"/>
      <c r="J4" s="606"/>
      <c r="K4" s="606"/>
      <c r="L4" s="606"/>
      <c r="M4" s="606"/>
      <c r="N4" s="606"/>
      <c r="O4" s="606"/>
      <c r="P4" s="606"/>
      <c r="Q4" s="606"/>
      <c r="R4" s="606"/>
      <c r="S4" s="607" t="s">
        <v>793</v>
      </c>
      <c r="T4" s="607" t="s">
        <v>794</v>
      </c>
    </row>
    <row r="5" spans="2:21">
      <c r="B5" s="5"/>
      <c r="C5" s="606"/>
      <c r="D5" s="83">
        <v>0</v>
      </c>
      <c r="E5" s="83">
        <v>0.02</v>
      </c>
      <c r="F5" s="83">
        <v>0.04</v>
      </c>
      <c r="G5" s="83">
        <v>0.1</v>
      </c>
      <c r="H5" s="83">
        <v>0.2</v>
      </c>
      <c r="I5" s="83">
        <v>0.35</v>
      </c>
      <c r="J5" s="83">
        <v>0.5</v>
      </c>
      <c r="K5" s="83">
        <v>0.7</v>
      </c>
      <c r="L5" s="83">
        <v>0.75</v>
      </c>
      <c r="M5" s="83">
        <v>1</v>
      </c>
      <c r="N5" s="83">
        <v>1.5</v>
      </c>
      <c r="O5" s="83">
        <v>2.5</v>
      </c>
      <c r="P5" s="83">
        <v>3.7</v>
      </c>
      <c r="Q5" s="83">
        <v>12.5</v>
      </c>
      <c r="R5" s="78" t="s">
        <v>795</v>
      </c>
      <c r="S5" s="608"/>
      <c r="T5" s="607"/>
    </row>
    <row r="6" spans="2:21">
      <c r="B6" s="77">
        <v>1</v>
      </c>
      <c r="C6" s="80" t="s">
        <v>779</v>
      </c>
      <c r="D6" s="430">
        <v>229715.58858870002</v>
      </c>
      <c r="E6" s="430">
        <v>0</v>
      </c>
      <c r="F6" s="430">
        <v>0</v>
      </c>
      <c r="G6" s="430">
        <v>0</v>
      </c>
      <c r="H6" s="430">
        <v>212.739529</v>
      </c>
      <c r="I6" s="433">
        <v>0</v>
      </c>
      <c r="J6" s="433">
        <v>0</v>
      </c>
      <c r="K6" s="433">
        <v>0</v>
      </c>
      <c r="L6" s="433">
        <v>0</v>
      </c>
      <c r="M6" s="433">
        <v>0</v>
      </c>
      <c r="N6" s="433">
        <v>0</v>
      </c>
      <c r="O6" s="433">
        <v>0</v>
      </c>
      <c r="P6" s="433">
        <v>0</v>
      </c>
      <c r="Q6" s="433">
        <v>0</v>
      </c>
      <c r="R6" s="433">
        <v>0</v>
      </c>
      <c r="S6" s="435">
        <v>229928.32811770003</v>
      </c>
      <c r="T6" s="435">
        <v>721.91296699999998</v>
      </c>
    </row>
    <row r="7" spans="2:21">
      <c r="B7" s="77">
        <v>2</v>
      </c>
      <c r="C7" s="80" t="s">
        <v>780</v>
      </c>
      <c r="D7" s="430">
        <v>0</v>
      </c>
      <c r="E7" s="430">
        <v>0</v>
      </c>
      <c r="F7" s="430">
        <v>0</v>
      </c>
      <c r="G7" s="430">
        <v>0</v>
      </c>
      <c r="H7" s="430">
        <v>13483.901609</v>
      </c>
      <c r="I7" s="433">
        <v>0</v>
      </c>
      <c r="J7" s="433">
        <v>1162.6906522000002</v>
      </c>
      <c r="K7" s="433">
        <v>0</v>
      </c>
      <c r="L7" s="433">
        <v>0</v>
      </c>
      <c r="M7" s="433">
        <v>0</v>
      </c>
      <c r="N7" s="433">
        <v>0</v>
      </c>
      <c r="O7" s="433">
        <v>0</v>
      </c>
      <c r="P7" s="433">
        <v>0</v>
      </c>
      <c r="Q7" s="433">
        <v>0</v>
      </c>
      <c r="R7" s="433">
        <v>0</v>
      </c>
      <c r="S7" s="435">
        <v>14646.592261200001</v>
      </c>
      <c r="T7" s="435">
        <v>14646.592261200001</v>
      </c>
    </row>
    <row r="8" spans="2:21">
      <c r="B8" s="77">
        <v>3</v>
      </c>
      <c r="C8" s="80" t="s">
        <v>781</v>
      </c>
      <c r="D8" s="430">
        <v>0</v>
      </c>
      <c r="E8" s="430">
        <v>0</v>
      </c>
      <c r="F8" s="430">
        <v>0</v>
      </c>
      <c r="G8" s="430">
        <v>0</v>
      </c>
      <c r="H8" s="430">
        <v>0</v>
      </c>
      <c r="I8" s="433">
        <v>0</v>
      </c>
      <c r="J8" s="433">
        <v>6136.8655588000001</v>
      </c>
      <c r="K8" s="433">
        <v>0</v>
      </c>
      <c r="L8" s="433">
        <v>0</v>
      </c>
      <c r="M8" s="433">
        <v>0</v>
      </c>
      <c r="N8" s="433">
        <v>0</v>
      </c>
      <c r="O8" s="433">
        <v>0</v>
      </c>
      <c r="P8" s="433">
        <v>0</v>
      </c>
      <c r="Q8" s="433">
        <v>0</v>
      </c>
      <c r="R8" s="433">
        <v>0</v>
      </c>
      <c r="S8" s="435">
        <v>6136.8655588000001</v>
      </c>
      <c r="T8" s="435">
        <v>6136.8655588000001</v>
      </c>
    </row>
    <row r="9" spans="2:21">
      <c r="B9" s="77">
        <v>4</v>
      </c>
      <c r="C9" s="80" t="s">
        <v>782</v>
      </c>
      <c r="D9" s="430">
        <v>0</v>
      </c>
      <c r="E9" s="430">
        <v>0</v>
      </c>
      <c r="F9" s="430">
        <v>0</v>
      </c>
      <c r="G9" s="430">
        <v>0</v>
      </c>
      <c r="H9" s="430">
        <v>0</v>
      </c>
      <c r="I9" s="433">
        <v>0</v>
      </c>
      <c r="J9" s="433">
        <v>0</v>
      </c>
      <c r="K9" s="433">
        <v>0</v>
      </c>
      <c r="L9" s="433">
        <v>0</v>
      </c>
      <c r="M9" s="433">
        <v>0</v>
      </c>
      <c r="N9" s="433">
        <v>0</v>
      </c>
      <c r="O9" s="433">
        <v>0</v>
      </c>
      <c r="P9" s="433">
        <v>0</v>
      </c>
      <c r="Q9" s="433">
        <v>0</v>
      </c>
      <c r="R9" s="433">
        <v>0</v>
      </c>
      <c r="S9" s="435">
        <v>0</v>
      </c>
      <c r="T9" s="435">
        <v>0</v>
      </c>
    </row>
    <row r="10" spans="2:21">
      <c r="B10" s="77">
        <v>5</v>
      </c>
      <c r="C10" s="80" t="s">
        <v>784</v>
      </c>
      <c r="D10" s="430">
        <v>0</v>
      </c>
      <c r="E10" s="430">
        <v>0</v>
      </c>
      <c r="F10" s="430">
        <v>0</v>
      </c>
      <c r="G10" s="430">
        <v>0</v>
      </c>
      <c r="H10" s="430">
        <v>0</v>
      </c>
      <c r="I10" s="433">
        <v>0</v>
      </c>
      <c r="J10" s="433">
        <v>0</v>
      </c>
      <c r="K10" s="433">
        <v>0</v>
      </c>
      <c r="L10" s="433">
        <v>0</v>
      </c>
      <c r="M10" s="433">
        <v>0</v>
      </c>
      <c r="N10" s="433">
        <v>0</v>
      </c>
      <c r="O10" s="433">
        <v>0</v>
      </c>
      <c r="P10" s="433">
        <v>0</v>
      </c>
      <c r="Q10" s="433">
        <v>0</v>
      </c>
      <c r="R10" s="433">
        <v>0</v>
      </c>
      <c r="S10" s="435">
        <v>0</v>
      </c>
      <c r="T10" s="435">
        <v>0</v>
      </c>
    </row>
    <row r="11" spans="2:21">
      <c r="B11" s="77">
        <v>6</v>
      </c>
      <c r="C11" s="80" t="s">
        <v>541</v>
      </c>
      <c r="D11" s="430">
        <v>0</v>
      </c>
      <c r="E11" s="430">
        <v>0</v>
      </c>
      <c r="F11" s="430">
        <v>0</v>
      </c>
      <c r="G11" s="430">
        <v>0</v>
      </c>
      <c r="H11" s="430">
        <v>32793.623886000001</v>
      </c>
      <c r="I11" s="433">
        <v>0</v>
      </c>
      <c r="J11" s="433">
        <v>1766.6915813000001</v>
      </c>
      <c r="K11" s="433">
        <v>0</v>
      </c>
      <c r="L11" s="433">
        <v>0</v>
      </c>
      <c r="M11" s="433">
        <v>0</v>
      </c>
      <c r="N11" s="433">
        <v>0</v>
      </c>
      <c r="O11" s="433">
        <v>0</v>
      </c>
      <c r="P11" s="433">
        <v>0</v>
      </c>
      <c r="Q11" s="433">
        <v>0</v>
      </c>
      <c r="R11" s="433">
        <v>0</v>
      </c>
      <c r="S11" s="435">
        <v>34560.315467300003</v>
      </c>
      <c r="T11" s="435">
        <v>819.13906999999995</v>
      </c>
    </row>
    <row r="12" spans="2:21">
      <c r="B12" s="77">
        <v>7</v>
      </c>
      <c r="C12" s="80" t="s">
        <v>547</v>
      </c>
      <c r="D12" s="430">
        <v>0</v>
      </c>
      <c r="E12" s="430">
        <v>0</v>
      </c>
      <c r="F12" s="430">
        <v>0</v>
      </c>
      <c r="G12" s="430">
        <v>0</v>
      </c>
      <c r="H12" s="430">
        <v>0</v>
      </c>
      <c r="I12" s="433">
        <v>0</v>
      </c>
      <c r="J12" s="433">
        <v>11.234327799999999</v>
      </c>
      <c r="K12" s="433">
        <v>0</v>
      </c>
      <c r="L12" s="433">
        <v>0</v>
      </c>
      <c r="M12" s="433">
        <v>740673.95588819997</v>
      </c>
      <c r="N12" s="433">
        <v>0</v>
      </c>
      <c r="O12" s="433">
        <v>0</v>
      </c>
      <c r="P12" s="433">
        <v>0</v>
      </c>
      <c r="Q12" s="433">
        <v>0</v>
      </c>
      <c r="R12" s="433">
        <v>0</v>
      </c>
      <c r="S12" s="435">
        <v>740685.19021599996</v>
      </c>
      <c r="T12" s="435">
        <v>740685.19021599996</v>
      </c>
    </row>
    <row r="13" spans="2:21">
      <c r="B13" s="77">
        <v>8</v>
      </c>
      <c r="C13" s="80" t="s">
        <v>785</v>
      </c>
      <c r="D13" s="430">
        <v>0</v>
      </c>
      <c r="E13" s="430">
        <v>0</v>
      </c>
      <c r="F13" s="430">
        <v>0</v>
      </c>
      <c r="G13" s="430">
        <v>0</v>
      </c>
      <c r="H13" s="430">
        <v>0</v>
      </c>
      <c r="I13" s="433">
        <v>0</v>
      </c>
      <c r="J13" s="433">
        <v>0</v>
      </c>
      <c r="K13" s="433">
        <v>0</v>
      </c>
      <c r="L13" s="433">
        <v>143521.51464079999</v>
      </c>
      <c r="M13" s="433">
        <v>0</v>
      </c>
      <c r="N13" s="433">
        <v>0</v>
      </c>
      <c r="O13" s="433">
        <v>0</v>
      </c>
      <c r="P13" s="433">
        <v>0</v>
      </c>
      <c r="Q13" s="433">
        <v>0</v>
      </c>
      <c r="R13" s="433">
        <v>0</v>
      </c>
      <c r="S13" s="435">
        <v>143521.51464079999</v>
      </c>
      <c r="T13" s="435">
        <v>143521.51464079999</v>
      </c>
    </row>
    <row r="14" spans="2:21" ht="20">
      <c r="B14" s="77">
        <v>9</v>
      </c>
      <c r="C14" s="80" t="s">
        <v>786</v>
      </c>
      <c r="D14" s="430">
        <v>0</v>
      </c>
      <c r="E14" s="430">
        <v>0</v>
      </c>
      <c r="F14" s="430">
        <v>0</v>
      </c>
      <c r="G14" s="430">
        <v>0</v>
      </c>
      <c r="H14" s="430">
        <v>0</v>
      </c>
      <c r="I14" s="433">
        <v>788998.41300519998</v>
      </c>
      <c r="J14" s="433">
        <v>83056.122690300006</v>
      </c>
      <c r="K14" s="433">
        <v>0</v>
      </c>
      <c r="L14" s="433">
        <v>0</v>
      </c>
      <c r="M14" s="433">
        <v>0</v>
      </c>
      <c r="N14" s="433">
        <v>0</v>
      </c>
      <c r="O14" s="433">
        <v>0</v>
      </c>
      <c r="P14" s="433">
        <v>0</v>
      </c>
      <c r="Q14" s="433">
        <v>0</v>
      </c>
      <c r="R14" s="433">
        <v>0</v>
      </c>
      <c r="S14" s="435">
        <v>872054.53569549997</v>
      </c>
      <c r="T14" s="435">
        <v>872054.53569549997</v>
      </c>
    </row>
    <row r="15" spans="2:21">
      <c r="B15" s="77">
        <v>10</v>
      </c>
      <c r="C15" s="80" t="s">
        <v>549</v>
      </c>
      <c r="D15" s="430">
        <v>0</v>
      </c>
      <c r="E15" s="430">
        <v>0</v>
      </c>
      <c r="F15" s="430">
        <v>0</v>
      </c>
      <c r="G15" s="430">
        <v>0</v>
      </c>
      <c r="H15" s="430">
        <v>0</v>
      </c>
      <c r="I15" s="433">
        <v>0</v>
      </c>
      <c r="J15" s="433">
        <v>0</v>
      </c>
      <c r="K15" s="433">
        <v>0</v>
      </c>
      <c r="L15" s="433">
        <v>0</v>
      </c>
      <c r="M15" s="433">
        <v>8919.1394545000003</v>
      </c>
      <c r="N15" s="433">
        <v>19514.126627199999</v>
      </c>
      <c r="O15" s="433">
        <v>0</v>
      </c>
      <c r="P15" s="433">
        <v>0</v>
      </c>
      <c r="Q15" s="433">
        <v>0</v>
      </c>
      <c r="R15" s="433">
        <v>0</v>
      </c>
      <c r="S15" s="435">
        <v>28433.2660817</v>
      </c>
      <c r="T15" s="435">
        <v>28433.2660817</v>
      </c>
    </row>
    <row r="16" spans="2:21" ht="20">
      <c r="B16" s="77">
        <v>11</v>
      </c>
      <c r="C16" s="80" t="s">
        <v>787</v>
      </c>
      <c r="D16" s="430">
        <v>0</v>
      </c>
      <c r="E16" s="430">
        <v>0</v>
      </c>
      <c r="F16" s="430">
        <v>0</v>
      </c>
      <c r="G16" s="430">
        <v>0</v>
      </c>
      <c r="H16" s="430">
        <v>0</v>
      </c>
      <c r="I16" s="433">
        <v>0</v>
      </c>
      <c r="J16" s="433">
        <v>0</v>
      </c>
      <c r="K16" s="433">
        <v>0</v>
      </c>
      <c r="L16" s="433">
        <v>0</v>
      </c>
      <c r="M16" s="433">
        <v>0</v>
      </c>
      <c r="N16" s="433">
        <v>22053.442743900003</v>
      </c>
      <c r="O16" s="433">
        <v>0</v>
      </c>
      <c r="P16" s="433">
        <v>0</v>
      </c>
      <c r="Q16" s="433">
        <v>0</v>
      </c>
      <c r="R16" s="433">
        <v>0</v>
      </c>
      <c r="S16" s="435">
        <v>22053.442743900003</v>
      </c>
      <c r="T16" s="435">
        <v>22053.442743900003</v>
      </c>
    </row>
    <row r="17" spans="2:20">
      <c r="B17" s="77">
        <v>12</v>
      </c>
      <c r="C17" s="80" t="s">
        <v>535</v>
      </c>
      <c r="D17" s="430">
        <v>0</v>
      </c>
      <c r="E17" s="430">
        <v>0</v>
      </c>
      <c r="F17" s="430">
        <v>0</v>
      </c>
      <c r="G17" s="430">
        <v>0</v>
      </c>
      <c r="H17" s="430">
        <v>0</v>
      </c>
      <c r="I17" s="433">
        <v>0</v>
      </c>
      <c r="J17" s="433">
        <v>0</v>
      </c>
      <c r="K17" s="433">
        <v>0</v>
      </c>
      <c r="L17" s="433">
        <v>0</v>
      </c>
      <c r="M17" s="433">
        <v>0</v>
      </c>
      <c r="N17" s="433">
        <v>0</v>
      </c>
      <c r="O17" s="433">
        <v>0</v>
      </c>
      <c r="P17" s="433">
        <v>0</v>
      </c>
      <c r="Q17" s="433">
        <v>0</v>
      </c>
      <c r="R17" s="433">
        <v>0</v>
      </c>
      <c r="S17" s="435">
        <v>0</v>
      </c>
      <c r="T17" s="435">
        <v>0</v>
      </c>
    </row>
    <row r="18" spans="2:20" ht="20">
      <c r="B18" s="77">
        <v>13</v>
      </c>
      <c r="C18" s="80" t="s">
        <v>788</v>
      </c>
      <c r="D18" s="430">
        <v>0</v>
      </c>
      <c r="E18" s="430">
        <v>0</v>
      </c>
      <c r="F18" s="430">
        <v>0</v>
      </c>
      <c r="G18" s="430">
        <v>0</v>
      </c>
      <c r="H18" s="430">
        <v>0</v>
      </c>
      <c r="I18" s="433">
        <v>0</v>
      </c>
      <c r="J18" s="433">
        <v>0</v>
      </c>
      <c r="K18" s="433">
        <v>0</v>
      </c>
      <c r="L18" s="433">
        <v>0</v>
      </c>
      <c r="M18" s="433">
        <v>0</v>
      </c>
      <c r="N18" s="433">
        <v>0</v>
      </c>
      <c r="O18" s="433">
        <v>0</v>
      </c>
      <c r="P18" s="433">
        <v>0</v>
      </c>
      <c r="Q18" s="433">
        <v>0</v>
      </c>
      <c r="R18" s="433">
        <v>0</v>
      </c>
      <c r="S18" s="435">
        <v>0</v>
      </c>
      <c r="T18" s="435">
        <v>0</v>
      </c>
    </row>
    <row r="19" spans="2:20">
      <c r="B19" s="77">
        <v>14</v>
      </c>
      <c r="C19" s="80" t="s">
        <v>789</v>
      </c>
      <c r="D19" s="430">
        <v>0</v>
      </c>
      <c r="E19" s="430">
        <v>0</v>
      </c>
      <c r="F19" s="430">
        <v>0</v>
      </c>
      <c r="G19" s="430">
        <v>0</v>
      </c>
      <c r="H19" s="430">
        <v>0</v>
      </c>
      <c r="I19" s="433">
        <v>0</v>
      </c>
      <c r="J19" s="433">
        <v>0</v>
      </c>
      <c r="K19" s="433">
        <v>0</v>
      </c>
      <c r="L19" s="433">
        <v>0</v>
      </c>
      <c r="M19" s="433">
        <v>698.19513900000004</v>
      </c>
      <c r="N19" s="433">
        <v>0</v>
      </c>
      <c r="O19" s="433">
        <v>0</v>
      </c>
      <c r="P19" s="433">
        <v>0</v>
      </c>
      <c r="Q19" s="433">
        <v>0</v>
      </c>
      <c r="R19" s="433">
        <v>0</v>
      </c>
      <c r="S19" s="435">
        <v>698.19513900000004</v>
      </c>
      <c r="T19" s="435">
        <v>698.19513900000004</v>
      </c>
    </row>
    <row r="20" spans="2:20">
      <c r="B20" s="77">
        <v>15</v>
      </c>
      <c r="C20" s="80" t="s">
        <v>790</v>
      </c>
      <c r="D20" s="430">
        <v>0</v>
      </c>
      <c r="E20" s="430">
        <v>0</v>
      </c>
      <c r="F20" s="430">
        <v>0</v>
      </c>
      <c r="G20" s="430">
        <v>0</v>
      </c>
      <c r="H20" s="430">
        <v>0</v>
      </c>
      <c r="I20" s="433">
        <v>0</v>
      </c>
      <c r="J20" s="433">
        <v>0</v>
      </c>
      <c r="K20" s="433">
        <v>0</v>
      </c>
      <c r="L20" s="433">
        <v>0</v>
      </c>
      <c r="M20" s="433">
        <v>502.726471</v>
      </c>
      <c r="N20" s="433">
        <v>0</v>
      </c>
      <c r="O20" s="433">
        <v>0</v>
      </c>
      <c r="P20" s="433">
        <v>0</v>
      </c>
      <c r="Q20" s="433">
        <v>0</v>
      </c>
      <c r="R20" s="433">
        <v>0</v>
      </c>
      <c r="S20" s="435">
        <v>502.726471</v>
      </c>
      <c r="T20" s="435">
        <v>502.726471</v>
      </c>
    </row>
    <row r="21" spans="2:20">
      <c r="B21" s="77">
        <v>16</v>
      </c>
      <c r="C21" s="80" t="s">
        <v>791</v>
      </c>
      <c r="D21" s="430">
        <v>0</v>
      </c>
      <c r="E21" s="430">
        <v>0</v>
      </c>
      <c r="F21" s="430">
        <v>0</v>
      </c>
      <c r="G21" s="430">
        <v>0</v>
      </c>
      <c r="H21" s="430">
        <v>0</v>
      </c>
      <c r="I21" s="433">
        <v>0</v>
      </c>
      <c r="J21" s="433">
        <v>0</v>
      </c>
      <c r="K21" s="433">
        <v>0</v>
      </c>
      <c r="L21" s="433">
        <v>0</v>
      </c>
      <c r="M21" s="433">
        <v>26741.446692000001</v>
      </c>
      <c r="N21" s="433">
        <v>0</v>
      </c>
      <c r="O21" s="433">
        <v>0</v>
      </c>
      <c r="P21" s="433">
        <v>0</v>
      </c>
      <c r="Q21" s="433">
        <v>0</v>
      </c>
      <c r="R21" s="433">
        <v>0</v>
      </c>
      <c r="S21" s="435">
        <v>26741.446692000001</v>
      </c>
      <c r="T21" s="435">
        <v>26741.446692000001</v>
      </c>
    </row>
    <row r="22" spans="2:20" ht="10.5">
      <c r="B22" s="85">
        <v>17</v>
      </c>
      <c r="C22" s="82" t="s">
        <v>131</v>
      </c>
      <c r="D22" s="431">
        <v>229715.58858870002</v>
      </c>
      <c r="E22" s="431">
        <v>0</v>
      </c>
      <c r="F22" s="431">
        <v>0</v>
      </c>
      <c r="G22" s="431">
        <v>0</v>
      </c>
      <c r="H22" s="431">
        <v>46490.265024</v>
      </c>
      <c r="I22" s="431">
        <v>788998.41300519998</v>
      </c>
      <c r="J22" s="431">
        <v>92133.604810400007</v>
      </c>
      <c r="K22" s="434"/>
      <c r="L22" s="434">
        <v>143521.51464079999</v>
      </c>
      <c r="M22" s="434">
        <v>777535.46364470001</v>
      </c>
      <c r="N22" s="434">
        <v>41567.569371100006</v>
      </c>
      <c r="O22" s="437">
        <v>0</v>
      </c>
      <c r="P22" s="434">
        <v>0</v>
      </c>
      <c r="Q22" s="434">
        <v>0</v>
      </c>
      <c r="R22" s="434">
        <v>0</v>
      </c>
      <c r="S22" s="436">
        <v>2119962.4190849001</v>
      </c>
      <c r="T22" s="436">
        <v>1857014.8275368998</v>
      </c>
    </row>
    <row r="23" spans="2:20">
      <c r="O23" s="438"/>
    </row>
    <row r="35" spans="4:20">
      <c r="D35" s="285"/>
      <c r="E35" s="285"/>
      <c r="F35" s="285"/>
      <c r="G35" s="285"/>
      <c r="H35" s="285"/>
      <c r="I35" s="285"/>
      <c r="J35" s="285"/>
      <c r="K35" s="285"/>
      <c r="L35" s="285"/>
      <c r="M35" s="285"/>
      <c r="N35" s="285"/>
      <c r="O35" s="285"/>
      <c r="P35" s="285"/>
      <c r="Q35" s="285"/>
      <c r="R35" s="285"/>
      <c r="S35" s="285"/>
      <c r="T35" s="285"/>
    </row>
  </sheetData>
  <mergeCells count="4">
    <mergeCell ref="C4:C5"/>
    <mergeCell ref="D4:R4"/>
    <mergeCell ref="S4:S5"/>
    <mergeCell ref="T4:T5"/>
  </mergeCells>
  <hyperlinks>
    <hyperlink ref="U2" location="Index!A1" display="Index" xr:uid="{00000000-0004-0000-1B00-000000000000}"/>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7"/>
  <dimension ref="B2:L16"/>
  <sheetViews>
    <sheetView showGridLines="0" zoomScaleNormal="100" workbookViewId="0">
      <selection activeCell="G56" sqref="G56"/>
    </sheetView>
  </sheetViews>
  <sheetFormatPr defaultColWidth="8.81640625" defaultRowHeight="10"/>
  <cols>
    <col min="1" max="1" width="2.81640625" style="6" customWidth="1"/>
    <col min="2" max="2" width="6.1796875" style="6" customWidth="1"/>
    <col min="3" max="3" width="43.81640625" style="6" bestFit="1" customWidth="1"/>
    <col min="4" max="4" width="12.26953125" style="6" bestFit="1" customWidth="1"/>
    <col min="5" max="5" width="13.54296875" style="6" customWidth="1"/>
    <col min="6" max="6" width="4.81640625" style="6" bestFit="1" customWidth="1"/>
    <col min="7" max="7" width="17.1796875" style="6" customWidth="1"/>
    <col min="8" max="8" width="13.453125" style="6" bestFit="1" customWidth="1"/>
    <col min="9" max="11" width="13.54296875" style="6" customWidth="1"/>
    <col min="12" max="12" width="4.81640625" style="6" bestFit="1" customWidth="1"/>
    <col min="13" max="16384" width="8.81640625" style="6"/>
  </cols>
  <sheetData>
    <row r="2" spans="2:12" ht="10.5">
      <c r="B2" s="243" t="s">
        <v>58</v>
      </c>
      <c r="C2" s="274"/>
      <c r="D2" s="274"/>
      <c r="E2" s="274"/>
      <c r="F2" s="274"/>
      <c r="G2" s="274"/>
      <c r="H2" s="274"/>
      <c r="I2" s="274"/>
      <c r="J2" s="274"/>
      <c r="K2" s="274"/>
      <c r="L2" s="16" t="s">
        <v>92</v>
      </c>
    </row>
    <row r="4" spans="2:12">
      <c r="B4" s="15"/>
      <c r="C4" s="72"/>
      <c r="D4" s="121" t="s">
        <v>95</v>
      </c>
      <c r="E4" s="121" t="s">
        <v>96</v>
      </c>
      <c r="F4" s="121" t="s">
        <v>97</v>
      </c>
      <c r="G4" s="121" t="s">
        <v>132</v>
      </c>
      <c r="H4" s="121" t="s">
        <v>133</v>
      </c>
      <c r="I4" s="121" t="s">
        <v>374</v>
      </c>
      <c r="J4" s="121" t="s">
        <v>375</v>
      </c>
      <c r="K4" s="121" t="s">
        <v>376</v>
      </c>
    </row>
    <row r="5" spans="2:12" ht="20">
      <c r="B5" s="15"/>
      <c r="C5" s="72"/>
      <c r="D5" s="121" t="s">
        <v>796</v>
      </c>
      <c r="E5" s="121" t="s">
        <v>797</v>
      </c>
      <c r="F5" s="121" t="s">
        <v>798</v>
      </c>
      <c r="G5" s="121" t="s">
        <v>799</v>
      </c>
      <c r="H5" s="121" t="s">
        <v>800</v>
      </c>
      <c r="I5" s="121" t="s">
        <v>801</v>
      </c>
      <c r="J5" s="121" t="s">
        <v>802</v>
      </c>
      <c r="K5" s="121" t="s">
        <v>803</v>
      </c>
    </row>
    <row r="6" spans="2:12">
      <c r="B6" s="121" t="s">
        <v>528</v>
      </c>
      <c r="C6" s="125" t="s">
        <v>804</v>
      </c>
      <c r="D6" s="293">
        <v>0</v>
      </c>
      <c r="E6" s="293">
        <v>0</v>
      </c>
      <c r="F6" s="294"/>
      <c r="G6" s="295" t="s">
        <v>805</v>
      </c>
      <c r="H6" s="295">
        <v>0</v>
      </c>
      <c r="I6" s="296">
        <v>0</v>
      </c>
      <c r="J6" s="296">
        <v>0</v>
      </c>
      <c r="K6" s="296">
        <v>0</v>
      </c>
    </row>
    <row r="7" spans="2:12">
      <c r="B7" s="121" t="s">
        <v>530</v>
      </c>
      <c r="C7" s="125" t="s">
        <v>806</v>
      </c>
      <c r="D7" s="297">
        <v>0</v>
      </c>
      <c r="E7" s="297">
        <v>0</v>
      </c>
      <c r="F7" s="298"/>
      <c r="G7" s="299" t="s">
        <v>805</v>
      </c>
      <c r="H7" s="299">
        <v>0</v>
      </c>
      <c r="I7" s="297">
        <v>0</v>
      </c>
      <c r="J7" s="297">
        <v>0</v>
      </c>
      <c r="K7" s="297">
        <v>0</v>
      </c>
    </row>
    <row r="8" spans="2:12">
      <c r="B8" s="121">
        <v>1</v>
      </c>
      <c r="C8" s="125" t="s">
        <v>807</v>
      </c>
      <c r="D8" s="296">
        <v>1176231163</v>
      </c>
      <c r="E8" s="296">
        <v>1284495354</v>
      </c>
      <c r="F8" s="294"/>
      <c r="G8" s="299" t="s">
        <v>805</v>
      </c>
      <c r="H8" s="299">
        <v>8433752911</v>
      </c>
      <c r="I8" s="296">
        <v>3445017122</v>
      </c>
      <c r="J8" s="296">
        <v>3445017124</v>
      </c>
      <c r="K8" s="296">
        <v>1311338172</v>
      </c>
    </row>
    <row r="9" spans="2:12">
      <c r="B9" s="121">
        <v>2</v>
      </c>
      <c r="C9" s="72" t="s">
        <v>808</v>
      </c>
      <c r="D9" s="294"/>
      <c r="E9" s="294"/>
      <c r="F9" s="296">
        <v>0</v>
      </c>
      <c r="G9" s="296"/>
      <c r="H9" s="296">
        <v>0</v>
      </c>
      <c r="I9" s="296">
        <v>0</v>
      </c>
      <c r="J9" s="296">
        <v>0</v>
      </c>
      <c r="K9" s="296">
        <v>0</v>
      </c>
    </row>
    <row r="10" spans="2:12">
      <c r="B10" s="121" t="s">
        <v>809</v>
      </c>
      <c r="C10" s="191" t="s">
        <v>810</v>
      </c>
      <c r="D10" s="294"/>
      <c r="E10" s="294"/>
      <c r="F10" s="296">
        <v>0</v>
      </c>
      <c r="G10" s="294"/>
      <c r="H10" s="296">
        <v>0</v>
      </c>
      <c r="I10" s="296">
        <v>0</v>
      </c>
      <c r="J10" s="296">
        <v>0</v>
      </c>
      <c r="K10" s="296">
        <v>0</v>
      </c>
    </row>
    <row r="11" spans="2:12">
      <c r="B11" s="121" t="s">
        <v>811</v>
      </c>
      <c r="C11" s="191" t="s">
        <v>812</v>
      </c>
      <c r="D11" s="294"/>
      <c r="E11" s="294"/>
      <c r="F11" s="296">
        <v>0</v>
      </c>
      <c r="G11" s="294"/>
      <c r="H11" s="296">
        <v>0</v>
      </c>
      <c r="I11" s="296">
        <v>0</v>
      </c>
      <c r="J11" s="296">
        <v>0</v>
      </c>
      <c r="K11" s="296">
        <v>0</v>
      </c>
    </row>
    <row r="12" spans="2:12">
      <c r="B12" s="121" t="s">
        <v>813</v>
      </c>
      <c r="C12" s="191" t="s">
        <v>814</v>
      </c>
      <c r="D12" s="294"/>
      <c r="E12" s="294"/>
      <c r="F12" s="296">
        <v>0</v>
      </c>
      <c r="G12" s="294"/>
      <c r="H12" s="296">
        <v>0</v>
      </c>
      <c r="I12" s="296">
        <v>0</v>
      </c>
      <c r="J12" s="296">
        <v>0</v>
      </c>
      <c r="K12" s="296">
        <v>0</v>
      </c>
    </row>
    <row r="13" spans="2:12">
      <c r="B13" s="121">
        <v>3</v>
      </c>
      <c r="C13" s="72" t="s">
        <v>815</v>
      </c>
      <c r="D13" s="294"/>
      <c r="E13" s="294"/>
      <c r="F13" s="294"/>
      <c r="G13" s="294"/>
      <c r="H13" s="296">
        <v>0</v>
      </c>
      <c r="I13" s="296">
        <v>0</v>
      </c>
      <c r="J13" s="296">
        <v>0</v>
      </c>
      <c r="K13" s="296">
        <v>0</v>
      </c>
    </row>
    <row r="14" spans="2:12">
      <c r="B14" s="121">
        <v>4</v>
      </c>
      <c r="C14" s="72" t="s">
        <v>816</v>
      </c>
      <c r="D14" s="294"/>
      <c r="E14" s="294"/>
      <c r="F14" s="294"/>
      <c r="G14" s="294"/>
      <c r="H14" s="296">
        <v>18314566532</v>
      </c>
      <c r="I14" s="296">
        <v>545561311</v>
      </c>
      <c r="J14" s="296">
        <v>545561310</v>
      </c>
      <c r="K14" s="296">
        <v>545311716</v>
      </c>
    </row>
    <row r="15" spans="2:12">
      <c r="B15" s="121">
        <v>5</v>
      </c>
      <c r="C15" s="72" t="s">
        <v>817</v>
      </c>
      <c r="D15" s="294"/>
      <c r="E15" s="294"/>
      <c r="F15" s="294"/>
      <c r="G15" s="294"/>
      <c r="H15" s="296">
        <v>0</v>
      </c>
      <c r="I15" s="296">
        <v>0</v>
      </c>
      <c r="J15" s="296">
        <v>0</v>
      </c>
      <c r="K15" s="296">
        <v>0</v>
      </c>
    </row>
    <row r="16" spans="2:12" ht="10.5">
      <c r="B16" s="121">
        <v>6</v>
      </c>
      <c r="C16" s="207" t="s">
        <v>131</v>
      </c>
      <c r="D16" s="300"/>
      <c r="E16" s="300"/>
      <c r="F16" s="300"/>
      <c r="G16" s="300"/>
      <c r="H16" s="301">
        <v>26748319443</v>
      </c>
      <c r="I16" s="301">
        <v>3990578433</v>
      </c>
      <c r="J16" s="301">
        <v>3990578434</v>
      </c>
      <c r="K16" s="301">
        <v>1856649888</v>
      </c>
    </row>
  </sheetData>
  <hyperlinks>
    <hyperlink ref="L2" location="Index!A1" display="Index" xr:uid="{00000000-0004-0000-2000-000000000000}"/>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8"/>
  <dimension ref="B2:F11"/>
  <sheetViews>
    <sheetView showGridLines="0" workbookViewId="0">
      <selection activeCell="G56" sqref="G56"/>
    </sheetView>
  </sheetViews>
  <sheetFormatPr defaultColWidth="8.81640625" defaultRowHeight="10"/>
  <cols>
    <col min="1" max="1" width="2.81640625" style="6" customWidth="1"/>
    <col min="2" max="2" width="4.54296875" style="6" customWidth="1"/>
    <col min="3" max="3" width="58.36328125" style="6" bestFit="1" customWidth="1"/>
    <col min="4" max="4" width="13.1796875" style="6" bestFit="1" customWidth="1"/>
    <col min="5" max="5" width="11.90625" style="6" bestFit="1" customWidth="1"/>
    <col min="6" max="6" width="4.54296875" style="6" bestFit="1" customWidth="1"/>
    <col min="7" max="16384" width="8.81640625" style="6"/>
  </cols>
  <sheetData>
    <row r="2" spans="2:6" ht="10.5">
      <c r="B2" s="243" t="s">
        <v>60</v>
      </c>
      <c r="C2" s="274"/>
      <c r="D2" s="274"/>
      <c r="E2" s="274"/>
      <c r="F2" s="16" t="s">
        <v>92</v>
      </c>
    </row>
    <row r="4" spans="2:6">
      <c r="D4" s="11" t="s">
        <v>95</v>
      </c>
      <c r="E4" s="11" t="s">
        <v>96</v>
      </c>
    </row>
    <row r="5" spans="2:6">
      <c r="D5" s="11" t="s">
        <v>802</v>
      </c>
      <c r="E5" s="11" t="s">
        <v>818</v>
      </c>
    </row>
    <row r="6" spans="2:6">
      <c r="B6" s="8">
        <v>1</v>
      </c>
      <c r="C6" s="9" t="s">
        <v>819</v>
      </c>
      <c r="D6" s="10">
        <v>0</v>
      </c>
      <c r="E6" s="10">
        <v>0</v>
      </c>
    </row>
    <row r="7" spans="2:6">
      <c r="B7" s="8">
        <v>2</v>
      </c>
      <c r="C7" s="9" t="s">
        <v>820</v>
      </c>
      <c r="D7" s="12"/>
      <c r="E7" s="10">
        <v>0</v>
      </c>
    </row>
    <row r="8" spans="2:6">
      <c r="B8" s="8">
        <v>3</v>
      </c>
      <c r="C8" s="9" t="s">
        <v>821</v>
      </c>
      <c r="D8" s="12"/>
      <c r="E8" s="10">
        <v>0</v>
      </c>
    </row>
    <row r="9" spans="2:6">
      <c r="B9" s="8">
        <v>4</v>
      </c>
      <c r="C9" s="9" t="s">
        <v>822</v>
      </c>
      <c r="D9" s="10">
        <v>3045110134</v>
      </c>
      <c r="E9" s="10">
        <v>504771587.5</v>
      </c>
    </row>
    <row r="10" spans="2:6">
      <c r="B10" s="8" t="s">
        <v>534</v>
      </c>
      <c r="C10" s="9" t="s">
        <v>823</v>
      </c>
      <c r="D10" s="10">
        <v>0</v>
      </c>
      <c r="E10" s="10">
        <v>0</v>
      </c>
    </row>
    <row r="11" spans="2:6" ht="10.5">
      <c r="B11" s="8">
        <v>5</v>
      </c>
      <c r="C11" s="208" t="s">
        <v>824</v>
      </c>
      <c r="D11" s="275">
        <v>3045110134</v>
      </c>
      <c r="E11" s="275">
        <v>504771587.5</v>
      </c>
    </row>
  </sheetData>
  <hyperlinks>
    <hyperlink ref="F2" location="Index!A1" display="Index" xr:uid="{00000000-0004-0000-2100-000000000000}"/>
  </hyperlink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9"/>
  <dimension ref="B2:P17"/>
  <sheetViews>
    <sheetView showGridLines="0" workbookViewId="0">
      <selection activeCell="G56" sqref="G56"/>
    </sheetView>
  </sheetViews>
  <sheetFormatPr defaultColWidth="8.81640625" defaultRowHeight="10"/>
  <cols>
    <col min="1" max="1" width="2.81640625" style="6" customWidth="1"/>
    <col min="2" max="2" width="3.26953125" style="6" customWidth="1"/>
    <col min="3" max="3" width="30" style="6" customWidth="1"/>
    <col min="4" max="4" width="5.453125" style="6" bestFit="1" customWidth="1"/>
    <col min="5" max="7" width="4.26953125" style="6" bestFit="1" customWidth="1"/>
    <col min="8" max="9" width="7.453125" style="6" bestFit="1" customWidth="1"/>
    <col min="10" max="10" width="4.26953125" style="6" bestFit="1" customWidth="1"/>
    <col min="11" max="11" width="5.453125" style="6" bestFit="1" customWidth="1"/>
    <col min="12" max="12" width="6.26953125" style="6" bestFit="1" customWidth="1"/>
    <col min="13" max="13" width="4.54296875" style="6" bestFit="1" customWidth="1"/>
    <col min="14" max="14" width="5" style="6" bestFit="1" customWidth="1"/>
    <col min="15" max="15" width="15.36328125" style="6" bestFit="1" customWidth="1"/>
    <col min="16" max="16" width="4.6328125" style="6" bestFit="1" customWidth="1"/>
    <col min="17" max="16384" width="8.81640625" style="6"/>
  </cols>
  <sheetData>
    <row r="2" spans="2:16" ht="10.5">
      <c r="B2" s="243" t="s">
        <v>62</v>
      </c>
      <c r="C2" s="274"/>
      <c r="D2" s="274"/>
      <c r="E2" s="274"/>
      <c r="F2" s="274"/>
      <c r="G2" s="274"/>
      <c r="H2" s="274"/>
      <c r="I2" s="274"/>
      <c r="J2" s="274"/>
      <c r="K2" s="274"/>
      <c r="L2" s="274"/>
      <c r="M2" s="274"/>
      <c r="N2" s="274"/>
      <c r="O2" s="274"/>
      <c r="P2" s="16" t="s">
        <v>92</v>
      </c>
    </row>
    <row r="5" spans="2:16">
      <c r="C5" s="614" t="s">
        <v>774</v>
      </c>
      <c r="D5" s="609" t="s">
        <v>792</v>
      </c>
      <c r="E5" s="610"/>
      <c r="F5" s="610"/>
      <c r="G5" s="610"/>
      <c r="H5" s="610"/>
      <c r="I5" s="610"/>
      <c r="J5" s="610"/>
      <c r="K5" s="610"/>
      <c r="L5" s="610"/>
      <c r="M5" s="610"/>
      <c r="N5" s="611"/>
      <c r="O5" s="612" t="s">
        <v>385</v>
      </c>
    </row>
    <row r="6" spans="2:16">
      <c r="C6" s="615"/>
      <c r="D6" s="7">
        <v>0</v>
      </c>
      <c r="E6" s="7">
        <v>0.02</v>
      </c>
      <c r="F6" s="7">
        <v>0.04</v>
      </c>
      <c r="G6" s="7">
        <v>0.1</v>
      </c>
      <c r="H6" s="7">
        <v>0.2</v>
      </c>
      <c r="I6" s="7">
        <v>0.5</v>
      </c>
      <c r="J6" s="7">
        <v>0.7</v>
      </c>
      <c r="K6" s="7">
        <v>0.75</v>
      </c>
      <c r="L6" s="7">
        <v>1</v>
      </c>
      <c r="M6" s="7">
        <v>1.5</v>
      </c>
      <c r="N6" s="7" t="s">
        <v>795</v>
      </c>
      <c r="O6" s="613"/>
    </row>
    <row r="7" spans="2:16" ht="10.5">
      <c r="B7" s="8">
        <v>1</v>
      </c>
      <c r="C7" s="9" t="s">
        <v>779</v>
      </c>
      <c r="D7" s="10">
        <v>42.266210999999998</v>
      </c>
      <c r="E7" s="10">
        <v>0</v>
      </c>
      <c r="F7" s="10">
        <v>0</v>
      </c>
      <c r="G7" s="10">
        <v>0</v>
      </c>
      <c r="H7" s="10">
        <v>0</v>
      </c>
      <c r="I7" s="10">
        <v>0</v>
      </c>
      <c r="J7" s="10">
        <v>0</v>
      </c>
      <c r="K7" s="10">
        <v>0</v>
      </c>
      <c r="L7" s="10">
        <v>0</v>
      </c>
      <c r="M7" s="10">
        <v>0</v>
      </c>
      <c r="N7" s="10">
        <v>0</v>
      </c>
      <c r="O7" s="275">
        <v>42.266210999999998</v>
      </c>
    </row>
    <row r="8" spans="2:16" ht="10.5">
      <c r="B8" s="8">
        <v>2</v>
      </c>
      <c r="C8" s="9" t="s">
        <v>825</v>
      </c>
      <c r="D8" s="10">
        <v>0</v>
      </c>
      <c r="E8" s="10">
        <v>0</v>
      </c>
      <c r="F8" s="10">
        <v>0</v>
      </c>
      <c r="G8" s="10">
        <v>0</v>
      </c>
      <c r="H8" s="10">
        <v>0</v>
      </c>
      <c r="I8" s="10">
        <v>0</v>
      </c>
      <c r="J8" s="10">
        <v>0</v>
      </c>
      <c r="K8" s="10">
        <v>0</v>
      </c>
      <c r="L8" s="10">
        <v>0</v>
      </c>
      <c r="M8" s="10">
        <v>0</v>
      </c>
      <c r="N8" s="10">
        <v>0</v>
      </c>
      <c r="O8" s="275">
        <v>0</v>
      </c>
    </row>
    <row r="9" spans="2:16" ht="10.5">
      <c r="B9" s="8">
        <v>3</v>
      </c>
      <c r="C9" s="9" t="s">
        <v>781</v>
      </c>
      <c r="D9" s="10">
        <v>0</v>
      </c>
      <c r="E9" s="10">
        <v>0</v>
      </c>
      <c r="F9" s="10">
        <v>0</v>
      </c>
      <c r="G9" s="10">
        <v>0</v>
      </c>
      <c r="H9" s="10">
        <v>0</v>
      </c>
      <c r="I9" s="10">
        <v>0</v>
      </c>
      <c r="J9" s="10">
        <v>0</v>
      </c>
      <c r="K9" s="10">
        <v>0</v>
      </c>
      <c r="L9" s="10">
        <v>0</v>
      </c>
      <c r="M9" s="10">
        <v>0</v>
      </c>
      <c r="N9" s="10">
        <v>0</v>
      </c>
      <c r="O9" s="275">
        <v>0</v>
      </c>
    </row>
    <row r="10" spans="2:16" ht="10.5">
      <c r="B10" s="8">
        <v>4</v>
      </c>
      <c r="C10" s="9" t="s">
        <v>782</v>
      </c>
      <c r="D10" s="10">
        <v>0</v>
      </c>
      <c r="E10" s="10">
        <v>0</v>
      </c>
      <c r="F10" s="10">
        <v>0</v>
      </c>
      <c r="G10" s="10">
        <v>0</v>
      </c>
      <c r="H10" s="10">
        <v>0</v>
      </c>
      <c r="I10" s="10">
        <v>0</v>
      </c>
      <c r="J10" s="10">
        <v>0</v>
      </c>
      <c r="K10" s="10">
        <v>0</v>
      </c>
      <c r="L10" s="10">
        <v>0</v>
      </c>
      <c r="M10" s="10">
        <v>0</v>
      </c>
      <c r="N10" s="10">
        <v>0</v>
      </c>
      <c r="O10" s="275">
        <v>0</v>
      </c>
    </row>
    <row r="11" spans="2:16" ht="10.5">
      <c r="B11" s="8">
        <v>5</v>
      </c>
      <c r="C11" s="9" t="s">
        <v>784</v>
      </c>
      <c r="D11" s="10">
        <v>0</v>
      </c>
      <c r="E11" s="10">
        <v>0</v>
      </c>
      <c r="F11" s="10">
        <v>0</v>
      </c>
      <c r="G11" s="10">
        <v>0</v>
      </c>
      <c r="H11" s="10">
        <v>0</v>
      </c>
      <c r="I11" s="10">
        <v>0</v>
      </c>
      <c r="J11" s="10">
        <v>0</v>
      </c>
      <c r="K11" s="10">
        <v>0</v>
      </c>
      <c r="L11" s="10">
        <v>0</v>
      </c>
      <c r="M11" s="10">
        <v>0</v>
      </c>
      <c r="N11" s="10">
        <v>0</v>
      </c>
      <c r="O11" s="275">
        <v>0</v>
      </c>
    </row>
    <row r="12" spans="2:16" ht="10.5">
      <c r="B12" s="8">
        <v>6</v>
      </c>
      <c r="C12" s="9" t="s">
        <v>541</v>
      </c>
      <c r="D12" s="10">
        <v>0</v>
      </c>
      <c r="E12" s="10">
        <v>0</v>
      </c>
      <c r="F12" s="10">
        <v>0</v>
      </c>
      <c r="G12" s="10">
        <v>0</v>
      </c>
      <c r="H12" s="10">
        <v>1820.791508</v>
      </c>
      <c r="I12" s="10">
        <v>1224.318626</v>
      </c>
      <c r="J12" s="10">
        <v>0</v>
      </c>
      <c r="K12" s="10">
        <v>0</v>
      </c>
      <c r="L12" s="10">
        <v>0</v>
      </c>
      <c r="M12" s="10">
        <v>0</v>
      </c>
      <c r="N12" s="10">
        <v>0</v>
      </c>
      <c r="O12" s="275">
        <v>3045.110134</v>
      </c>
    </row>
    <row r="13" spans="2:16" ht="10.5">
      <c r="B13" s="8">
        <v>7</v>
      </c>
      <c r="C13" s="9" t="s">
        <v>547</v>
      </c>
      <c r="D13" s="10">
        <v>0</v>
      </c>
      <c r="E13" s="10">
        <v>0</v>
      </c>
      <c r="F13" s="10">
        <v>0</v>
      </c>
      <c r="G13" s="10">
        <v>0</v>
      </c>
      <c r="H13" s="10">
        <v>0</v>
      </c>
      <c r="I13" s="10">
        <v>7.3159830000000001</v>
      </c>
      <c r="J13" s="10">
        <v>0</v>
      </c>
      <c r="K13" s="10">
        <v>0</v>
      </c>
      <c r="L13" s="10">
        <v>819.03880200000003</v>
      </c>
      <c r="M13" s="10">
        <v>0</v>
      </c>
      <c r="N13" s="10">
        <v>0</v>
      </c>
      <c r="O13" s="275">
        <v>826.35478499999999</v>
      </c>
    </row>
    <row r="14" spans="2:16" ht="10.5">
      <c r="B14" s="8">
        <v>8</v>
      </c>
      <c r="C14" s="9" t="s">
        <v>785</v>
      </c>
      <c r="D14" s="10">
        <v>0</v>
      </c>
      <c r="E14" s="10">
        <v>0</v>
      </c>
      <c r="F14" s="10">
        <v>0</v>
      </c>
      <c r="G14" s="10">
        <v>0</v>
      </c>
      <c r="H14" s="10">
        <v>0</v>
      </c>
      <c r="I14" s="10">
        <v>0</v>
      </c>
      <c r="J14" s="10">
        <v>0</v>
      </c>
      <c r="K14" s="10">
        <v>76.847305000000006</v>
      </c>
      <c r="L14" s="10">
        <v>0</v>
      </c>
      <c r="M14" s="10">
        <v>0</v>
      </c>
      <c r="N14" s="10">
        <v>0</v>
      </c>
      <c r="O14" s="275">
        <v>76.847305000000006</v>
      </c>
    </row>
    <row r="15" spans="2:16" ht="20">
      <c r="B15" s="8">
        <v>9</v>
      </c>
      <c r="C15" s="72" t="s">
        <v>788</v>
      </c>
      <c r="D15" s="10">
        <v>0</v>
      </c>
      <c r="E15" s="10">
        <v>0</v>
      </c>
      <c r="F15" s="10">
        <v>0</v>
      </c>
      <c r="G15" s="10">
        <v>0</v>
      </c>
      <c r="H15" s="10">
        <v>0</v>
      </c>
      <c r="I15" s="10">
        <v>0</v>
      </c>
      <c r="J15" s="10">
        <v>0</v>
      </c>
      <c r="K15" s="10">
        <v>0</v>
      </c>
      <c r="L15" s="10">
        <v>0</v>
      </c>
      <c r="M15" s="10">
        <v>0</v>
      </c>
      <c r="N15" s="10">
        <v>0</v>
      </c>
      <c r="O15" s="275">
        <v>0</v>
      </c>
    </row>
    <row r="16" spans="2:16" ht="10.5">
      <c r="B16" s="8">
        <v>10</v>
      </c>
      <c r="C16" s="9" t="s">
        <v>791</v>
      </c>
      <c r="D16" s="10">
        <v>0</v>
      </c>
      <c r="E16" s="10">
        <v>0</v>
      </c>
      <c r="F16" s="10">
        <v>0</v>
      </c>
      <c r="G16" s="10">
        <v>0</v>
      </c>
      <c r="H16" s="10">
        <v>0</v>
      </c>
      <c r="I16" s="10">
        <v>0</v>
      </c>
      <c r="J16" s="10">
        <v>0</v>
      </c>
      <c r="K16" s="10">
        <v>0</v>
      </c>
      <c r="L16" s="10">
        <v>0</v>
      </c>
      <c r="M16" s="10">
        <v>0</v>
      </c>
      <c r="N16" s="10">
        <v>0</v>
      </c>
      <c r="O16" s="275">
        <v>0</v>
      </c>
    </row>
    <row r="17" spans="2:15" ht="10.5">
      <c r="B17" s="8">
        <v>11</v>
      </c>
      <c r="C17" s="208" t="s">
        <v>385</v>
      </c>
      <c r="D17" s="275">
        <v>42.266210999999998</v>
      </c>
      <c r="E17" s="275">
        <v>0</v>
      </c>
      <c r="F17" s="275">
        <v>0</v>
      </c>
      <c r="G17" s="275">
        <v>0</v>
      </c>
      <c r="H17" s="275">
        <v>1820.791508</v>
      </c>
      <c r="I17" s="275">
        <v>1231.634609</v>
      </c>
      <c r="J17" s="275">
        <v>0</v>
      </c>
      <c r="K17" s="275">
        <v>76.847305000000006</v>
      </c>
      <c r="L17" s="275">
        <v>819.03880200000003</v>
      </c>
      <c r="M17" s="275">
        <v>0</v>
      </c>
      <c r="N17" s="275">
        <v>0</v>
      </c>
      <c r="O17" s="275">
        <v>3990.5784349999999</v>
      </c>
    </row>
  </sheetData>
  <mergeCells count="3">
    <mergeCell ref="D5:N5"/>
    <mergeCell ref="O5:O6"/>
    <mergeCell ref="C5:C6"/>
  </mergeCells>
  <hyperlinks>
    <hyperlink ref="P2" location="Index!A1" display="Index" xr:uid="{00000000-0004-0000-2200-000000000000}"/>
  </hyperlink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41"/>
  <dimension ref="B2:L16"/>
  <sheetViews>
    <sheetView showGridLines="0" workbookViewId="0">
      <selection activeCell="G56" sqref="G56"/>
    </sheetView>
  </sheetViews>
  <sheetFormatPr defaultColWidth="8.81640625" defaultRowHeight="10"/>
  <cols>
    <col min="1" max="2" width="2.81640625" style="6" customWidth="1"/>
    <col min="3" max="3" width="17.36328125" style="6" bestFit="1" customWidth="1"/>
    <col min="4" max="4" width="8.36328125" style="6" bestFit="1" customWidth="1"/>
    <col min="5" max="5" width="13.1796875" style="6" bestFit="1" customWidth="1"/>
    <col min="6" max="6" width="8.36328125" style="6" bestFit="1" customWidth="1"/>
    <col min="7" max="7" width="13.1796875" style="6" bestFit="1" customWidth="1"/>
    <col min="8" max="8" width="8.36328125" style="6" bestFit="1" customWidth="1"/>
    <col min="9" max="9" width="14" style="6" bestFit="1" customWidth="1"/>
    <col min="10" max="10" width="8.36328125" style="6" bestFit="1" customWidth="1"/>
    <col min="11" max="11" width="9.81640625" style="6" bestFit="1" customWidth="1"/>
    <col min="12" max="12" width="4.54296875" style="6" bestFit="1" customWidth="1"/>
    <col min="13" max="16384" width="8.81640625" style="6"/>
  </cols>
  <sheetData>
    <row r="2" spans="2:12" ht="10.5">
      <c r="B2" s="243" t="s">
        <v>64</v>
      </c>
      <c r="C2" s="274"/>
      <c r="D2" s="274"/>
      <c r="E2" s="274"/>
      <c r="F2" s="274"/>
      <c r="G2" s="274"/>
      <c r="H2" s="274"/>
      <c r="I2" s="274"/>
      <c r="J2" s="274"/>
      <c r="K2" s="274"/>
      <c r="L2" s="16" t="s">
        <v>92</v>
      </c>
    </row>
    <row r="4" spans="2:12">
      <c r="B4" s="5"/>
      <c r="C4" s="172"/>
      <c r="D4" s="15" t="s">
        <v>95</v>
      </c>
      <c r="E4" s="15" t="s">
        <v>96</v>
      </c>
      <c r="F4" s="15" t="s">
        <v>97</v>
      </c>
      <c r="G4" s="15" t="s">
        <v>132</v>
      </c>
      <c r="H4" s="15" t="s">
        <v>133</v>
      </c>
      <c r="I4" s="15" t="s">
        <v>374</v>
      </c>
      <c r="J4" s="15" t="s">
        <v>375</v>
      </c>
      <c r="K4" s="15" t="s">
        <v>376</v>
      </c>
    </row>
    <row r="5" spans="2:12">
      <c r="B5" s="5"/>
      <c r="C5" s="172"/>
      <c r="D5" s="583" t="s">
        <v>826</v>
      </c>
      <c r="E5" s="583"/>
      <c r="F5" s="583"/>
      <c r="G5" s="583"/>
      <c r="H5" s="576" t="s">
        <v>827</v>
      </c>
      <c r="I5" s="616"/>
      <c r="J5" s="616"/>
      <c r="K5" s="577"/>
    </row>
    <row r="6" spans="2:12">
      <c r="B6" s="25"/>
      <c r="C6" s="617" t="s">
        <v>828</v>
      </c>
      <c r="D6" s="583" t="s">
        <v>829</v>
      </c>
      <c r="E6" s="583"/>
      <c r="F6" s="583" t="s">
        <v>830</v>
      </c>
      <c r="G6" s="583"/>
      <c r="H6" s="576" t="s">
        <v>829</v>
      </c>
      <c r="I6" s="577"/>
      <c r="J6" s="576" t="s">
        <v>830</v>
      </c>
      <c r="K6" s="577"/>
    </row>
    <row r="7" spans="2:12">
      <c r="B7" s="25"/>
      <c r="C7" s="617"/>
      <c r="D7" s="15" t="s">
        <v>831</v>
      </c>
      <c r="E7" s="15" t="s">
        <v>832</v>
      </c>
      <c r="F7" s="15" t="s">
        <v>831</v>
      </c>
      <c r="G7" s="15" t="s">
        <v>832</v>
      </c>
      <c r="H7" s="121" t="s">
        <v>831</v>
      </c>
      <c r="I7" s="121" t="s">
        <v>832</v>
      </c>
      <c r="J7" s="121" t="s">
        <v>831</v>
      </c>
      <c r="K7" s="121" t="s">
        <v>832</v>
      </c>
    </row>
    <row r="8" spans="2:12">
      <c r="B8" s="240">
        <v>1</v>
      </c>
      <c r="C8" s="125" t="s">
        <v>833</v>
      </c>
      <c r="D8" s="10">
        <v>0</v>
      </c>
      <c r="E8" s="10">
        <v>1617353283</v>
      </c>
      <c r="F8" s="10">
        <v>0</v>
      </c>
      <c r="G8" s="10">
        <v>479229333</v>
      </c>
      <c r="H8" s="10">
        <v>0</v>
      </c>
      <c r="I8" s="10">
        <v>1880160417</v>
      </c>
      <c r="J8" s="10">
        <v>0</v>
      </c>
      <c r="K8" s="10">
        <v>0</v>
      </c>
    </row>
    <row r="9" spans="2:12">
      <c r="B9" s="240">
        <v>2</v>
      </c>
      <c r="C9" s="125" t="s">
        <v>834</v>
      </c>
      <c r="D9" s="10">
        <v>0</v>
      </c>
      <c r="E9" s="10">
        <v>3119322641</v>
      </c>
      <c r="F9" s="10">
        <v>0</v>
      </c>
      <c r="G9" s="10">
        <v>1099281998</v>
      </c>
      <c r="H9" s="10">
        <v>0</v>
      </c>
      <c r="I9" s="10">
        <v>4364573</v>
      </c>
      <c r="J9" s="10">
        <v>0</v>
      </c>
      <c r="K9" s="10">
        <v>0</v>
      </c>
    </row>
    <row r="10" spans="2:12">
      <c r="B10" s="240">
        <v>3</v>
      </c>
      <c r="C10" s="125" t="s">
        <v>835</v>
      </c>
      <c r="D10" s="10">
        <v>0</v>
      </c>
      <c r="E10" s="10">
        <v>642350495</v>
      </c>
      <c r="F10" s="10">
        <v>0</v>
      </c>
      <c r="G10" s="10">
        <v>0</v>
      </c>
      <c r="H10" s="10">
        <v>0</v>
      </c>
      <c r="I10" s="10">
        <v>54882909</v>
      </c>
      <c r="J10" s="10">
        <v>0</v>
      </c>
      <c r="K10" s="10">
        <v>0</v>
      </c>
    </row>
    <row r="11" spans="2:12">
      <c r="B11" s="240">
        <v>4</v>
      </c>
      <c r="C11" s="125" t="s">
        <v>836</v>
      </c>
      <c r="D11" s="10">
        <v>0</v>
      </c>
      <c r="E11" s="10">
        <v>0</v>
      </c>
      <c r="F11" s="10">
        <v>0</v>
      </c>
      <c r="G11" s="10">
        <v>0</v>
      </c>
      <c r="H11" s="10">
        <v>0</v>
      </c>
      <c r="I11" s="10">
        <v>0</v>
      </c>
      <c r="J11" s="10">
        <v>0</v>
      </c>
      <c r="K11" s="10">
        <v>0</v>
      </c>
    </row>
    <row r="12" spans="2:12">
      <c r="B12" s="240">
        <v>5</v>
      </c>
      <c r="C12" s="125" t="s">
        <v>837</v>
      </c>
      <c r="D12" s="10">
        <v>0</v>
      </c>
      <c r="E12" s="10">
        <v>111713560</v>
      </c>
      <c r="F12" s="10">
        <v>0</v>
      </c>
      <c r="G12" s="10">
        <v>0</v>
      </c>
      <c r="H12" s="10">
        <v>0</v>
      </c>
      <c r="I12" s="10">
        <v>0</v>
      </c>
      <c r="J12" s="10">
        <v>0</v>
      </c>
      <c r="K12" s="10">
        <v>0</v>
      </c>
    </row>
    <row r="13" spans="2:12">
      <c r="B13" s="240">
        <v>6</v>
      </c>
      <c r="C13" s="125" t="s">
        <v>838</v>
      </c>
      <c r="D13" s="10">
        <v>0</v>
      </c>
      <c r="E13" s="10">
        <v>710873960</v>
      </c>
      <c r="F13" s="10">
        <v>0</v>
      </c>
      <c r="G13" s="10">
        <v>0</v>
      </c>
      <c r="H13" s="10">
        <v>0</v>
      </c>
      <c r="I13" s="10">
        <v>0</v>
      </c>
      <c r="J13" s="10">
        <v>0</v>
      </c>
      <c r="K13" s="10">
        <v>0</v>
      </c>
    </row>
    <row r="14" spans="2:12">
      <c r="B14" s="240">
        <v>7</v>
      </c>
      <c r="C14" s="125" t="s">
        <v>839</v>
      </c>
      <c r="D14" s="10">
        <v>0</v>
      </c>
      <c r="E14" s="10">
        <v>3012816067</v>
      </c>
      <c r="F14" s="10">
        <v>0</v>
      </c>
      <c r="G14" s="10">
        <v>0</v>
      </c>
      <c r="H14" s="10">
        <v>0</v>
      </c>
      <c r="I14" s="10">
        <v>24246706786</v>
      </c>
      <c r="J14" s="10">
        <v>0</v>
      </c>
      <c r="K14" s="10">
        <v>0</v>
      </c>
    </row>
    <row r="15" spans="2:12">
      <c r="B15" s="240">
        <v>8</v>
      </c>
      <c r="C15" s="125" t="s">
        <v>762</v>
      </c>
      <c r="D15" s="10">
        <v>0</v>
      </c>
      <c r="E15" s="10">
        <v>0</v>
      </c>
      <c r="F15" s="10">
        <v>0</v>
      </c>
      <c r="G15" s="10">
        <v>0</v>
      </c>
      <c r="H15" s="10">
        <v>0</v>
      </c>
      <c r="I15" s="10">
        <v>0</v>
      </c>
      <c r="J15" s="10">
        <v>0</v>
      </c>
      <c r="K15" s="10">
        <v>0</v>
      </c>
    </row>
    <row r="16" spans="2:12" ht="10.5">
      <c r="B16" s="14">
        <v>9</v>
      </c>
      <c r="C16" s="207" t="s">
        <v>131</v>
      </c>
      <c r="D16" s="275">
        <v>0</v>
      </c>
      <c r="E16" s="275">
        <v>9214430006</v>
      </c>
      <c r="F16" s="275">
        <v>0</v>
      </c>
      <c r="G16" s="275">
        <v>1578511331</v>
      </c>
      <c r="H16" s="275">
        <v>0</v>
      </c>
      <c r="I16" s="275">
        <v>26186114685</v>
      </c>
      <c r="J16" s="275">
        <v>0</v>
      </c>
      <c r="K16" s="275">
        <v>0</v>
      </c>
    </row>
  </sheetData>
  <mergeCells count="7">
    <mergeCell ref="D5:G5"/>
    <mergeCell ref="H5:K5"/>
    <mergeCell ref="C6:C7"/>
    <mergeCell ref="D6:E6"/>
    <mergeCell ref="F6:G6"/>
    <mergeCell ref="H6:I6"/>
    <mergeCell ref="J6:K6"/>
  </mergeCells>
  <hyperlinks>
    <hyperlink ref="L2" location="Index!A1" display="Index" xr:uid="{00000000-0004-0000-24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6"/>
  <dimension ref="B2:K40"/>
  <sheetViews>
    <sheetView showGridLines="0" workbookViewId="0">
      <selection activeCell="B4" sqref="B4"/>
    </sheetView>
  </sheetViews>
  <sheetFormatPr defaultColWidth="9.1796875" defaultRowHeight="10"/>
  <cols>
    <col min="1" max="1" width="2.81640625" style="5" customWidth="1"/>
    <col min="2" max="3" width="9.1796875" style="5"/>
    <col min="4" max="4" width="56.81640625" style="5" customWidth="1"/>
    <col min="5" max="5" width="11.453125" style="5" customWidth="1"/>
    <col min="6" max="6" width="13.1796875" style="5" customWidth="1"/>
    <col min="7" max="7" width="21.1796875" style="5" customWidth="1"/>
    <col min="8" max="16384" width="9.1796875" style="5"/>
  </cols>
  <sheetData>
    <row r="2" spans="2:11" ht="10.5">
      <c r="B2" s="268" t="s">
        <v>91</v>
      </c>
      <c r="C2" s="269"/>
      <c r="D2" s="269"/>
      <c r="E2" s="269"/>
      <c r="F2" s="269"/>
      <c r="G2" s="269"/>
      <c r="H2" s="16" t="s">
        <v>92</v>
      </c>
    </row>
    <row r="4" spans="2:11" ht="22.75" customHeight="1">
      <c r="B4"/>
      <c r="C4" s="495"/>
      <c r="D4" s="496"/>
      <c r="E4" s="499" t="s">
        <v>93</v>
      </c>
      <c r="F4" s="499"/>
      <c r="G4" s="121" t="s">
        <v>94</v>
      </c>
      <c r="H4"/>
      <c r="I4"/>
    </row>
    <row r="5" spans="2:11" ht="14.5">
      <c r="B5"/>
      <c r="C5" s="495"/>
      <c r="D5" s="496"/>
      <c r="E5" s="121" t="s">
        <v>95</v>
      </c>
      <c r="F5" s="121" t="s">
        <v>96</v>
      </c>
      <c r="G5" s="121" t="s">
        <v>97</v>
      </c>
      <c r="H5"/>
      <c r="I5"/>
    </row>
    <row r="6" spans="2:11" ht="14.5">
      <c r="B6"/>
      <c r="C6" s="497"/>
      <c r="D6" s="498"/>
      <c r="E6" s="246">
        <v>45473</v>
      </c>
      <c r="F6" s="246">
        <v>45382</v>
      </c>
      <c r="G6" s="246">
        <v>45473</v>
      </c>
      <c r="H6"/>
      <c r="I6"/>
    </row>
    <row r="7" spans="2:11" ht="14.5">
      <c r="B7"/>
      <c r="C7" s="121">
        <v>1</v>
      </c>
      <c r="D7" s="125" t="s">
        <v>98</v>
      </c>
      <c r="E7" s="443">
        <v>1212698.8658400001</v>
      </c>
      <c r="F7" s="443">
        <v>1165311.9939264799</v>
      </c>
      <c r="G7" s="443">
        <v>97015.909267200012</v>
      </c>
      <c r="H7"/>
      <c r="I7"/>
      <c r="J7" s="17"/>
      <c r="K7" s="84"/>
    </row>
    <row r="8" spans="2:11" ht="14.5">
      <c r="B8"/>
      <c r="C8" s="121">
        <v>2</v>
      </c>
      <c r="D8" s="126" t="s">
        <v>99</v>
      </c>
      <c r="E8" s="443">
        <v>1212698.8658400001</v>
      </c>
      <c r="F8" s="443">
        <v>1165311.9939264799</v>
      </c>
      <c r="G8" s="443">
        <v>97015.909267200012</v>
      </c>
      <c r="H8"/>
      <c r="I8"/>
      <c r="J8" s="17"/>
    </row>
    <row r="9" spans="2:11" ht="14.5">
      <c r="B9"/>
      <c r="C9" s="121">
        <v>3</v>
      </c>
      <c r="D9" s="126" t="s">
        <v>100</v>
      </c>
      <c r="E9" s="443">
        <v>0</v>
      </c>
      <c r="F9" s="443">
        <v>0</v>
      </c>
      <c r="G9" s="443">
        <v>0</v>
      </c>
      <c r="H9"/>
      <c r="I9"/>
    </row>
    <row r="10" spans="2:11" ht="14.5">
      <c r="B10"/>
      <c r="C10" s="121">
        <v>4</v>
      </c>
      <c r="D10" s="126" t="s">
        <v>101</v>
      </c>
      <c r="E10" s="443">
        <v>0</v>
      </c>
      <c r="F10" s="443">
        <v>0</v>
      </c>
      <c r="G10" s="443">
        <v>0</v>
      </c>
      <c r="H10"/>
      <c r="I10"/>
    </row>
    <row r="11" spans="2:11" ht="14.5">
      <c r="B11"/>
      <c r="C11" s="121" t="s">
        <v>102</v>
      </c>
      <c r="D11" s="126" t="s">
        <v>103</v>
      </c>
      <c r="E11" s="443">
        <v>0</v>
      </c>
      <c r="F11" s="443">
        <v>0</v>
      </c>
      <c r="G11" s="443">
        <v>0</v>
      </c>
      <c r="H11"/>
      <c r="I11"/>
    </row>
    <row r="12" spans="2:11" ht="14.5">
      <c r="B12"/>
      <c r="C12" s="121">
        <v>5</v>
      </c>
      <c r="D12" s="126" t="s">
        <v>104</v>
      </c>
      <c r="E12" s="443">
        <v>0</v>
      </c>
      <c r="F12" s="443">
        <v>0</v>
      </c>
      <c r="G12" s="443">
        <v>0</v>
      </c>
      <c r="H12"/>
      <c r="I12"/>
    </row>
    <row r="13" spans="2:11" ht="14.5">
      <c r="B13"/>
      <c r="C13" s="121">
        <v>6</v>
      </c>
      <c r="D13" s="125" t="s">
        <v>105</v>
      </c>
      <c r="E13" s="443">
        <v>2361.4214754999998</v>
      </c>
      <c r="F13" s="443">
        <v>10847.9340015</v>
      </c>
      <c r="G13" s="443">
        <v>188.91371803999999</v>
      </c>
      <c r="H13"/>
      <c r="I13"/>
    </row>
    <row r="14" spans="2:11" ht="11.25" customHeight="1">
      <c r="B14"/>
      <c r="C14" s="121">
        <v>7</v>
      </c>
      <c r="D14" s="126" t="s">
        <v>99</v>
      </c>
      <c r="E14" s="443">
        <v>0</v>
      </c>
      <c r="F14" s="443">
        <v>0</v>
      </c>
      <c r="G14" s="443">
        <v>0</v>
      </c>
      <c r="H14"/>
      <c r="I14"/>
    </row>
    <row r="15" spans="2:11" ht="14.5">
      <c r="B15"/>
      <c r="C15" s="121">
        <v>8</v>
      </c>
      <c r="D15" s="126" t="s">
        <v>106</v>
      </c>
      <c r="E15" s="443">
        <v>0</v>
      </c>
      <c r="F15" s="443">
        <v>0</v>
      </c>
      <c r="G15" s="443">
        <v>0</v>
      </c>
      <c r="H15"/>
      <c r="I15"/>
    </row>
    <row r="16" spans="2:11" ht="14.5">
      <c r="B16"/>
      <c r="C16" s="121" t="s">
        <v>107</v>
      </c>
      <c r="D16" s="126" t="s">
        <v>108</v>
      </c>
      <c r="E16" s="443">
        <v>0</v>
      </c>
      <c r="F16" s="443">
        <v>0</v>
      </c>
      <c r="G16" s="443">
        <v>0</v>
      </c>
      <c r="H16"/>
      <c r="I16"/>
    </row>
    <row r="17" spans="2:10" ht="14.5">
      <c r="B17"/>
      <c r="C17" s="121" t="s">
        <v>109</v>
      </c>
      <c r="D17" s="126" t="s">
        <v>110</v>
      </c>
      <c r="E17" s="443">
        <v>504.77158750000001</v>
      </c>
      <c r="F17" s="443">
        <v>2197.1409125</v>
      </c>
      <c r="G17" s="443">
        <v>40.381727000000005</v>
      </c>
      <c r="H17"/>
      <c r="I17"/>
      <c r="J17" s="17"/>
    </row>
    <row r="18" spans="2:10" ht="11.25" customHeight="1">
      <c r="B18"/>
      <c r="C18" s="121">
        <v>9</v>
      </c>
      <c r="D18" s="126" t="s">
        <v>111</v>
      </c>
      <c r="E18" s="443">
        <v>1856.6498879999999</v>
      </c>
      <c r="F18" s="443">
        <v>8650.7930889999989</v>
      </c>
      <c r="G18" s="443">
        <v>148.53199104000001</v>
      </c>
      <c r="H18"/>
      <c r="I18"/>
    </row>
    <row r="19" spans="2:10" ht="11.25" customHeight="1">
      <c r="B19"/>
      <c r="C19" s="121">
        <v>15</v>
      </c>
      <c r="D19" s="125" t="s">
        <v>112</v>
      </c>
      <c r="E19" s="443">
        <v>0</v>
      </c>
      <c r="F19" s="443">
        <v>0</v>
      </c>
      <c r="G19" s="443">
        <v>0</v>
      </c>
      <c r="H19"/>
      <c r="I19"/>
    </row>
    <row r="20" spans="2:10" ht="14.5">
      <c r="B20"/>
      <c r="C20" s="121">
        <v>16</v>
      </c>
      <c r="D20" s="125" t="s">
        <v>113</v>
      </c>
      <c r="E20" s="443">
        <v>0</v>
      </c>
      <c r="F20" s="443">
        <v>0</v>
      </c>
      <c r="G20" s="443">
        <v>0</v>
      </c>
      <c r="H20"/>
      <c r="I20"/>
    </row>
    <row r="21" spans="2:10" ht="11.25" customHeight="1">
      <c r="B21"/>
      <c r="C21" s="121">
        <v>17</v>
      </c>
      <c r="D21" s="126" t="s">
        <v>114</v>
      </c>
      <c r="E21" s="443">
        <v>0</v>
      </c>
      <c r="F21" s="443">
        <v>0</v>
      </c>
      <c r="G21" s="443">
        <v>0</v>
      </c>
      <c r="H21"/>
      <c r="I21"/>
    </row>
    <row r="22" spans="2:10" ht="14.5">
      <c r="B22"/>
      <c r="C22" s="121">
        <v>18</v>
      </c>
      <c r="D22" s="126" t="s">
        <v>115</v>
      </c>
      <c r="E22" s="443">
        <v>0</v>
      </c>
      <c r="F22" s="443">
        <v>0</v>
      </c>
      <c r="G22" s="443">
        <v>0</v>
      </c>
      <c r="H22"/>
      <c r="I22"/>
    </row>
    <row r="23" spans="2:10" ht="11.25" customHeight="1">
      <c r="B23"/>
      <c r="C23" s="121">
        <v>19</v>
      </c>
      <c r="D23" s="126" t="s">
        <v>116</v>
      </c>
      <c r="E23" s="443">
        <v>0</v>
      </c>
      <c r="F23" s="443">
        <v>0</v>
      </c>
      <c r="G23" s="443">
        <v>0</v>
      </c>
      <c r="H23"/>
      <c r="I23"/>
    </row>
    <row r="24" spans="2:10" ht="11.25" customHeight="1">
      <c r="B24"/>
      <c r="C24" s="121" t="s">
        <v>117</v>
      </c>
      <c r="D24" s="126" t="s">
        <v>118</v>
      </c>
      <c r="E24" s="443">
        <v>0</v>
      </c>
      <c r="F24" s="443">
        <v>0</v>
      </c>
      <c r="G24" s="443">
        <v>0</v>
      </c>
      <c r="H24"/>
      <c r="I24"/>
    </row>
    <row r="25" spans="2:10" ht="14.5">
      <c r="B25"/>
      <c r="C25" s="121">
        <v>20</v>
      </c>
      <c r="D25" s="125" t="s">
        <v>119</v>
      </c>
      <c r="E25" s="443">
        <v>19957.750469999999</v>
      </c>
      <c r="F25" s="443">
        <v>18047.466873263853</v>
      </c>
      <c r="G25" s="443">
        <v>1596.6200375999999</v>
      </c>
      <c r="H25"/>
      <c r="I25"/>
    </row>
    <row r="26" spans="2:10" ht="11.25" customHeight="1">
      <c r="B26"/>
      <c r="C26" s="121">
        <v>21</v>
      </c>
      <c r="D26" s="126" t="s">
        <v>99</v>
      </c>
      <c r="E26" s="443">
        <v>19957.750469999999</v>
      </c>
      <c r="F26" s="443">
        <v>18047.466873263853</v>
      </c>
      <c r="G26" s="443">
        <v>1596.6200375999999</v>
      </c>
      <c r="H26"/>
      <c r="I26"/>
    </row>
    <row r="27" spans="2:10" ht="11.25" customHeight="1">
      <c r="B27"/>
      <c r="C27" s="121">
        <v>22</v>
      </c>
      <c r="D27" s="126" t="s">
        <v>120</v>
      </c>
      <c r="E27" s="443">
        <v>0</v>
      </c>
      <c r="F27" s="443">
        <v>0</v>
      </c>
      <c r="G27" s="443">
        <v>0</v>
      </c>
      <c r="H27"/>
      <c r="I27"/>
    </row>
    <row r="28" spans="2:10" ht="11.25" customHeight="1">
      <c r="B28"/>
      <c r="C28" s="121" t="s">
        <v>121</v>
      </c>
      <c r="D28" s="125" t="s">
        <v>122</v>
      </c>
      <c r="E28" s="443">
        <v>0</v>
      </c>
      <c r="F28" s="443">
        <v>0</v>
      </c>
      <c r="G28" s="443">
        <v>0</v>
      </c>
      <c r="H28"/>
      <c r="I28"/>
    </row>
    <row r="29" spans="2:10" ht="11.25" customHeight="1">
      <c r="B29"/>
      <c r="C29" s="121">
        <v>23</v>
      </c>
      <c r="D29" s="125" t="s">
        <v>123</v>
      </c>
      <c r="E29" s="443">
        <v>114400.13247669348</v>
      </c>
      <c r="F29" s="443">
        <v>114400.13247669348</v>
      </c>
      <c r="G29" s="443">
        <v>9152.0105981354791</v>
      </c>
      <c r="H29"/>
      <c r="I29"/>
    </row>
    <row r="30" spans="2:10" ht="11.25" customHeight="1">
      <c r="B30"/>
      <c r="C30" s="121" t="s">
        <v>124</v>
      </c>
      <c r="D30" s="125" t="s">
        <v>125</v>
      </c>
      <c r="E30" s="443">
        <v>114400.13247669348</v>
      </c>
      <c r="F30" s="443">
        <v>114400.13247669348</v>
      </c>
      <c r="G30" s="443">
        <v>9152.0105981354791</v>
      </c>
      <c r="H30"/>
      <c r="I30"/>
    </row>
    <row r="31" spans="2:10" ht="11.25" customHeight="1">
      <c r="B31"/>
      <c r="C31" s="121" t="s">
        <v>126</v>
      </c>
      <c r="D31" s="125" t="s">
        <v>127</v>
      </c>
      <c r="E31" s="443">
        <v>0</v>
      </c>
      <c r="F31" s="443">
        <v>0</v>
      </c>
      <c r="G31" s="443">
        <v>0</v>
      </c>
      <c r="H31"/>
      <c r="I31"/>
    </row>
    <row r="32" spans="2:10" ht="14.5">
      <c r="B32"/>
      <c r="C32" s="121" t="s">
        <v>128</v>
      </c>
      <c r="D32" s="125" t="s">
        <v>129</v>
      </c>
      <c r="E32" s="443">
        <v>0</v>
      </c>
      <c r="F32" s="443">
        <v>0</v>
      </c>
      <c r="G32" s="443">
        <v>0</v>
      </c>
      <c r="H32"/>
      <c r="I32"/>
    </row>
    <row r="33" spans="2:10" ht="20">
      <c r="B33"/>
      <c r="C33" s="121">
        <v>24</v>
      </c>
      <c r="D33" s="125" t="s">
        <v>130</v>
      </c>
      <c r="E33" s="443">
        <v>0</v>
      </c>
      <c r="F33" s="443">
        <v>0</v>
      </c>
      <c r="G33" s="443">
        <v>0</v>
      </c>
      <c r="H33"/>
      <c r="I33"/>
      <c r="J33" s="17"/>
    </row>
    <row r="34" spans="2:10" ht="11.25" customHeight="1">
      <c r="B34"/>
      <c r="C34" s="127">
        <v>29</v>
      </c>
      <c r="D34" s="128" t="s">
        <v>131</v>
      </c>
      <c r="E34" s="444">
        <v>1349419</v>
      </c>
      <c r="F34" s="444">
        <v>1308607.5272779374</v>
      </c>
      <c r="G34" s="444">
        <v>107953.45362096</v>
      </c>
      <c r="H34"/>
      <c r="I34"/>
      <c r="J34" s="17"/>
    </row>
    <row r="35" spans="2:10" ht="14.5">
      <c r="B35"/>
      <c r="C35"/>
      <c r="D35"/>
      <c r="E35" s="493"/>
      <c r="F35"/>
      <c r="G35"/>
      <c r="H35"/>
      <c r="I35"/>
    </row>
    <row r="36" spans="2:10" ht="14.5">
      <c r="B36"/>
      <c r="C36"/>
      <c r="D36"/>
      <c r="E36"/>
      <c r="F36"/>
      <c r="G36"/>
      <c r="H36"/>
      <c r="I36"/>
    </row>
    <row r="37" spans="2:10" ht="14.5">
      <c r="B37"/>
      <c r="C37"/>
      <c r="D37"/>
      <c r="E37"/>
      <c r="F37"/>
      <c r="G37"/>
      <c r="H37"/>
      <c r="I37"/>
    </row>
    <row r="38" spans="2:10" ht="14.5">
      <c r="B38"/>
      <c r="C38"/>
      <c r="D38"/>
      <c r="E38"/>
      <c r="F38"/>
      <c r="G38"/>
      <c r="H38"/>
      <c r="I38"/>
    </row>
    <row r="39" spans="2:10" ht="14.5">
      <c r="B39"/>
      <c r="C39"/>
      <c r="D39"/>
      <c r="E39"/>
      <c r="F39"/>
      <c r="G39"/>
      <c r="H39"/>
      <c r="I39"/>
    </row>
    <row r="40" spans="2:10" ht="14.5">
      <c r="B40"/>
      <c r="C40"/>
      <c r="D40"/>
      <c r="E40"/>
      <c r="F40"/>
      <c r="G40"/>
      <c r="H40"/>
      <c r="I40"/>
    </row>
  </sheetData>
  <mergeCells count="2">
    <mergeCell ref="C4:D6"/>
    <mergeCell ref="E4:F4"/>
  </mergeCells>
  <hyperlinks>
    <hyperlink ref="H2" location="Index!A1" display="Index" xr:uid="{00000000-0004-0000-0E00-000000000000}"/>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40"/>
  <dimension ref="B2:F15"/>
  <sheetViews>
    <sheetView showGridLines="0" workbookViewId="0">
      <selection activeCell="G56" sqref="G56"/>
    </sheetView>
  </sheetViews>
  <sheetFormatPr defaultColWidth="8.81640625" defaultRowHeight="10"/>
  <cols>
    <col min="1" max="1" width="2.81640625" style="6" customWidth="1"/>
    <col min="2" max="2" width="2.54296875" style="6" customWidth="1"/>
    <col min="3" max="3" width="26.54296875" style="6" bestFit="1" customWidth="1"/>
    <col min="4" max="4" width="12.1796875" style="6" bestFit="1" customWidth="1"/>
    <col min="5" max="5" width="10.453125" style="6" bestFit="1" customWidth="1"/>
    <col min="6" max="6" width="4.54296875" style="6" bestFit="1" customWidth="1"/>
    <col min="7" max="16384" width="8.81640625" style="6"/>
  </cols>
  <sheetData>
    <row r="2" spans="2:6" ht="10.5">
      <c r="B2" s="243" t="s">
        <v>66</v>
      </c>
      <c r="C2" s="274"/>
      <c r="D2" s="274"/>
      <c r="E2" s="274"/>
      <c r="F2" s="16" t="s">
        <v>92</v>
      </c>
    </row>
    <row r="4" spans="2:6">
      <c r="B4" s="5"/>
      <c r="C4" s="172"/>
      <c r="D4" s="121" t="s">
        <v>95</v>
      </c>
      <c r="E4" s="209" t="s">
        <v>96</v>
      </c>
    </row>
    <row r="5" spans="2:6">
      <c r="B5" s="5"/>
      <c r="C5" s="172"/>
      <c r="D5" s="167" t="s">
        <v>840</v>
      </c>
      <c r="E5" s="15" t="s">
        <v>841</v>
      </c>
    </row>
    <row r="6" spans="2:6" ht="10.5">
      <c r="B6" s="618" t="s">
        <v>842</v>
      </c>
      <c r="C6" s="619"/>
      <c r="D6" s="210"/>
      <c r="E6" s="211"/>
    </row>
    <row r="7" spans="2:6">
      <c r="B7" s="11">
        <v>1</v>
      </c>
      <c r="C7" s="212" t="s">
        <v>843</v>
      </c>
      <c r="D7" s="10">
        <v>0</v>
      </c>
      <c r="E7" s="10">
        <v>0</v>
      </c>
    </row>
    <row r="8" spans="2:6">
      <c r="B8" s="11">
        <v>2</v>
      </c>
      <c r="C8" s="212" t="s">
        <v>844</v>
      </c>
      <c r="D8" s="10">
        <v>0</v>
      </c>
      <c r="E8" s="10">
        <v>0</v>
      </c>
    </row>
    <row r="9" spans="2:6">
      <c r="B9" s="11">
        <v>3</v>
      </c>
      <c r="C9" s="212" t="s">
        <v>845</v>
      </c>
      <c r="D9" s="10">
        <v>0</v>
      </c>
      <c r="E9" s="10">
        <v>0</v>
      </c>
    </row>
    <row r="10" spans="2:6">
      <c r="B10" s="11">
        <v>4</v>
      </c>
      <c r="C10" s="212" t="s">
        <v>846</v>
      </c>
      <c r="D10" s="10">
        <v>0</v>
      </c>
      <c r="E10" s="10">
        <v>0</v>
      </c>
    </row>
    <row r="11" spans="2:6">
      <c r="B11" s="11">
        <v>5</v>
      </c>
      <c r="C11" s="212" t="s">
        <v>847</v>
      </c>
      <c r="D11" s="10">
        <v>0</v>
      </c>
      <c r="E11" s="10">
        <v>0</v>
      </c>
    </row>
    <row r="12" spans="2:6" ht="10.5">
      <c r="B12" s="11">
        <v>6</v>
      </c>
      <c r="C12" s="213" t="s">
        <v>848</v>
      </c>
      <c r="D12" s="10">
        <v>0</v>
      </c>
      <c r="E12" s="10">
        <v>0</v>
      </c>
    </row>
    <row r="13" spans="2:6" ht="10.5">
      <c r="B13" s="618" t="s">
        <v>849</v>
      </c>
      <c r="C13" s="619"/>
      <c r="D13" s="214"/>
      <c r="E13" s="214"/>
    </row>
    <row r="14" spans="2:6">
      <c r="B14" s="140">
        <v>7</v>
      </c>
      <c r="C14" s="212" t="s">
        <v>850</v>
      </c>
      <c r="D14" s="10">
        <v>0</v>
      </c>
      <c r="E14" s="10">
        <v>0</v>
      </c>
    </row>
    <row r="15" spans="2:6">
      <c r="B15" s="140">
        <v>8</v>
      </c>
      <c r="C15" s="212" t="s">
        <v>851</v>
      </c>
      <c r="D15" s="10">
        <v>0</v>
      </c>
      <c r="E15" s="10">
        <v>0</v>
      </c>
    </row>
  </sheetData>
  <mergeCells count="2">
    <mergeCell ref="B6:C6"/>
    <mergeCell ref="B13:C13"/>
  </mergeCells>
  <hyperlinks>
    <hyperlink ref="F2" location="Index!A1" display="Index" xr:uid="{00000000-0004-0000-2300-000000000000}"/>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15"/>
  <dimension ref="B2:F16"/>
  <sheetViews>
    <sheetView showGridLines="0" workbookViewId="0">
      <selection activeCell="G56" sqref="G56"/>
    </sheetView>
  </sheetViews>
  <sheetFormatPr defaultColWidth="9.1796875" defaultRowHeight="10"/>
  <cols>
    <col min="1" max="2" width="2.81640625" style="5" customWidth="1"/>
    <col min="3" max="3" width="60" style="5" bestFit="1" customWidth="1"/>
    <col min="4" max="4" width="10.81640625" style="5" customWidth="1"/>
    <col min="5" max="5" width="2.81640625" style="5" customWidth="1"/>
    <col min="6" max="6" width="4.81640625" style="5" bestFit="1" customWidth="1"/>
    <col min="7" max="7" width="11.81640625" style="5" bestFit="1" customWidth="1"/>
    <col min="8" max="16384" width="9.1796875" style="5"/>
  </cols>
  <sheetData>
    <row r="2" spans="2:6" ht="10.5">
      <c r="B2" s="268" t="s">
        <v>69</v>
      </c>
      <c r="C2" s="269"/>
      <c r="D2" s="269"/>
      <c r="E2" s="269"/>
      <c r="F2" s="16" t="s">
        <v>92</v>
      </c>
    </row>
    <row r="4" spans="2:6">
      <c r="D4" s="14" t="s">
        <v>95</v>
      </c>
    </row>
    <row r="5" spans="2:6" ht="20">
      <c r="D5" s="15" t="s">
        <v>852</v>
      </c>
    </row>
    <row r="6" spans="2:6">
      <c r="B6" s="27"/>
      <c r="C6" s="13" t="s">
        <v>853</v>
      </c>
      <c r="D6" s="28"/>
    </row>
    <row r="7" spans="2:6">
      <c r="B7" s="29">
        <v>1</v>
      </c>
      <c r="C7" s="30" t="s">
        <v>854</v>
      </c>
      <c r="D7" s="31">
        <f>+(('[2]C 18.00(0001)'!$I$10-'[2]C 18.00(0001)'!$I$47-'[2]C 18.00(0001)'!$I$48-'[2]C 18.00(0001)'!$I$49)*12.5+'[2]C 02.00'!$D$64)/1000000</f>
        <v>7939.2566492187498</v>
      </c>
    </row>
    <row r="8" spans="2:6">
      <c r="B8" s="29">
        <v>2</v>
      </c>
      <c r="C8" s="30" t="s">
        <v>855</v>
      </c>
      <c r="D8" s="31">
        <f>+(('[2]C 21.00(0001)'!$I$9-'[2]C 21.00(0001)'!$I$16)*12.5+'[2]C 02.00'!$D$65)/1000000</f>
        <v>6989.4166791647594</v>
      </c>
    </row>
    <row r="9" spans="2:6">
      <c r="B9" s="29">
        <v>3</v>
      </c>
      <c r="C9" s="30" t="s">
        <v>856</v>
      </c>
      <c r="D9" s="31">
        <f>+(('[2]C 22.00'!$K$8-'[2]C 22.00'!$K$13)*12.5)/1000000</f>
        <v>5027.8436461651027</v>
      </c>
    </row>
    <row r="10" spans="2:6">
      <c r="B10" s="29">
        <v>4</v>
      </c>
      <c r="C10" s="30" t="s">
        <v>857</v>
      </c>
      <c r="D10" s="13">
        <v>0</v>
      </c>
    </row>
    <row r="11" spans="2:6">
      <c r="B11" s="29"/>
      <c r="C11" s="13" t="s">
        <v>858</v>
      </c>
      <c r="D11" s="28"/>
    </row>
    <row r="12" spans="2:6">
      <c r="B12" s="29">
        <v>5</v>
      </c>
      <c r="C12" s="30" t="s">
        <v>859</v>
      </c>
      <c r="D12" s="31">
        <v>0</v>
      </c>
    </row>
    <row r="13" spans="2:6">
      <c r="B13" s="29">
        <v>6</v>
      </c>
      <c r="C13" s="30" t="s">
        <v>860</v>
      </c>
      <c r="D13" s="31">
        <v>1.2334951832613825</v>
      </c>
    </row>
    <row r="14" spans="2:6">
      <c r="B14" s="29">
        <v>7</v>
      </c>
      <c r="C14" s="30" t="s">
        <v>861</v>
      </c>
      <c r="D14" s="31">
        <v>0</v>
      </c>
    </row>
    <row r="15" spans="2:6">
      <c r="B15" s="29">
        <v>8</v>
      </c>
      <c r="C15" s="13" t="s">
        <v>862</v>
      </c>
      <c r="D15" s="13">
        <v>0</v>
      </c>
    </row>
    <row r="16" spans="2:6" ht="10.5">
      <c r="B16" s="29">
        <v>9</v>
      </c>
      <c r="C16" s="32" t="s">
        <v>131</v>
      </c>
      <c r="D16" s="289">
        <v>19957.750469731873</v>
      </c>
    </row>
  </sheetData>
  <hyperlinks>
    <hyperlink ref="F2" location="Index!A1" display="Index" xr:uid="{00000000-0004-0000-2500-000000000000}"/>
  </hyperlink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BE041-DDEA-4028-B7AA-C818569A5538}">
  <dimension ref="B1:H13"/>
  <sheetViews>
    <sheetView showGridLines="0" workbookViewId="0">
      <selection activeCell="G56" sqref="G56"/>
    </sheetView>
  </sheetViews>
  <sheetFormatPr defaultColWidth="9.1796875" defaultRowHeight="10"/>
  <cols>
    <col min="1" max="1" width="2.81640625" style="5" customWidth="1"/>
    <col min="2" max="2" width="3.54296875" style="5" customWidth="1"/>
    <col min="3" max="3" width="11.54296875" style="5" bestFit="1" customWidth="1"/>
    <col min="4" max="7" width="8.54296875" style="5" customWidth="1"/>
    <col min="8" max="8" width="4.54296875" style="5" bestFit="1" customWidth="1"/>
    <col min="9" max="16384" width="9.1796875" style="5"/>
  </cols>
  <sheetData>
    <row r="1" spans="2:8" ht="15" customHeight="1"/>
    <row r="2" spans="2:8" ht="10.5">
      <c r="B2" s="243" t="s">
        <v>72</v>
      </c>
      <c r="C2" s="243"/>
      <c r="D2" s="243"/>
      <c r="E2" s="243"/>
      <c r="F2" s="243"/>
      <c r="G2" s="243"/>
      <c r="H2" s="16" t="s">
        <v>92</v>
      </c>
    </row>
    <row r="5" spans="2:8">
      <c r="B5" s="583" t="s">
        <v>863</v>
      </c>
      <c r="C5" s="583"/>
      <c r="D5" s="223" t="s">
        <v>95</v>
      </c>
      <c r="E5" s="223" t="s">
        <v>96</v>
      </c>
      <c r="F5" s="223" t="s">
        <v>97</v>
      </c>
      <c r="G5" s="223" t="s">
        <v>132</v>
      </c>
    </row>
    <row r="6" spans="2:8" ht="28.5" customHeight="1">
      <c r="B6" s="583"/>
      <c r="C6" s="583"/>
      <c r="D6" s="620" t="s">
        <v>864</v>
      </c>
      <c r="E6" s="621"/>
      <c r="F6" s="620" t="s">
        <v>865</v>
      </c>
      <c r="G6" s="621"/>
    </row>
    <row r="7" spans="2:8" ht="20">
      <c r="B7" s="583"/>
      <c r="C7" s="583"/>
      <c r="D7" s="224" t="s">
        <v>866</v>
      </c>
      <c r="E7" s="224" t="s">
        <v>867</v>
      </c>
      <c r="F7" s="224" t="s">
        <v>866</v>
      </c>
      <c r="G7" s="224" t="s">
        <v>867</v>
      </c>
    </row>
    <row r="8" spans="2:8">
      <c r="B8" s="14">
        <v>1</v>
      </c>
      <c r="C8" s="23" t="s">
        <v>868</v>
      </c>
      <c r="D8" s="31">
        <v>-5775</v>
      </c>
      <c r="E8" s="31">
        <v>-6614</v>
      </c>
      <c r="F8" s="31">
        <v>-1833</v>
      </c>
      <c r="G8" s="31">
        <v>-1590</v>
      </c>
    </row>
    <row r="9" spans="2:8">
      <c r="B9" s="14">
        <v>2</v>
      </c>
      <c r="C9" s="24" t="s">
        <v>869</v>
      </c>
      <c r="D9" s="31">
        <v>285</v>
      </c>
      <c r="E9" s="31">
        <v>8</v>
      </c>
      <c r="F9" s="31">
        <v>-819</v>
      </c>
      <c r="G9" s="31">
        <v>-1358</v>
      </c>
    </row>
    <row r="10" spans="2:8">
      <c r="B10" s="14">
        <v>3</v>
      </c>
      <c r="C10" s="24" t="s">
        <v>870</v>
      </c>
      <c r="D10" s="31">
        <v>-72</v>
      </c>
      <c r="E10" s="31">
        <v>247</v>
      </c>
      <c r="F10" s="244"/>
      <c r="G10" s="245"/>
    </row>
    <row r="11" spans="2:8">
      <c r="B11" s="14">
        <v>4</v>
      </c>
      <c r="C11" s="23" t="s">
        <v>871</v>
      </c>
      <c r="D11" s="31">
        <v>-2047</v>
      </c>
      <c r="E11" s="31">
        <v>-2708</v>
      </c>
      <c r="F11" s="244"/>
      <c r="G11" s="245"/>
    </row>
    <row r="12" spans="2:8">
      <c r="B12" s="14">
        <v>5</v>
      </c>
      <c r="C12" s="23" t="s">
        <v>872</v>
      </c>
      <c r="D12" s="31">
        <v>-4743</v>
      </c>
      <c r="E12" s="31">
        <v>-5625</v>
      </c>
      <c r="F12" s="244"/>
      <c r="G12" s="245"/>
    </row>
    <row r="13" spans="2:8">
      <c r="B13" s="14">
        <v>6</v>
      </c>
      <c r="C13" s="23" t="s">
        <v>873</v>
      </c>
      <c r="D13" s="31">
        <v>957</v>
      </c>
      <c r="E13" s="31">
        <v>1316</v>
      </c>
      <c r="F13" s="244"/>
      <c r="G13" s="245"/>
    </row>
  </sheetData>
  <mergeCells count="3">
    <mergeCell ref="B5:C7"/>
    <mergeCell ref="D6:E6"/>
    <mergeCell ref="F6:G6"/>
  </mergeCells>
  <hyperlinks>
    <hyperlink ref="H2" location="Index!A1" display="Index" xr:uid="{D8D67C91-255E-4F81-897A-AF7AFECEFDED}"/>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4C27E-E752-42F7-920C-E403BBF9D4EB}">
  <dimension ref="A2:U64"/>
  <sheetViews>
    <sheetView showGridLines="0" topLeftCell="D4" zoomScaleNormal="100" workbookViewId="0">
      <selection activeCell="G56" sqref="G56"/>
    </sheetView>
  </sheetViews>
  <sheetFormatPr defaultColWidth="8.81640625" defaultRowHeight="10"/>
  <cols>
    <col min="1" max="1" width="9.1796875" style="308" customWidth="1"/>
    <col min="2" max="2" width="3.1796875" style="308" customWidth="1"/>
    <col min="3" max="3" width="99.81640625" style="308" customWidth="1"/>
    <col min="4" max="4" width="21.54296875" style="308" customWidth="1"/>
    <col min="5" max="6" width="27" style="308" customWidth="1"/>
    <col min="7" max="13" width="21.54296875" style="308" customWidth="1"/>
    <col min="14" max="14" width="23.54296875" style="308" customWidth="1"/>
    <col min="15" max="18" width="21" style="308" customWidth="1"/>
    <col min="19" max="19" width="17.26953125" style="308" bestFit="1" customWidth="1"/>
    <col min="20" max="21" width="9.1796875" style="308" customWidth="1"/>
    <col min="22" max="16384" width="8.81640625" style="308"/>
  </cols>
  <sheetData>
    <row r="2" spans="2:21" ht="10.5">
      <c r="B2" s="273" t="s">
        <v>75</v>
      </c>
      <c r="C2" s="269"/>
      <c r="D2" s="269"/>
      <c r="E2" s="269"/>
      <c r="F2" s="269"/>
      <c r="G2" s="269"/>
      <c r="H2" s="269"/>
      <c r="I2" s="269"/>
      <c r="J2" s="269"/>
      <c r="K2" s="269"/>
      <c r="L2" s="269"/>
      <c r="M2" s="269"/>
      <c r="N2" s="269"/>
      <c r="O2" s="269"/>
      <c r="P2" s="269"/>
      <c r="Q2" s="269"/>
      <c r="R2" s="269"/>
      <c r="S2" s="269"/>
      <c r="T2" s="306"/>
      <c r="U2" s="306" t="s">
        <v>92</v>
      </c>
    </row>
    <row r="3" spans="2:21" customFormat="1" ht="15" customHeight="1"/>
    <row r="4" spans="2:21" ht="76.5" customHeight="1">
      <c r="C4" s="309"/>
      <c r="D4" s="624" t="s">
        <v>729</v>
      </c>
      <c r="E4" s="625"/>
      <c r="F4" s="625"/>
      <c r="G4" s="625"/>
      <c r="H4" s="625"/>
      <c r="I4" s="624" t="s">
        <v>653</v>
      </c>
      <c r="J4" s="625"/>
      <c r="K4" s="626"/>
      <c r="L4" s="624" t="s">
        <v>874</v>
      </c>
      <c r="M4" s="626"/>
      <c r="N4" s="622" t="s">
        <v>875</v>
      </c>
      <c r="O4" s="622" t="s">
        <v>876</v>
      </c>
      <c r="P4" s="622" t="s">
        <v>877</v>
      </c>
      <c r="Q4" s="622" t="s">
        <v>878</v>
      </c>
      <c r="R4" s="622" t="s">
        <v>879</v>
      </c>
      <c r="S4" s="622" t="s">
        <v>880</v>
      </c>
    </row>
    <row r="5" spans="2:21" ht="60">
      <c r="C5" s="310"/>
      <c r="D5" s="311"/>
      <c r="E5" s="312" t="s">
        <v>881</v>
      </c>
      <c r="F5" s="312" t="s">
        <v>882</v>
      </c>
      <c r="G5" s="313" t="s">
        <v>883</v>
      </c>
      <c r="H5" s="313" t="s">
        <v>884</v>
      </c>
      <c r="I5" s="314"/>
      <c r="J5" s="312" t="s">
        <v>885</v>
      </c>
      <c r="K5" s="312" t="s">
        <v>884</v>
      </c>
      <c r="L5" s="315"/>
      <c r="M5" s="316" t="s">
        <v>886</v>
      </c>
      <c r="N5" s="623"/>
      <c r="O5" s="623"/>
      <c r="P5" s="623"/>
      <c r="Q5" s="623"/>
      <c r="R5" s="623"/>
      <c r="S5" s="623"/>
    </row>
    <row r="6" spans="2:21" ht="10.5">
      <c r="B6" s="318">
        <v>1</v>
      </c>
      <c r="C6" s="319" t="s">
        <v>887</v>
      </c>
      <c r="D6" s="320">
        <v>751368109993.05933</v>
      </c>
      <c r="E6" s="218">
        <v>0</v>
      </c>
      <c r="F6" s="452">
        <v>1091447653.9359322</v>
      </c>
      <c r="G6" s="320">
        <v>31938531999.312912</v>
      </c>
      <c r="H6" s="320">
        <v>21377631569.128372</v>
      </c>
      <c r="I6" s="320">
        <v>-8957383112.9792862</v>
      </c>
      <c r="J6" s="320">
        <v>-1226051689.7953804</v>
      </c>
      <c r="K6" s="320">
        <v>-5860209302.2068472</v>
      </c>
      <c r="L6" s="321">
        <v>810860</v>
      </c>
      <c r="M6" s="321">
        <v>603500</v>
      </c>
      <c r="N6" s="322">
        <v>0.16966798575233114</v>
      </c>
      <c r="O6" s="320">
        <v>552932794367.55261</v>
      </c>
      <c r="P6" s="222">
        <v>51075142989.661949</v>
      </c>
      <c r="Q6" s="222">
        <v>102244599600.28276</v>
      </c>
      <c r="R6" s="222">
        <v>45115573035.562157</v>
      </c>
      <c r="S6" s="323">
        <v>5.3590800839352886</v>
      </c>
    </row>
    <row r="7" spans="2:21">
      <c r="B7" s="318">
        <v>2</v>
      </c>
      <c r="C7" s="324" t="s">
        <v>888</v>
      </c>
      <c r="D7" s="325">
        <v>101311981806.53877</v>
      </c>
      <c r="E7" s="218">
        <v>0</v>
      </c>
      <c r="F7" s="218">
        <v>0</v>
      </c>
      <c r="G7" s="325">
        <v>1486979522.7508318</v>
      </c>
      <c r="H7" s="325">
        <v>329277697.79818231</v>
      </c>
      <c r="I7" s="325">
        <v>-233533166.70606324</v>
      </c>
      <c r="J7" s="325">
        <v>-40226451.589929007</v>
      </c>
      <c r="K7" s="325">
        <v>-105791528.24621902</v>
      </c>
      <c r="L7" s="326">
        <v>139270</v>
      </c>
      <c r="M7" s="326">
        <v>101500</v>
      </c>
      <c r="N7" s="327">
        <v>5.8437076246752623E-2</v>
      </c>
      <c r="O7" s="218">
        <v>92902986039.87767</v>
      </c>
      <c r="P7" s="218">
        <v>1564355516.3818882</v>
      </c>
      <c r="Q7" s="218">
        <v>3991328745.0026431</v>
      </c>
      <c r="R7" s="218">
        <v>2853311505.2766623</v>
      </c>
      <c r="S7" s="328">
        <v>2.8886230096416758</v>
      </c>
    </row>
    <row r="8" spans="2:21">
      <c r="B8" s="318">
        <v>3</v>
      </c>
      <c r="C8" s="324" t="s">
        <v>889</v>
      </c>
      <c r="D8" s="325">
        <v>367290165.63682771</v>
      </c>
      <c r="E8" s="218">
        <v>0</v>
      </c>
      <c r="F8" s="218">
        <v>0</v>
      </c>
      <c r="G8" s="218"/>
      <c r="H8" s="218"/>
      <c r="I8" s="325"/>
      <c r="J8" s="218"/>
      <c r="K8" s="218"/>
      <c r="L8" s="326">
        <v>2330</v>
      </c>
      <c r="M8" s="326">
        <v>600</v>
      </c>
      <c r="N8" s="327">
        <v>0</v>
      </c>
      <c r="O8" s="218">
        <v>301783040.15271246</v>
      </c>
      <c r="P8" s="218">
        <v>11165854.715169715</v>
      </c>
      <c r="Q8" s="218">
        <v>54341270.7689455</v>
      </c>
      <c r="R8" s="218">
        <v>0</v>
      </c>
      <c r="S8" s="328">
        <v>4.378799905387063</v>
      </c>
    </row>
    <row r="9" spans="2:21">
      <c r="B9" s="318">
        <v>4</v>
      </c>
      <c r="C9" s="329" t="s">
        <v>890</v>
      </c>
      <c r="D9" s="218">
        <v>0</v>
      </c>
      <c r="E9" s="218">
        <v>0</v>
      </c>
      <c r="F9" s="218">
        <v>0</v>
      </c>
      <c r="G9" s="218"/>
      <c r="H9" s="218"/>
      <c r="I9" s="218"/>
      <c r="J9" s="218"/>
      <c r="K9" s="218"/>
      <c r="L9" s="218">
        <v>0</v>
      </c>
      <c r="M9" s="218">
        <v>0</v>
      </c>
      <c r="N9" s="327">
        <v>0</v>
      </c>
      <c r="O9" s="218">
        <v>0</v>
      </c>
      <c r="P9" s="218">
        <v>0</v>
      </c>
      <c r="Q9" s="218">
        <v>0</v>
      </c>
      <c r="R9" s="218">
        <v>0</v>
      </c>
      <c r="S9" s="328">
        <v>0</v>
      </c>
    </row>
    <row r="10" spans="2:21">
      <c r="B10" s="318">
        <v>5</v>
      </c>
      <c r="C10" s="329" t="s">
        <v>891</v>
      </c>
      <c r="D10" s="218">
        <v>0</v>
      </c>
      <c r="E10" s="218">
        <v>0</v>
      </c>
      <c r="F10" s="218">
        <v>0</v>
      </c>
      <c r="G10" s="218"/>
      <c r="H10" s="218"/>
      <c r="I10" s="218"/>
      <c r="J10" s="218"/>
      <c r="K10" s="218"/>
      <c r="L10" s="218">
        <v>0</v>
      </c>
      <c r="M10" s="218">
        <v>0</v>
      </c>
      <c r="N10" s="327">
        <v>0</v>
      </c>
      <c r="O10" s="218">
        <v>0</v>
      </c>
      <c r="P10" s="218">
        <v>0</v>
      </c>
      <c r="Q10" s="218">
        <v>0</v>
      </c>
      <c r="R10" s="218">
        <v>0</v>
      </c>
      <c r="S10" s="328">
        <v>0</v>
      </c>
    </row>
    <row r="11" spans="2:21">
      <c r="B11" s="318">
        <v>6</v>
      </c>
      <c r="C11" s="329" t="s">
        <v>892</v>
      </c>
      <c r="D11" s="218">
        <v>0</v>
      </c>
      <c r="E11" s="218">
        <v>0</v>
      </c>
      <c r="F11" s="218">
        <v>0</v>
      </c>
      <c r="G11" s="218"/>
      <c r="H11" s="218"/>
      <c r="I11" s="218"/>
      <c r="J11" s="218"/>
      <c r="K11" s="218"/>
      <c r="L11" s="218">
        <v>0</v>
      </c>
      <c r="M11" s="218">
        <v>0</v>
      </c>
      <c r="N11" s="327">
        <v>0</v>
      </c>
      <c r="O11" s="218">
        <v>0</v>
      </c>
      <c r="P11" s="218">
        <v>0</v>
      </c>
      <c r="Q11" s="218">
        <v>0</v>
      </c>
      <c r="R11" s="218">
        <v>0</v>
      </c>
      <c r="S11" s="328">
        <v>0</v>
      </c>
    </row>
    <row r="12" spans="2:21">
      <c r="B12" s="318">
        <v>7</v>
      </c>
      <c r="C12" s="329" t="s">
        <v>893</v>
      </c>
      <c r="D12" s="218">
        <v>367290165.63682771</v>
      </c>
      <c r="E12" s="218">
        <v>0</v>
      </c>
      <c r="F12" s="218">
        <v>0</v>
      </c>
      <c r="G12" s="218">
        <v>0</v>
      </c>
      <c r="H12" s="218">
        <v>0</v>
      </c>
      <c r="I12" s="325">
        <v>-2689349.3600660004</v>
      </c>
      <c r="J12" s="218">
        <v>0</v>
      </c>
      <c r="K12" s="218">
        <v>0</v>
      </c>
      <c r="L12" s="326">
        <v>2330</v>
      </c>
      <c r="M12" s="326">
        <v>600</v>
      </c>
      <c r="N12" s="327">
        <v>0</v>
      </c>
      <c r="O12" s="218">
        <v>301783040.15271246</v>
      </c>
      <c r="P12" s="218">
        <v>11165854.715169715</v>
      </c>
      <c r="Q12" s="218">
        <v>54341270.7689455</v>
      </c>
      <c r="R12" s="218">
        <v>0</v>
      </c>
      <c r="S12" s="328">
        <v>4.378799905387063</v>
      </c>
    </row>
    <row r="13" spans="2:21">
      <c r="B13" s="318">
        <v>8</v>
      </c>
      <c r="C13" s="329" t="s">
        <v>894</v>
      </c>
      <c r="D13" s="218">
        <v>0</v>
      </c>
      <c r="E13" s="218">
        <v>0</v>
      </c>
      <c r="F13" s="218">
        <v>0</v>
      </c>
      <c r="G13" s="218"/>
      <c r="H13" s="218"/>
      <c r="I13" s="325"/>
      <c r="J13" s="218"/>
      <c r="K13" s="218"/>
      <c r="L13" s="218">
        <v>0</v>
      </c>
      <c r="M13" s="218">
        <v>0</v>
      </c>
      <c r="N13" s="327">
        <v>0</v>
      </c>
      <c r="O13" s="218">
        <v>0</v>
      </c>
      <c r="P13" s="218">
        <v>0</v>
      </c>
      <c r="Q13" s="218">
        <v>0</v>
      </c>
      <c r="R13" s="218">
        <v>0</v>
      </c>
      <c r="S13" s="328">
        <v>0</v>
      </c>
    </row>
    <row r="14" spans="2:21">
      <c r="B14" s="318">
        <v>9</v>
      </c>
      <c r="C14" s="324" t="s">
        <v>895</v>
      </c>
      <c r="D14" s="218">
        <v>126703851020.45961</v>
      </c>
      <c r="E14" s="218">
        <v>0</v>
      </c>
      <c r="F14" s="218">
        <v>7551185.7805663319</v>
      </c>
      <c r="G14" s="218">
        <v>3667154676.8250914</v>
      </c>
      <c r="H14" s="218">
        <v>4715862140.3981962</v>
      </c>
      <c r="I14" s="325">
        <v>-3323346015.227448</v>
      </c>
      <c r="J14" s="325">
        <v>-81212698.445868015</v>
      </c>
      <c r="K14" s="325">
        <v>-3079485593.9235048</v>
      </c>
      <c r="L14" s="326">
        <v>332760</v>
      </c>
      <c r="M14" s="326">
        <v>296600</v>
      </c>
      <c r="N14" s="327">
        <v>0.24356341463639955</v>
      </c>
      <c r="O14" s="218">
        <v>116542868913.77019</v>
      </c>
      <c r="P14" s="218">
        <v>4297332259.7443914</v>
      </c>
      <c r="Q14" s="218">
        <v>4131668238.8562222</v>
      </c>
      <c r="R14" s="218">
        <v>1731981608.0888622</v>
      </c>
      <c r="S14" s="328">
        <v>2.6419336984962487</v>
      </c>
    </row>
    <row r="15" spans="2:21">
      <c r="B15" s="318">
        <v>10</v>
      </c>
      <c r="C15" s="329" t="s">
        <v>896</v>
      </c>
      <c r="D15" s="218">
        <v>111761641529.09042</v>
      </c>
      <c r="E15" s="218">
        <v>0</v>
      </c>
      <c r="F15" s="218">
        <v>7551185.7805663319</v>
      </c>
      <c r="G15" s="218">
        <v>537180610.8719672</v>
      </c>
      <c r="H15" s="218">
        <v>3817206367.922822</v>
      </c>
      <c r="I15" s="325">
        <v>-2699269230.3953662</v>
      </c>
      <c r="J15" s="325">
        <v>-24667561.624890011</v>
      </c>
      <c r="K15" s="325">
        <v>-2569599575.352654</v>
      </c>
      <c r="L15" s="326">
        <v>280430</v>
      </c>
      <c r="M15" s="326">
        <v>257800</v>
      </c>
      <c r="N15" s="327">
        <v>0.25112828636184231</v>
      </c>
      <c r="O15" s="218">
        <v>108630442106.54466</v>
      </c>
      <c r="P15" s="218">
        <v>1372299248.5764813</v>
      </c>
      <c r="Q15" s="218">
        <v>1659074150.8404388</v>
      </c>
      <c r="R15" s="218">
        <v>99826023.128845692</v>
      </c>
      <c r="S15" s="328">
        <v>2.0843533349238483</v>
      </c>
    </row>
    <row r="16" spans="2:21">
      <c r="B16" s="318">
        <v>11</v>
      </c>
      <c r="C16" s="329" t="s">
        <v>897</v>
      </c>
      <c r="D16" s="218">
        <v>144839185.35766041</v>
      </c>
      <c r="E16" s="218">
        <v>0</v>
      </c>
      <c r="F16" s="218">
        <v>0</v>
      </c>
      <c r="G16" s="218">
        <v>3605858.1691049756</v>
      </c>
      <c r="H16" s="218">
        <v>0</v>
      </c>
      <c r="I16" s="325">
        <v>-616762.80316799972</v>
      </c>
      <c r="J16" s="325">
        <v>-48140.352503000002</v>
      </c>
      <c r="K16" s="218">
        <v>0</v>
      </c>
      <c r="L16" s="326">
        <v>280</v>
      </c>
      <c r="M16" s="326">
        <v>300</v>
      </c>
      <c r="N16" s="327">
        <v>0</v>
      </c>
      <c r="O16" s="218">
        <v>82480674.403139293</v>
      </c>
      <c r="P16" s="218">
        <v>0</v>
      </c>
      <c r="Q16" s="218">
        <v>62358510.954521112</v>
      </c>
      <c r="R16" s="218">
        <v>0</v>
      </c>
      <c r="S16" s="328">
        <v>8.8077982809230519</v>
      </c>
    </row>
    <row r="17" spans="2:19">
      <c r="B17" s="318">
        <v>12</v>
      </c>
      <c r="C17" s="329" t="s">
        <v>898</v>
      </c>
      <c r="D17" s="218">
        <v>0</v>
      </c>
      <c r="E17" s="218">
        <v>0</v>
      </c>
      <c r="F17" s="218">
        <v>0</v>
      </c>
      <c r="G17" s="218">
        <v>0</v>
      </c>
      <c r="H17" s="218">
        <v>0</v>
      </c>
      <c r="I17" s="218">
        <v>0</v>
      </c>
      <c r="J17" s="218">
        <v>0</v>
      </c>
      <c r="K17" s="218">
        <v>0</v>
      </c>
      <c r="L17" s="218">
        <v>0</v>
      </c>
      <c r="M17" s="218">
        <v>0</v>
      </c>
      <c r="N17" s="327">
        <v>0</v>
      </c>
      <c r="O17" s="218">
        <v>0</v>
      </c>
      <c r="P17" s="218">
        <v>0</v>
      </c>
      <c r="Q17" s="218">
        <v>0</v>
      </c>
      <c r="R17" s="218">
        <v>0</v>
      </c>
      <c r="S17" s="328">
        <v>0</v>
      </c>
    </row>
    <row r="18" spans="2:19">
      <c r="B18" s="318">
        <v>13</v>
      </c>
      <c r="C18" s="329" t="s">
        <v>899</v>
      </c>
      <c r="D18" s="218">
        <v>954565880.86008692</v>
      </c>
      <c r="E18" s="218">
        <v>0</v>
      </c>
      <c r="F18" s="218">
        <v>0</v>
      </c>
      <c r="G18" s="218">
        <v>73819632.813093916</v>
      </c>
      <c r="H18" s="218">
        <v>231</v>
      </c>
      <c r="I18" s="325">
        <v>-473059.35993900005</v>
      </c>
      <c r="J18" s="325">
        <v>-44634.403749000005</v>
      </c>
      <c r="K18" s="325">
        <v>-119251.199156</v>
      </c>
      <c r="L18" s="326">
        <v>2470</v>
      </c>
      <c r="M18" s="326">
        <v>2400</v>
      </c>
      <c r="N18" s="327">
        <v>1.3740634596053308E-3</v>
      </c>
      <c r="O18" s="218">
        <v>646857985.62204123</v>
      </c>
      <c r="P18" s="218">
        <v>61360125.191985607</v>
      </c>
      <c r="Q18" s="218">
        <v>246347770.04606006</v>
      </c>
      <c r="R18" s="218">
        <v>0</v>
      </c>
      <c r="S18" s="328">
        <v>5.9610651155076892</v>
      </c>
    </row>
    <row r="19" spans="2:19">
      <c r="B19" s="318">
        <v>14</v>
      </c>
      <c r="C19" s="329" t="s">
        <v>900</v>
      </c>
      <c r="D19" s="218">
        <v>170154192.24929526</v>
      </c>
      <c r="E19" s="218">
        <v>0</v>
      </c>
      <c r="F19" s="218">
        <v>0</v>
      </c>
      <c r="G19" s="218">
        <v>8392622.5422745254</v>
      </c>
      <c r="H19" s="218">
        <v>0</v>
      </c>
      <c r="I19" s="325">
        <v>-68249.883870999984</v>
      </c>
      <c r="J19" s="325">
        <v>-9999.6759129999991</v>
      </c>
      <c r="K19" s="218">
        <v>0</v>
      </c>
      <c r="L19" s="326">
        <v>220</v>
      </c>
      <c r="M19" s="326">
        <v>200</v>
      </c>
      <c r="N19" s="327">
        <v>0</v>
      </c>
      <c r="O19" s="218">
        <v>82512411.900890872</v>
      </c>
      <c r="P19" s="218">
        <v>15206927.635549344</v>
      </c>
      <c r="Q19" s="218">
        <v>12427691.770966878</v>
      </c>
      <c r="R19" s="218">
        <v>60007160.941888154</v>
      </c>
      <c r="S19" s="328">
        <v>10.800512635298009</v>
      </c>
    </row>
    <row r="20" spans="2:19">
      <c r="B20" s="318">
        <v>15</v>
      </c>
      <c r="C20" s="329" t="s">
        <v>901</v>
      </c>
      <c r="D20" s="218">
        <v>255560.57807391192</v>
      </c>
      <c r="E20" s="218">
        <v>0</v>
      </c>
      <c r="F20" s="218">
        <v>0</v>
      </c>
      <c r="G20" s="218">
        <v>255560.57807391192</v>
      </c>
      <c r="H20" s="218">
        <v>0</v>
      </c>
      <c r="I20" s="325">
        <v>-34664.969161000001</v>
      </c>
      <c r="J20" s="325">
        <v>-34664.969161000001</v>
      </c>
      <c r="K20" s="218">
        <v>0</v>
      </c>
      <c r="L20" s="218">
        <v>0</v>
      </c>
      <c r="M20" s="218">
        <v>0</v>
      </c>
      <c r="N20" s="327">
        <v>0</v>
      </c>
      <c r="O20" s="218">
        <v>255560.57807391192</v>
      </c>
      <c r="P20" s="218">
        <v>0</v>
      </c>
      <c r="Q20" s="218">
        <v>0</v>
      </c>
      <c r="R20" s="218">
        <v>0</v>
      </c>
      <c r="S20" s="328">
        <v>3.5331980793925313</v>
      </c>
    </row>
    <row r="21" spans="2:19">
      <c r="B21" s="318">
        <v>16</v>
      </c>
      <c r="C21" s="329" t="s">
        <v>902</v>
      </c>
      <c r="D21" s="218">
        <v>260857716.41805947</v>
      </c>
      <c r="E21" s="218">
        <v>0</v>
      </c>
      <c r="F21" s="218">
        <v>0</v>
      </c>
      <c r="G21" s="218">
        <v>60196708.887006566</v>
      </c>
      <c r="H21" s="218">
        <v>45642983.079957478</v>
      </c>
      <c r="I21" s="325">
        <v>-15231726.077074001</v>
      </c>
      <c r="J21" s="325">
        <v>-4509741.5731159998</v>
      </c>
      <c r="K21" s="325">
        <v>-10464297.574787</v>
      </c>
      <c r="L21" s="326">
        <v>430</v>
      </c>
      <c r="M21" s="326">
        <v>400</v>
      </c>
      <c r="N21" s="327">
        <v>0</v>
      </c>
      <c r="O21" s="218">
        <v>85577850.063807026</v>
      </c>
      <c r="P21" s="218">
        <v>31303440.820016228</v>
      </c>
      <c r="Q21" s="218">
        <v>126946652.30580914</v>
      </c>
      <c r="R21" s="218">
        <v>17029773.228427142</v>
      </c>
      <c r="S21" s="328">
        <v>10.185023428476656</v>
      </c>
    </row>
    <row r="22" spans="2:19">
      <c r="B22" s="318">
        <v>17</v>
      </c>
      <c r="C22" s="329" t="s">
        <v>903</v>
      </c>
      <c r="D22" s="218">
        <v>2413.2962151511456</v>
      </c>
      <c r="E22" s="218">
        <v>0</v>
      </c>
      <c r="F22" s="218">
        <v>0</v>
      </c>
      <c r="G22" s="218">
        <v>2413.2962151511456</v>
      </c>
      <c r="H22" s="218">
        <v>0</v>
      </c>
      <c r="I22" s="325">
        <v>-40.664014999999999</v>
      </c>
      <c r="J22" s="325">
        <v>-40.664014999999999</v>
      </c>
      <c r="K22" s="218">
        <v>0</v>
      </c>
      <c r="L22" s="218">
        <v>0</v>
      </c>
      <c r="M22" s="218">
        <v>0</v>
      </c>
      <c r="N22" s="327">
        <v>0</v>
      </c>
      <c r="O22" s="218">
        <v>2413.2962151511456</v>
      </c>
      <c r="P22" s="218">
        <v>0</v>
      </c>
      <c r="Q22" s="218">
        <v>0</v>
      </c>
      <c r="R22" s="218">
        <v>0</v>
      </c>
      <c r="S22" s="328">
        <v>0</v>
      </c>
    </row>
    <row r="23" spans="2:19">
      <c r="B23" s="318">
        <v>18</v>
      </c>
      <c r="C23" s="329" t="s">
        <v>904</v>
      </c>
      <c r="D23" s="218">
        <v>230022630.4874348</v>
      </c>
      <c r="E23" s="218">
        <v>0</v>
      </c>
      <c r="F23" s="218">
        <v>0</v>
      </c>
      <c r="G23" s="218">
        <v>652688.99466510792</v>
      </c>
      <c r="H23" s="218">
        <v>103283053.38049626</v>
      </c>
      <c r="I23" s="325">
        <v>-5370708.5968500022</v>
      </c>
      <c r="J23" s="325">
        <v>-35975.025212999994</v>
      </c>
      <c r="K23" s="325">
        <v>-5256214.4569000006</v>
      </c>
      <c r="L23" s="326">
        <v>590</v>
      </c>
      <c r="M23" s="326">
        <v>500</v>
      </c>
      <c r="N23" s="327">
        <v>0</v>
      </c>
      <c r="O23" s="218">
        <v>206872577.33311126</v>
      </c>
      <c r="P23" s="218">
        <v>10096283.041716114</v>
      </c>
      <c r="Q23" s="218">
        <v>13053770.112607462</v>
      </c>
      <c r="R23" s="218">
        <v>0</v>
      </c>
      <c r="S23" s="328">
        <v>2.2908255877024573</v>
      </c>
    </row>
    <row r="24" spans="2:19">
      <c r="B24" s="318">
        <v>19</v>
      </c>
      <c r="C24" s="329" t="s">
        <v>905</v>
      </c>
      <c r="D24" s="218">
        <v>120005029.39349675</v>
      </c>
      <c r="E24" s="218">
        <v>0</v>
      </c>
      <c r="F24" s="218">
        <v>0</v>
      </c>
      <c r="G24" s="218">
        <v>119969630.47591686</v>
      </c>
      <c r="H24" s="218">
        <v>0</v>
      </c>
      <c r="I24" s="325">
        <v>-4567344.9515920002</v>
      </c>
      <c r="J24" s="325">
        <v>-4563325.1722369995</v>
      </c>
      <c r="K24" s="218">
        <v>0</v>
      </c>
      <c r="L24" s="326">
        <v>230</v>
      </c>
      <c r="M24" s="326">
        <v>100</v>
      </c>
      <c r="N24" s="327">
        <v>0</v>
      </c>
      <c r="O24" s="218">
        <v>120005029.39349675</v>
      </c>
      <c r="P24" s="218">
        <v>0</v>
      </c>
      <c r="Q24" s="218">
        <v>0</v>
      </c>
      <c r="R24" s="218">
        <v>0</v>
      </c>
      <c r="S24" s="328">
        <v>0.39799345137678099</v>
      </c>
    </row>
    <row r="25" spans="2:19">
      <c r="B25" s="318">
        <v>20</v>
      </c>
      <c r="C25" s="329" t="s">
        <v>906</v>
      </c>
      <c r="D25" s="218">
        <v>240304660.36634645</v>
      </c>
      <c r="E25" s="218">
        <v>0</v>
      </c>
      <c r="F25" s="218">
        <v>0</v>
      </c>
      <c r="G25" s="218">
        <v>94418805.464474738</v>
      </c>
      <c r="H25" s="218">
        <v>0</v>
      </c>
      <c r="I25" s="325">
        <v>-1537930.0642870001</v>
      </c>
      <c r="J25" s="325">
        <v>-780887.04069899989</v>
      </c>
      <c r="K25" s="218">
        <v>0</v>
      </c>
      <c r="L25" s="326">
        <v>1180</v>
      </c>
      <c r="M25" s="326">
        <v>1000</v>
      </c>
      <c r="N25" s="327">
        <v>0</v>
      </c>
      <c r="O25" s="218">
        <v>158753151.02655271</v>
      </c>
      <c r="P25" s="218">
        <v>41345867.692750558</v>
      </c>
      <c r="Q25" s="218">
        <v>40205641.647043191</v>
      </c>
      <c r="R25" s="218">
        <v>0</v>
      </c>
      <c r="S25" s="328">
        <v>4.5329675903031292</v>
      </c>
    </row>
    <row r="26" spans="2:19">
      <c r="B26" s="318">
        <v>21</v>
      </c>
      <c r="C26" s="329" t="s">
        <v>907</v>
      </c>
      <c r="D26" s="218">
        <v>5887848229.5331984</v>
      </c>
      <c r="E26" s="218">
        <v>0</v>
      </c>
      <c r="F26" s="218">
        <v>0</v>
      </c>
      <c r="G26" s="218">
        <v>0</v>
      </c>
      <c r="H26" s="218">
        <v>0</v>
      </c>
      <c r="I26" s="325">
        <v>-42236178.487550981</v>
      </c>
      <c r="J26" s="325">
        <v>0</v>
      </c>
      <c r="K26" s="218">
        <v>0</v>
      </c>
      <c r="L26" s="326">
        <v>10</v>
      </c>
      <c r="M26" s="218">
        <v>0</v>
      </c>
      <c r="N26" s="327">
        <v>0.99989252169421494</v>
      </c>
      <c r="O26" s="218">
        <v>3913475856.2434864</v>
      </c>
      <c r="P26" s="218">
        <v>1974372373.2897112</v>
      </c>
      <c r="Q26" s="218">
        <v>0</v>
      </c>
      <c r="R26" s="218">
        <v>0</v>
      </c>
      <c r="S26" s="328">
        <v>2.0714031092980854</v>
      </c>
    </row>
    <row r="27" spans="2:19">
      <c r="B27" s="318">
        <v>22</v>
      </c>
      <c r="C27" s="329" t="s">
        <v>908</v>
      </c>
      <c r="D27" s="218">
        <v>140267001.05914456</v>
      </c>
      <c r="E27" s="218">
        <v>0</v>
      </c>
      <c r="F27" s="218">
        <v>0</v>
      </c>
      <c r="G27" s="218">
        <v>994887.83505104936</v>
      </c>
      <c r="H27" s="218">
        <v>0</v>
      </c>
      <c r="I27" s="325">
        <v>-739109.07077399991</v>
      </c>
      <c r="J27" s="325">
        <v>-2990.4642020000001</v>
      </c>
      <c r="K27" s="218">
        <v>0</v>
      </c>
      <c r="L27" s="326">
        <v>1100</v>
      </c>
      <c r="M27" s="326">
        <v>1000</v>
      </c>
      <c r="N27" s="327">
        <v>0</v>
      </c>
      <c r="O27" s="218">
        <v>9743223.2927891091</v>
      </c>
      <c r="P27" s="218">
        <v>25591429.206863031</v>
      </c>
      <c r="Q27" s="218">
        <v>33830328.271860309</v>
      </c>
      <c r="R27" s="218">
        <v>71102020.287632108</v>
      </c>
      <c r="S27" s="328">
        <v>15.73812347581786</v>
      </c>
    </row>
    <row r="28" spans="2:19">
      <c r="B28" s="318">
        <v>23</v>
      </c>
      <c r="C28" s="329" t="s">
        <v>909</v>
      </c>
      <c r="D28" s="218">
        <v>616548083.45473909</v>
      </c>
      <c r="E28" s="218">
        <v>0</v>
      </c>
      <c r="F28" s="218">
        <v>0</v>
      </c>
      <c r="G28" s="218">
        <v>46176469.05089777</v>
      </c>
      <c r="H28" s="218">
        <v>9394870.6282734592</v>
      </c>
      <c r="I28" s="325">
        <v>-2348899.5564379999</v>
      </c>
      <c r="J28" s="325">
        <v>-257744.415717</v>
      </c>
      <c r="K28" s="325">
        <v>-836294.15632399998</v>
      </c>
      <c r="L28" s="326">
        <v>4490</v>
      </c>
      <c r="M28" s="326">
        <v>1800</v>
      </c>
      <c r="N28" s="327">
        <v>0</v>
      </c>
      <c r="O28" s="218">
        <v>264863712.34843901</v>
      </c>
      <c r="P28" s="218">
        <v>204689184.71704197</v>
      </c>
      <c r="Q28" s="218">
        <v>146995186.38925815</v>
      </c>
      <c r="R28" s="218">
        <v>0</v>
      </c>
      <c r="S28" s="328">
        <v>6.5854581575305087</v>
      </c>
    </row>
    <row r="29" spans="2:19">
      <c r="B29" s="318">
        <v>24</v>
      </c>
      <c r="C29" s="329" t="s">
        <v>910</v>
      </c>
      <c r="D29" s="218">
        <v>184232458.43385938</v>
      </c>
      <c r="E29" s="218">
        <v>0</v>
      </c>
      <c r="F29" s="218">
        <v>0</v>
      </c>
      <c r="G29" s="218">
        <v>144648582.62989426</v>
      </c>
      <c r="H29" s="218">
        <v>0</v>
      </c>
      <c r="I29" s="325">
        <v>-17423781.263592001</v>
      </c>
      <c r="J29" s="325">
        <v>-11816662.075924</v>
      </c>
      <c r="K29" s="218">
        <v>0</v>
      </c>
      <c r="L29" s="326">
        <v>31340</v>
      </c>
      <c r="M29" s="326">
        <v>24400</v>
      </c>
      <c r="N29" s="327">
        <v>0</v>
      </c>
      <c r="O29" s="218">
        <v>161580648.11859149</v>
      </c>
      <c r="P29" s="218">
        <v>11148954.127350438</v>
      </c>
      <c r="Q29" s="218">
        <v>11502856.187917428</v>
      </c>
      <c r="R29" s="218">
        <v>0</v>
      </c>
      <c r="S29" s="328">
        <v>3.0187776662455033</v>
      </c>
    </row>
    <row r="30" spans="2:19">
      <c r="B30" s="318">
        <v>25</v>
      </c>
      <c r="C30" s="329" t="s">
        <v>911</v>
      </c>
      <c r="D30" s="218">
        <v>1559714602.8433821</v>
      </c>
      <c r="E30" s="218">
        <v>0</v>
      </c>
      <c r="F30" s="218">
        <v>0</v>
      </c>
      <c r="G30" s="218">
        <v>285726124.61384678</v>
      </c>
      <c r="H30" s="218">
        <v>0</v>
      </c>
      <c r="I30" s="325">
        <v>-16390729.346900001</v>
      </c>
      <c r="J30" s="325">
        <v>-14045016.707904998</v>
      </c>
      <c r="K30" s="218">
        <v>0</v>
      </c>
      <c r="L30" s="326">
        <v>3470</v>
      </c>
      <c r="M30" s="326">
        <v>3000</v>
      </c>
      <c r="N30" s="327">
        <v>0</v>
      </c>
      <c r="O30" s="218">
        <v>560692914.92474067</v>
      </c>
      <c r="P30" s="218">
        <v>121170557.58153841</v>
      </c>
      <c r="Q30" s="218">
        <v>811502632.61616802</v>
      </c>
      <c r="R30" s="218">
        <v>66348497.720934413</v>
      </c>
      <c r="S30" s="328">
        <v>10.851893884276341</v>
      </c>
    </row>
    <row r="31" spans="2:19">
      <c r="B31" s="318">
        <v>26</v>
      </c>
      <c r="C31" s="329" t="s">
        <v>912</v>
      </c>
      <c r="D31" s="218">
        <v>22283953.004483942</v>
      </c>
      <c r="E31" s="218">
        <v>0</v>
      </c>
      <c r="F31" s="218">
        <v>0</v>
      </c>
      <c r="G31" s="218">
        <v>0</v>
      </c>
      <c r="H31" s="218">
        <v>0</v>
      </c>
      <c r="I31" s="325">
        <v>-1066.1949549999999</v>
      </c>
      <c r="J31" s="218">
        <v>0</v>
      </c>
      <c r="K31" s="218">
        <v>0</v>
      </c>
      <c r="L31" s="326">
        <v>20</v>
      </c>
      <c r="M31" s="218">
        <v>0</v>
      </c>
      <c r="N31" s="327">
        <v>0</v>
      </c>
      <c r="O31" s="218">
        <v>989913.52771640767</v>
      </c>
      <c r="P31" s="218">
        <v>21294039.476767533</v>
      </c>
      <c r="Q31" s="218">
        <v>0</v>
      </c>
      <c r="R31" s="218">
        <v>0</v>
      </c>
      <c r="S31" s="328">
        <v>7.3825437247624084</v>
      </c>
    </row>
    <row r="32" spans="2:19">
      <c r="B32" s="318">
        <v>27</v>
      </c>
      <c r="C32" s="329" t="s">
        <v>913</v>
      </c>
      <c r="D32" s="218">
        <v>18645640.024500199</v>
      </c>
      <c r="E32" s="218">
        <v>0</v>
      </c>
      <c r="F32" s="218">
        <v>0</v>
      </c>
      <c r="G32" s="218">
        <v>14120778.649916833</v>
      </c>
      <c r="H32" s="218">
        <v>0</v>
      </c>
      <c r="I32" s="325">
        <v>-15668.128191999998</v>
      </c>
      <c r="J32" s="325">
        <v>-2257.2505299999998</v>
      </c>
      <c r="K32" s="218">
        <v>0</v>
      </c>
      <c r="L32" s="326">
        <v>10</v>
      </c>
      <c r="M32" s="218">
        <v>0</v>
      </c>
      <c r="N32" s="327">
        <v>0</v>
      </c>
      <c r="O32" s="218">
        <v>18645640.024500199</v>
      </c>
      <c r="P32" s="218">
        <v>0</v>
      </c>
      <c r="Q32" s="218">
        <v>0</v>
      </c>
      <c r="R32" s="218">
        <v>0</v>
      </c>
      <c r="S32" s="328">
        <v>0.52169927945373096</v>
      </c>
    </row>
    <row r="33" spans="2:19">
      <c r="B33" s="318">
        <v>28</v>
      </c>
      <c r="C33" s="329" t="s">
        <v>914</v>
      </c>
      <c r="D33" s="218">
        <v>282835252.21008658</v>
      </c>
      <c r="E33" s="218">
        <v>0</v>
      </c>
      <c r="F33" s="218">
        <v>0</v>
      </c>
      <c r="G33" s="218">
        <v>290645.97161627235</v>
      </c>
      <c r="H33" s="218">
        <v>0</v>
      </c>
      <c r="I33" s="325">
        <v>-4466001.7551579252</v>
      </c>
      <c r="J33" s="325">
        <v>-2584694.7792239999</v>
      </c>
      <c r="K33" s="218">
        <v>0</v>
      </c>
      <c r="L33" s="326">
        <v>180</v>
      </c>
      <c r="M33" s="326">
        <v>200</v>
      </c>
      <c r="N33" s="327">
        <v>2.5475868206738618E-2</v>
      </c>
      <c r="O33" s="218">
        <v>230162569.91828799</v>
      </c>
      <c r="P33" s="218">
        <v>0</v>
      </c>
      <c r="Q33" s="218">
        <v>52672682.291798517</v>
      </c>
      <c r="R33" s="218">
        <v>0</v>
      </c>
      <c r="S33" s="328">
        <v>5.0406164200925039</v>
      </c>
    </row>
    <row r="34" spans="2:19">
      <c r="B34" s="318">
        <v>29</v>
      </c>
      <c r="C34" s="329" t="s">
        <v>915</v>
      </c>
      <c r="D34" s="218">
        <v>13362323.052993247</v>
      </c>
      <c r="E34" s="218">
        <v>0</v>
      </c>
      <c r="F34" s="218">
        <v>0</v>
      </c>
      <c r="G34" s="218">
        <v>0</v>
      </c>
      <c r="H34" s="218">
        <v>0</v>
      </c>
      <c r="I34" s="325">
        <v>-80826.201260000002</v>
      </c>
      <c r="J34" s="325">
        <v>0</v>
      </c>
      <c r="K34" s="218">
        <v>0</v>
      </c>
      <c r="L34" s="326">
        <v>40</v>
      </c>
      <c r="M34" s="218">
        <v>0</v>
      </c>
      <c r="N34" s="327">
        <v>0</v>
      </c>
      <c r="O34" s="218">
        <v>1109229.3648782228</v>
      </c>
      <c r="P34" s="218">
        <v>0</v>
      </c>
      <c r="Q34" s="218">
        <v>12253093.688115025</v>
      </c>
      <c r="R34" s="218">
        <v>0</v>
      </c>
      <c r="S34" s="328">
        <v>17.138946605068796</v>
      </c>
    </row>
    <row r="35" spans="2:19">
      <c r="B35" s="318">
        <v>30</v>
      </c>
      <c r="C35" s="329" t="s">
        <v>916</v>
      </c>
      <c r="D35" s="218">
        <v>37575445.926890157</v>
      </c>
      <c r="E35" s="218">
        <v>0</v>
      </c>
      <c r="F35" s="218">
        <v>0</v>
      </c>
      <c r="G35" s="218">
        <v>421376.2325242777</v>
      </c>
      <c r="H35" s="218">
        <v>0</v>
      </c>
      <c r="I35" s="325">
        <v>-146108.61699900002</v>
      </c>
      <c r="J35" s="325">
        <v>-3002.7343519999999</v>
      </c>
      <c r="K35" s="218">
        <v>0</v>
      </c>
      <c r="L35" s="326">
        <v>60</v>
      </c>
      <c r="M35" s="218">
        <v>0</v>
      </c>
      <c r="N35" s="327">
        <v>0</v>
      </c>
      <c r="O35" s="218">
        <v>37575445.926890157</v>
      </c>
      <c r="P35" s="218">
        <v>0</v>
      </c>
      <c r="Q35" s="218">
        <v>0</v>
      </c>
      <c r="R35" s="218">
        <v>0</v>
      </c>
      <c r="S35" s="328">
        <v>3.5586397371591616E-3</v>
      </c>
    </row>
    <row r="36" spans="2:19">
      <c r="B36" s="318">
        <v>31</v>
      </c>
      <c r="C36" s="329" t="s">
        <v>917</v>
      </c>
      <c r="D36" s="218">
        <v>144708417.96533394</v>
      </c>
      <c r="E36" s="218">
        <v>0</v>
      </c>
      <c r="F36" s="218">
        <v>0</v>
      </c>
      <c r="G36" s="218">
        <v>86685895.879903346</v>
      </c>
      <c r="H36" s="218">
        <v>0</v>
      </c>
      <c r="I36" s="325">
        <v>-403647.25145499996</v>
      </c>
      <c r="J36" s="325">
        <v>-148683.83614900001</v>
      </c>
      <c r="K36" s="218">
        <v>0</v>
      </c>
      <c r="L36" s="326">
        <v>1690</v>
      </c>
      <c r="M36" s="326">
        <v>800</v>
      </c>
      <c r="N36" s="327">
        <v>0</v>
      </c>
      <c r="O36" s="218">
        <v>102227352.57053734</v>
      </c>
      <c r="P36" s="218">
        <v>42481065.394796588</v>
      </c>
      <c r="Q36" s="218">
        <v>0</v>
      </c>
      <c r="R36" s="218">
        <v>0</v>
      </c>
      <c r="S36" s="328">
        <v>2.8961427157023283</v>
      </c>
    </row>
    <row r="37" spans="2:19">
      <c r="B37" s="318">
        <v>32</v>
      </c>
      <c r="C37" s="329" t="s">
        <v>918</v>
      </c>
      <c r="D37" s="218">
        <v>1064561309.4175652</v>
      </c>
      <c r="E37" s="218">
        <v>0</v>
      </c>
      <c r="F37" s="218">
        <v>0</v>
      </c>
      <c r="G37" s="218">
        <v>139928969.0388782</v>
      </c>
      <c r="H37" s="218">
        <v>740334634.38664651</v>
      </c>
      <c r="I37" s="325">
        <v>-501038606.51346403</v>
      </c>
      <c r="J37" s="325">
        <v>-7707411.7065899996</v>
      </c>
      <c r="K37" s="325">
        <v>-493209961.18368399</v>
      </c>
      <c r="L37" s="326">
        <v>2240</v>
      </c>
      <c r="M37" s="326">
        <v>1200</v>
      </c>
      <c r="N37" s="327">
        <v>0</v>
      </c>
      <c r="O37" s="218">
        <v>795209217.29418147</v>
      </c>
      <c r="P37" s="218">
        <v>49189172.087163374</v>
      </c>
      <c r="Q37" s="218">
        <v>80471954.603316531</v>
      </c>
      <c r="R37" s="218">
        <v>139690965.43290383</v>
      </c>
      <c r="S37" s="328">
        <v>6.5669731559123372</v>
      </c>
    </row>
    <row r="38" spans="2:19">
      <c r="B38" s="318">
        <v>33</v>
      </c>
      <c r="C38" s="329" t="s">
        <v>919</v>
      </c>
      <c r="D38" s="218">
        <v>2848619505.4362907</v>
      </c>
      <c r="E38" s="218">
        <v>0</v>
      </c>
      <c r="F38" s="218">
        <v>0</v>
      </c>
      <c r="G38" s="218">
        <v>2049666414.8297698</v>
      </c>
      <c r="H38" s="218">
        <v>0</v>
      </c>
      <c r="I38" s="325">
        <v>-10885675.075387001</v>
      </c>
      <c r="J38" s="325">
        <v>-9949263.9737790003</v>
      </c>
      <c r="K38" s="218">
        <v>0</v>
      </c>
      <c r="L38" s="326">
        <v>2300</v>
      </c>
      <c r="M38" s="326">
        <v>1600</v>
      </c>
      <c r="N38" s="327">
        <v>0</v>
      </c>
      <c r="O38" s="218">
        <v>432833430.05305934</v>
      </c>
      <c r="P38" s="218">
        <v>315783590.90466046</v>
      </c>
      <c r="Q38" s="218">
        <v>822025317.13034081</v>
      </c>
      <c r="R38" s="218">
        <v>1277977167.3482308</v>
      </c>
      <c r="S38" s="328">
        <v>15.264228341125804</v>
      </c>
    </row>
    <row r="39" spans="2:19">
      <c r="B39" s="318">
        <v>34</v>
      </c>
      <c r="C39" s="324" t="s">
        <v>920</v>
      </c>
      <c r="D39" s="218">
        <v>7765408133.0529146</v>
      </c>
      <c r="E39" s="218">
        <v>0</v>
      </c>
      <c r="F39" s="218">
        <v>554749620.38642836</v>
      </c>
      <c r="G39" s="218">
        <v>17395353.909451526</v>
      </c>
      <c r="H39" s="218">
        <v>0</v>
      </c>
      <c r="I39" s="325">
        <v>-4601913.1519720005</v>
      </c>
      <c r="J39" s="325">
        <v>-1288316.515107</v>
      </c>
      <c r="K39" s="218">
        <v>0</v>
      </c>
      <c r="L39" s="326">
        <v>4640</v>
      </c>
      <c r="M39" s="326">
        <v>2000</v>
      </c>
      <c r="N39" s="327">
        <v>0.90508819823003628</v>
      </c>
      <c r="O39" s="218">
        <v>4529643058.4512196</v>
      </c>
      <c r="P39" s="218">
        <v>543156465.71630621</v>
      </c>
      <c r="Q39" s="218">
        <v>2692608608.8853898</v>
      </c>
      <c r="R39" s="218">
        <v>0</v>
      </c>
      <c r="S39" s="328">
        <v>6.7554045895073873</v>
      </c>
    </row>
    <row r="40" spans="2:19">
      <c r="B40" s="318">
        <v>35</v>
      </c>
      <c r="C40" s="330" t="s">
        <v>921</v>
      </c>
      <c r="D40" s="218">
        <v>6432880709.025342</v>
      </c>
      <c r="E40" s="218">
        <v>0</v>
      </c>
      <c r="F40" s="218">
        <v>6496576.5333138397</v>
      </c>
      <c r="G40" s="218">
        <v>0</v>
      </c>
      <c r="H40" s="218">
        <v>0</v>
      </c>
      <c r="I40" s="325">
        <v>-2450017.5557150003</v>
      </c>
      <c r="J40" s="218">
        <v>0</v>
      </c>
      <c r="K40" s="218">
        <v>0</v>
      </c>
      <c r="L40" s="331">
        <v>2947.7160113019149</v>
      </c>
      <c r="M40" s="331">
        <v>1497.571492632426</v>
      </c>
      <c r="N40" s="327">
        <v>0.93986910259885981</v>
      </c>
      <c r="O40" s="218">
        <v>3894537409.9233785</v>
      </c>
      <c r="P40" s="218">
        <v>0</v>
      </c>
      <c r="Q40" s="218">
        <v>2538343299.101963</v>
      </c>
      <c r="R40" s="218">
        <v>0</v>
      </c>
      <c r="S40" s="328">
        <v>7.0054512791248609</v>
      </c>
    </row>
    <row r="41" spans="2:19">
      <c r="B41" s="318">
        <v>36</v>
      </c>
      <c r="C41" s="330" t="s">
        <v>922</v>
      </c>
      <c r="D41" s="218">
        <v>553298126.83882737</v>
      </c>
      <c r="E41" s="218">
        <v>0</v>
      </c>
      <c r="F41" s="218">
        <v>10385589.673944686</v>
      </c>
      <c r="G41" s="218">
        <v>0</v>
      </c>
      <c r="H41" s="218">
        <v>0</v>
      </c>
      <c r="I41" s="325">
        <v>-649715.65672299999</v>
      </c>
      <c r="J41" s="218">
        <v>0</v>
      </c>
      <c r="K41" s="218">
        <v>0</v>
      </c>
      <c r="L41" s="331">
        <v>420.46850839202443</v>
      </c>
      <c r="M41" s="331">
        <v>404.25469386130993</v>
      </c>
      <c r="N41" s="327">
        <v>9.0248740382139637E-3</v>
      </c>
      <c r="O41" s="218">
        <v>23412211.249684803</v>
      </c>
      <c r="P41" s="218">
        <v>392374283.83809584</v>
      </c>
      <c r="Q41" s="218">
        <v>137511631.75104678</v>
      </c>
      <c r="R41" s="218">
        <v>0</v>
      </c>
      <c r="S41" s="328">
        <v>10.005278813223043</v>
      </c>
    </row>
    <row r="42" spans="2:19">
      <c r="B42" s="318">
        <v>37</v>
      </c>
      <c r="C42" s="330" t="s">
        <v>923</v>
      </c>
      <c r="D42" s="218">
        <v>0</v>
      </c>
      <c r="E42" s="218">
        <v>0</v>
      </c>
      <c r="F42" s="218">
        <v>0</v>
      </c>
      <c r="G42" s="218">
        <v>0</v>
      </c>
      <c r="H42" s="218">
        <v>0</v>
      </c>
      <c r="I42" s="218">
        <v>0</v>
      </c>
      <c r="J42" s="218">
        <v>0</v>
      </c>
      <c r="K42" s="218">
        <v>0</v>
      </c>
      <c r="L42" s="331">
        <v>0</v>
      </c>
      <c r="M42" s="331">
        <v>0</v>
      </c>
      <c r="N42" s="327">
        <v>0</v>
      </c>
      <c r="O42" s="218">
        <v>0</v>
      </c>
      <c r="P42" s="218">
        <v>0</v>
      </c>
      <c r="Q42" s="218">
        <v>0</v>
      </c>
      <c r="R42" s="218">
        <v>0</v>
      </c>
      <c r="S42" s="328">
        <v>0</v>
      </c>
    </row>
    <row r="43" spans="2:19">
      <c r="B43" s="318">
        <v>38</v>
      </c>
      <c r="C43" s="330" t="s">
        <v>924</v>
      </c>
      <c r="D43" s="218">
        <v>779229297.18874586</v>
      </c>
      <c r="E43" s="218">
        <v>0</v>
      </c>
      <c r="F43" s="218">
        <v>537867454.17916989</v>
      </c>
      <c r="G43" s="218">
        <v>17395353.909451526</v>
      </c>
      <c r="H43" s="218">
        <v>0</v>
      </c>
      <c r="I43" s="325">
        <v>-1502179.9395340001</v>
      </c>
      <c r="J43" s="325">
        <v>-1288316.515107</v>
      </c>
      <c r="K43" s="218">
        <v>0</v>
      </c>
      <c r="L43" s="331">
        <v>1270.1218928400597</v>
      </c>
      <c r="M43" s="331">
        <v>81.659983028134818</v>
      </c>
      <c r="N43" s="327">
        <v>0.95368792722108764</v>
      </c>
      <c r="O43" s="218">
        <v>611693437.27815533</v>
      </c>
      <c r="P43" s="218">
        <v>150782181.87821034</v>
      </c>
      <c r="Q43" s="218">
        <v>16753678.032380261</v>
      </c>
      <c r="R43" s="218">
        <v>0</v>
      </c>
      <c r="S43" s="328">
        <v>2.3835594102643696</v>
      </c>
    </row>
    <row r="44" spans="2:19">
      <c r="B44" s="318">
        <v>39</v>
      </c>
      <c r="C44" s="324" t="s">
        <v>925</v>
      </c>
      <c r="D44" s="218">
        <v>3219484851.6479273</v>
      </c>
      <c r="E44" s="218">
        <v>0</v>
      </c>
      <c r="F44" s="218">
        <v>0</v>
      </c>
      <c r="G44" s="218">
        <v>2794542289.105351</v>
      </c>
      <c r="H44" s="218">
        <v>0</v>
      </c>
      <c r="I44" s="325">
        <v>-116922180.25339404</v>
      </c>
      <c r="J44" s="325">
        <v>-116726959.73417802</v>
      </c>
      <c r="K44" s="218">
        <v>0</v>
      </c>
      <c r="L44" s="326">
        <v>7410</v>
      </c>
      <c r="M44" s="326">
        <v>3900</v>
      </c>
      <c r="N44" s="327">
        <v>0</v>
      </c>
      <c r="O44" s="218">
        <v>2875182223.7589698</v>
      </c>
      <c r="P44" s="218">
        <v>314870113.61477637</v>
      </c>
      <c r="Q44" s="218">
        <v>29432514.274180539</v>
      </c>
      <c r="R44" s="218">
        <v>0</v>
      </c>
      <c r="S44" s="328">
        <v>4.4372642297125333</v>
      </c>
    </row>
    <row r="45" spans="2:19">
      <c r="B45" s="318">
        <v>40</v>
      </c>
      <c r="C45" s="324" t="s">
        <v>926</v>
      </c>
      <c r="D45" s="218">
        <v>148310728221.23959</v>
      </c>
      <c r="E45" s="218">
        <v>0</v>
      </c>
      <c r="F45" s="218">
        <v>0</v>
      </c>
      <c r="G45" s="218">
        <v>7127664739.7969894</v>
      </c>
      <c r="H45" s="218">
        <v>3072593156.0198507</v>
      </c>
      <c r="I45" s="325">
        <v>-1586002697.4335527</v>
      </c>
      <c r="J45" s="325">
        <v>-213380242.06809402</v>
      </c>
      <c r="K45" s="325">
        <v>-564914072.79942095</v>
      </c>
      <c r="L45" s="326">
        <v>102370</v>
      </c>
      <c r="M45" s="326">
        <v>89700</v>
      </c>
      <c r="N45" s="327">
        <v>0</v>
      </c>
      <c r="O45" s="218">
        <v>136704422431.36401</v>
      </c>
      <c r="P45" s="218">
        <v>1974287137.4229186</v>
      </c>
      <c r="Q45" s="218">
        <v>7114262299.8966856</v>
      </c>
      <c r="R45" s="218">
        <v>2517756352.556118</v>
      </c>
      <c r="S45" s="328">
        <v>2.2161825053454556</v>
      </c>
    </row>
    <row r="46" spans="2:19">
      <c r="B46" s="318">
        <v>41</v>
      </c>
      <c r="C46" s="330" t="s">
        <v>927</v>
      </c>
      <c r="D46" s="218">
        <v>140186167293.7291</v>
      </c>
      <c r="E46" s="218">
        <v>0</v>
      </c>
      <c r="F46" s="218">
        <v>0</v>
      </c>
      <c r="G46" s="218">
        <v>6576916119.7981186</v>
      </c>
      <c r="H46" s="218">
        <v>2872121828.5331378</v>
      </c>
      <c r="I46" s="325">
        <v>-1411662287.8128433</v>
      </c>
      <c r="J46" s="325">
        <v>-178314935.46440101</v>
      </c>
      <c r="K46" s="325">
        <v>-456944932.26343292</v>
      </c>
      <c r="L46" s="326">
        <v>94200</v>
      </c>
      <c r="M46" s="326">
        <v>83300</v>
      </c>
      <c r="N46" s="327">
        <v>0</v>
      </c>
      <c r="O46" s="218">
        <v>132678489485.55606</v>
      </c>
      <c r="P46" s="218">
        <v>940376471.91151106</v>
      </c>
      <c r="Q46" s="218">
        <v>5129600858.2357569</v>
      </c>
      <c r="R46" s="218">
        <v>1437700478.0258155</v>
      </c>
      <c r="S46" s="328">
        <v>1.8281999751323876</v>
      </c>
    </row>
    <row r="47" spans="2:19">
      <c r="B47" s="318">
        <v>42</v>
      </c>
      <c r="C47" s="330" t="s">
        <v>928</v>
      </c>
      <c r="D47" s="218">
        <v>2481548047.000422</v>
      </c>
      <c r="E47" s="218">
        <v>0</v>
      </c>
      <c r="F47" s="218">
        <v>0</v>
      </c>
      <c r="G47" s="218">
        <v>17865148.392559815</v>
      </c>
      <c r="H47" s="218">
        <v>6101069.5771009494</v>
      </c>
      <c r="I47" s="325">
        <v>-17986754.534612998</v>
      </c>
      <c r="J47" s="325">
        <v>-459316.17108100001</v>
      </c>
      <c r="K47" s="325">
        <v>-1954942.14744</v>
      </c>
      <c r="L47" s="326">
        <v>1000</v>
      </c>
      <c r="M47" s="326">
        <v>700</v>
      </c>
      <c r="N47" s="327">
        <v>0</v>
      </c>
      <c r="O47" s="218">
        <v>2039528754.4751747</v>
      </c>
      <c r="P47" s="218">
        <v>274806234.63707834</v>
      </c>
      <c r="Q47" s="218">
        <v>144643669.47550851</v>
      </c>
      <c r="R47" s="218">
        <v>22569388.412660938</v>
      </c>
      <c r="S47" s="328">
        <v>3.2514800953041454</v>
      </c>
    </row>
    <row r="48" spans="2:19">
      <c r="B48" s="318">
        <v>43</v>
      </c>
      <c r="C48" s="330" t="s">
        <v>929</v>
      </c>
      <c r="D48" s="218">
        <v>5643012880.5100632</v>
      </c>
      <c r="E48" s="218">
        <v>0</v>
      </c>
      <c r="F48" s="218">
        <v>0</v>
      </c>
      <c r="G48" s="218">
        <v>532883471.60631102</v>
      </c>
      <c r="H48" s="218">
        <v>194370257.90961221</v>
      </c>
      <c r="I48" s="325">
        <v>-156353655.08609661</v>
      </c>
      <c r="J48" s="325">
        <v>-34605990.432611994</v>
      </c>
      <c r="K48" s="325">
        <v>-106014198.38854799</v>
      </c>
      <c r="L48" s="326">
        <v>7180</v>
      </c>
      <c r="M48" s="326">
        <v>5800</v>
      </c>
      <c r="N48" s="327">
        <v>0</v>
      </c>
      <c r="O48" s="218">
        <v>1986404191.3326671</v>
      </c>
      <c r="P48" s="218">
        <v>759104430.87432981</v>
      </c>
      <c r="Q48" s="218">
        <v>1840017772.1854205</v>
      </c>
      <c r="R48" s="218">
        <v>1057486486.1176406</v>
      </c>
      <c r="S48" s="328">
        <v>11.399334178460974</v>
      </c>
    </row>
    <row r="49" spans="1:19">
      <c r="B49" s="318">
        <v>44</v>
      </c>
      <c r="C49" s="324" t="s">
        <v>930</v>
      </c>
      <c r="D49" s="218">
        <v>67613721163.929596</v>
      </c>
      <c r="E49" s="218">
        <v>0</v>
      </c>
      <c r="F49" s="218">
        <v>513542530.77065551</v>
      </c>
      <c r="G49" s="218">
        <v>3092092504.3780966</v>
      </c>
      <c r="H49" s="218">
        <v>379368289.65663999</v>
      </c>
      <c r="I49" s="325">
        <v>-428322128.89861512</v>
      </c>
      <c r="J49" s="325">
        <v>-120895986.13419397</v>
      </c>
      <c r="K49" s="325">
        <v>-105303049.87146701</v>
      </c>
      <c r="L49" s="326">
        <v>44850</v>
      </c>
      <c r="M49" s="326">
        <v>38000</v>
      </c>
      <c r="N49" s="327">
        <v>0.42905747192187887</v>
      </c>
      <c r="O49" s="218">
        <v>41241291501.320145</v>
      </c>
      <c r="P49" s="218">
        <v>14818046687.923452</v>
      </c>
      <c r="Q49" s="218">
        <v>8708476288.110178</v>
      </c>
      <c r="R49" s="218">
        <v>2845906686.5758009</v>
      </c>
      <c r="S49" s="328">
        <v>5.2722428960978398</v>
      </c>
    </row>
    <row r="50" spans="1:19">
      <c r="B50" s="318">
        <v>45</v>
      </c>
      <c r="C50" s="324" t="s">
        <v>931</v>
      </c>
      <c r="D50" s="218">
        <v>30282072876.079277</v>
      </c>
      <c r="E50" s="218">
        <v>0</v>
      </c>
      <c r="F50" s="218">
        <v>14401621.955423336</v>
      </c>
      <c r="G50" s="218">
        <v>592507695.88765645</v>
      </c>
      <c r="H50" s="218">
        <v>457264742.73868871</v>
      </c>
      <c r="I50" s="325">
        <v>-216209615.56543469</v>
      </c>
      <c r="J50" s="325">
        <v>-14161447.066351004</v>
      </c>
      <c r="K50" s="325">
        <v>-157535066.15997604</v>
      </c>
      <c r="L50" s="326">
        <v>139850</v>
      </c>
      <c r="M50" s="326">
        <v>39700</v>
      </c>
      <c r="N50" s="327">
        <v>0.57207004192187105</v>
      </c>
      <c r="O50" s="218">
        <v>24963474973.8283</v>
      </c>
      <c r="P50" s="218">
        <v>2397069058.2368126</v>
      </c>
      <c r="Q50" s="218">
        <v>2551394939.3806262</v>
      </c>
      <c r="R50" s="218">
        <v>370133904.63354814</v>
      </c>
      <c r="S50" s="328">
        <v>3.9306986071308243</v>
      </c>
    </row>
    <row r="51" spans="1:19">
      <c r="B51" s="318">
        <v>46</v>
      </c>
      <c r="C51" s="330" t="s">
        <v>932</v>
      </c>
      <c r="D51" s="218">
        <v>6634518012.7793007</v>
      </c>
      <c r="E51" s="218">
        <v>0</v>
      </c>
      <c r="F51" s="218">
        <v>0</v>
      </c>
      <c r="G51" s="218">
        <v>486272422.93273556</v>
      </c>
      <c r="H51" s="218">
        <v>294578332.75578338</v>
      </c>
      <c r="I51" s="325">
        <v>-137679998.88162169</v>
      </c>
      <c r="J51" s="325">
        <v>-10790674.502828002</v>
      </c>
      <c r="K51" s="325">
        <v>-99378370.639059022</v>
      </c>
      <c r="L51" s="326">
        <v>6730</v>
      </c>
      <c r="M51" s="326">
        <v>2500</v>
      </c>
      <c r="N51" s="327">
        <v>0</v>
      </c>
      <c r="O51" s="218">
        <v>3066938509.1899199</v>
      </c>
      <c r="P51" s="218">
        <v>1750095892.1110678</v>
      </c>
      <c r="Q51" s="218">
        <v>1487060389.8828723</v>
      </c>
      <c r="R51" s="218">
        <v>330423221.59544885</v>
      </c>
      <c r="S51" s="328">
        <v>7.2732149355423985</v>
      </c>
    </row>
    <row r="52" spans="1:19">
      <c r="B52" s="318">
        <v>47</v>
      </c>
      <c r="C52" s="330" t="s">
        <v>933</v>
      </c>
      <c r="D52" s="218">
        <v>11645317310.549025</v>
      </c>
      <c r="E52" s="218">
        <v>0</v>
      </c>
      <c r="F52" s="218">
        <v>0</v>
      </c>
      <c r="G52" s="218">
        <v>70806312.951394126</v>
      </c>
      <c r="H52" s="218">
        <v>0</v>
      </c>
      <c r="I52" s="325">
        <v>-10780610.381317005</v>
      </c>
      <c r="J52" s="325">
        <v>-408330.26000800001</v>
      </c>
      <c r="K52" s="218">
        <v>0</v>
      </c>
      <c r="L52" s="326">
        <v>79060</v>
      </c>
      <c r="M52" s="326">
        <v>19000</v>
      </c>
      <c r="N52" s="327">
        <v>0.57379982986545641</v>
      </c>
      <c r="O52" s="218">
        <v>11632908433.593464</v>
      </c>
      <c r="P52" s="218">
        <v>12408876.955561461</v>
      </c>
      <c r="Q52" s="218">
        <v>0</v>
      </c>
      <c r="R52" s="218">
        <v>0</v>
      </c>
      <c r="S52" s="328">
        <v>1.5451758217918092</v>
      </c>
    </row>
    <row r="53" spans="1:19">
      <c r="B53" s="318">
        <v>48</v>
      </c>
      <c r="C53" s="330" t="s">
        <v>934</v>
      </c>
      <c r="D53" s="218">
        <v>5704969088.3890781</v>
      </c>
      <c r="E53" s="218">
        <v>0</v>
      </c>
      <c r="F53" s="218">
        <v>0</v>
      </c>
      <c r="G53" s="218">
        <v>691171.76604880393</v>
      </c>
      <c r="H53" s="218">
        <v>151290435.93127427</v>
      </c>
      <c r="I53" s="325">
        <v>-55020762.488972016</v>
      </c>
      <c r="J53" s="325">
        <v>-237624.05889099999</v>
      </c>
      <c r="K53" s="325">
        <v>-53571896.573301002</v>
      </c>
      <c r="L53" s="326">
        <v>43240</v>
      </c>
      <c r="M53" s="326">
        <v>7800</v>
      </c>
      <c r="N53" s="327">
        <v>0.78225686042627218</v>
      </c>
      <c r="O53" s="218">
        <v>5554119144.3275833</v>
      </c>
      <c r="P53" s="218">
        <v>0</v>
      </c>
      <c r="Q53" s="218">
        <v>150849944.06149527</v>
      </c>
      <c r="R53" s="218">
        <v>0</v>
      </c>
      <c r="S53" s="328">
        <v>2.5976817242916885</v>
      </c>
    </row>
    <row r="54" spans="1:19">
      <c r="B54" s="318">
        <v>49</v>
      </c>
      <c r="C54" s="330" t="s">
        <v>935</v>
      </c>
      <c r="D54" s="218">
        <v>5188425742.163743</v>
      </c>
      <c r="E54" s="218">
        <v>0</v>
      </c>
      <c r="F54" s="218">
        <v>0</v>
      </c>
      <c r="G54" s="218">
        <v>21054158.508484095</v>
      </c>
      <c r="H54" s="218">
        <v>11395974.051631097</v>
      </c>
      <c r="I54" s="325">
        <v>-12083112.857513998</v>
      </c>
      <c r="J54" s="325">
        <v>-2655724.1894570002</v>
      </c>
      <c r="K54" s="325">
        <v>-4584798.9476160007</v>
      </c>
      <c r="L54" s="326">
        <v>10080</v>
      </c>
      <c r="M54" s="326">
        <v>9900</v>
      </c>
      <c r="N54" s="327">
        <v>0.83350523517453623</v>
      </c>
      <c r="O54" s="218">
        <v>4164870383.7559972</v>
      </c>
      <c r="P54" s="218">
        <v>107093291.51101747</v>
      </c>
      <c r="Q54" s="218">
        <v>876751383.85862744</v>
      </c>
      <c r="R54" s="218">
        <v>39710683.038099319</v>
      </c>
      <c r="S54" s="328">
        <v>6.4184334659678868</v>
      </c>
    </row>
    <row r="55" spans="1:19">
      <c r="B55" s="318">
        <v>50</v>
      </c>
      <c r="C55" s="330" t="s">
        <v>936</v>
      </c>
      <c r="D55" s="218">
        <v>1108842722.1981366</v>
      </c>
      <c r="E55" s="218">
        <v>0</v>
      </c>
      <c r="F55" s="218">
        <v>14401621.955423336</v>
      </c>
      <c r="G55" s="218">
        <v>13683629.728993876</v>
      </c>
      <c r="H55" s="218">
        <v>0</v>
      </c>
      <c r="I55" s="325">
        <v>-645130.95600999973</v>
      </c>
      <c r="J55" s="325">
        <v>-69094.055166999999</v>
      </c>
      <c r="K55" s="218">
        <v>0</v>
      </c>
      <c r="L55" s="326">
        <v>750</v>
      </c>
      <c r="M55" s="326">
        <v>500</v>
      </c>
      <c r="N55" s="327">
        <v>0.74937007118742205</v>
      </c>
      <c r="O55" s="218">
        <v>544638502.96134114</v>
      </c>
      <c r="P55" s="218">
        <v>527470997.65916419</v>
      </c>
      <c r="Q55" s="218">
        <v>36733221.577631652</v>
      </c>
      <c r="R55" s="218">
        <v>0</v>
      </c>
      <c r="S55" s="328">
        <v>4.2026736325826768</v>
      </c>
    </row>
    <row r="56" spans="1:19" s="332" customFormat="1">
      <c r="B56" s="318">
        <v>51</v>
      </c>
      <c r="C56" s="333" t="s">
        <v>937</v>
      </c>
      <c r="D56" s="218">
        <v>54768502863.188072</v>
      </c>
      <c r="E56" s="218">
        <v>0</v>
      </c>
      <c r="F56" s="218">
        <v>0</v>
      </c>
      <c r="G56" s="218">
        <v>6870946630.9379454</v>
      </c>
      <c r="H56" s="218">
        <v>9600133469.457531</v>
      </c>
      <c r="I56" s="325">
        <v>-2146139890.7702699</v>
      </c>
      <c r="J56" s="325">
        <v>-456197187.70416981</v>
      </c>
      <c r="K56" s="325">
        <v>-1481438843.8513377</v>
      </c>
      <c r="L56" s="326">
        <v>22420</v>
      </c>
      <c r="M56" s="326">
        <v>19700</v>
      </c>
      <c r="N56" s="327">
        <v>0</v>
      </c>
      <c r="O56" s="218">
        <v>25241461513.900379</v>
      </c>
      <c r="P56" s="218">
        <v>1704697221.0457594</v>
      </c>
      <c r="Q56" s="218">
        <v>16658018728.274502</v>
      </c>
      <c r="R56" s="218">
        <v>11164325399.967432</v>
      </c>
      <c r="S56" s="328">
        <v>10.934320289876364</v>
      </c>
    </row>
    <row r="57" spans="1:19">
      <c r="A57" s="334"/>
      <c r="B57" s="318">
        <v>52</v>
      </c>
      <c r="C57" s="324" t="s">
        <v>938</v>
      </c>
      <c r="D57" s="218">
        <v>211025068891.28638</v>
      </c>
      <c r="E57" s="218">
        <v>0</v>
      </c>
      <c r="F57" s="218">
        <v>1202695.0428585482</v>
      </c>
      <c r="G57" s="218">
        <v>6289248585.7215223</v>
      </c>
      <c r="H57" s="218">
        <v>2823132073.0593009</v>
      </c>
      <c r="I57" s="325">
        <v>-899616155.61248112</v>
      </c>
      <c r="J57" s="325">
        <v>-181962400.53748709</v>
      </c>
      <c r="K57" s="325">
        <v>-365741147.35492802</v>
      </c>
      <c r="L57" s="326">
        <v>14960</v>
      </c>
      <c r="M57" s="326">
        <v>11800</v>
      </c>
      <c r="N57" s="327">
        <v>8.4692055701669627E-2</v>
      </c>
      <c r="O57" s="218">
        <v>107629680671.12909</v>
      </c>
      <c r="P57" s="218">
        <v>23450162674.860432</v>
      </c>
      <c r="Q57" s="218">
        <v>56313067966.833336</v>
      </c>
      <c r="R57" s="218">
        <v>23632157578.463757</v>
      </c>
      <c r="S57" s="328">
        <v>9.1356371240681096</v>
      </c>
    </row>
    <row r="58" spans="1:19" s="332" customFormat="1" ht="10.5">
      <c r="A58" s="334"/>
      <c r="B58" s="318">
        <v>53</v>
      </c>
      <c r="C58" s="335" t="s">
        <v>939</v>
      </c>
      <c r="D58" s="222">
        <v>154661939791.07654</v>
      </c>
      <c r="E58" s="222">
        <v>0</v>
      </c>
      <c r="F58" s="222">
        <v>0</v>
      </c>
      <c r="G58" s="222">
        <v>19584531466.557098</v>
      </c>
      <c r="H58" s="222">
        <v>2198147555.6253357</v>
      </c>
      <c r="I58" s="320">
        <v>-1611460772.0007322</v>
      </c>
      <c r="J58" s="320">
        <v>-550057865.53071833</v>
      </c>
      <c r="K58" s="320">
        <v>-597408071.73122752</v>
      </c>
      <c r="L58" s="321">
        <v>58120</v>
      </c>
      <c r="M58" s="321">
        <v>27370</v>
      </c>
      <c r="N58" s="322">
        <v>0.27715176476707293</v>
      </c>
      <c r="O58" s="222">
        <v>116409557709.47733</v>
      </c>
      <c r="P58" s="222">
        <v>10517222081.539932</v>
      </c>
      <c r="Q58" s="222">
        <v>16241845615.967432</v>
      </c>
      <c r="R58" s="222">
        <v>11493314384.091986</v>
      </c>
      <c r="S58" s="323">
        <v>5.5280033476679389</v>
      </c>
    </row>
    <row r="59" spans="1:19" s="332" customFormat="1">
      <c r="B59" s="318">
        <v>54</v>
      </c>
      <c r="C59" s="333" t="s">
        <v>940</v>
      </c>
      <c r="D59" s="218">
        <v>39051216729.611649</v>
      </c>
      <c r="E59" s="218">
        <v>0</v>
      </c>
      <c r="F59" s="218">
        <v>0</v>
      </c>
      <c r="G59" s="218">
        <v>15396083584.885139</v>
      </c>
      <c r="H59" s="218">
        <v>90177355.956675902</v>
      </c>
      <c r="I59" s="325">
        <v>-574565739.87938726</v>
      </c>
      <c r="J59" s="325">
        <v>-425709044.02056396</v>
      </c>
      <c r="K59" s="325">
        <v>-50562102.548488997</v>
      </c>
      <c r="L59" s="326">
        <v>220</v>
      </c>
      <c r="M59" s="326">
        <v>200</v>
      </c>
      <c r="N59" s="327">
        <v>0</v>
      </c>
      <c r="O59" s="218">
        <v>37322784370.261925</v>
      </c>
      <c r="P59" s="218">
        <v>812416953.86960304</v>
      </c>
      <c r="Q59" s="218">
        <v>368337489.07745957</v>
      </c>
      <c r="R59" s="218">
        <v>547677916.4026767</v>
      </c>
      <c r="S59" s="328">
        <v>1.826337286344953</v>
      </c>
    </row>
    <row r="60" spans="1:19" s="332" customFormat="1">
      <c r="B60" s="318">
        <v>55</v>
      </c>
      <c r="C60" s="336" t="s">
        <v>941</v>
      </c>
      <c r="D60" s="218">
        <v>115610723061.46481</v>
      </c>
      <c r="E60" s="218">
        <v>0</v>
      </c>
      <c r="F60" s="218">
        <v>0</v>
      </c>
      <c r="G60" s="218">
        <v>4188447881.6719518</v>
      </c>
      <c r="H60" s="218">
        <v>2107970199.668659</v>
      </c>
      <c r="I60" s="325">
        <v>-1036895032.1213536</v>
      </c>
      <c r="J60" s="325">
        <v>-124348821.51015411</v>
      </c>
      <c r="K60" s="325">
        <v>-546845969.18273878</v>
      </c>
      <c r="L60" s="326">
        <v>57900</v>
      </c>
      <c r="M60" s="326">
        <v>27170</v>
      </c>
      <c r="N60" s="327">
        <v>0.36422794943529663</v>
      </c>
      <c r="O60" s="218">
        <v>79086773339.215561</v>
      </c>
      <c r="P60" s="218">
        <v>9704805127.6703262</v>
      </c>
      <c r="Q60" s="218">
        <v>15873508126.889956</v>
      </c>
      <c r="R60" s="218">
        <v>10945636467.68931</v>
      </c>
      <c r="S60" s="328">
        <v>6.7783593682294132</v>
      </c>
    </row>
    <row r="61" spans="1:19" ht="10.5">
      <c r="B61" s="318">
        <v>56</v>
      </c>
      <c r="C61" s="337" t="s">
        <v>942</v>
      </c>
      <c r="D61" s="222">
        <v>906030049784.1355</v>
      </c>
      <c r="E61" s="222">
        <v>0</v>
      </c>
      <c r="F61" s="222">
        <v>1091447653.9359322</v>
      </c>
      <c r="G61" s="222">
        <v>51523063465.870033</v>
      </c>
      <c r="H61" s="222">
        <v>23575779124.753727</v>
      </c>
      <c r="I61" s="320">
        <v>-10566154535.61997</v>
      </c>
      <c r="J61" s="320">
        <v>-1776109555.3260958</v>
      </c>
      <c r="K61" s="320">
        <v>-6457617373.9380808</v>
      </c>
      <c r="L61" s="321">
        <v>868980</v>
      </c>
      <c r="M61" s="321">
        <v>630870</v>
      </c>
      <c r="N61" s="322">
        <v>0.1864275165815987</v>
      </c>
      <c r="O61" s="222">
        <v>669342352077.03198</v>
      </c>
      <c r="P61" s="222">
        <v>61592365071.201851</v>
      </c>
      <c r="Q61" s="222">
        <v>118486445216.25009</v>
      </c>
      <c r="R61" s="222">
        <v>56608887419.654175</v>
      </c>
      <c r="S61" s="323">
        <v>5.3879157717261315</v>
      </c>
    </row>
    <row r="62" spans="1:19">
      <c r="C62" s="338" t="s">
        <v>943</v>
      </c>
      <c r="D62" s="339"/>
      <c r="E62" s="339"/>
      <c r="F62" s="339"/>
      <c r="G62" s="339"/>
      <c r="H62" s="339"/>
      <c r="I62" s="339"/>
      <c r="J62" s="339"/>
      <c r="K62" s="339"/>
    </row>
    <row r="63" spans="1:19">
      <c r="C63" s="340"/>
      <c r="D63" s="340"/>
      <c r="E63" s="340"/>
      <c r="F63" s="340"/>
      <c r="G63" s="340"/>
      <c r="H63" s="340"/>
      <c r="I63" s="340"/>
      <c r="J63" s="340"/>
      <c r="K63" s="340"/>
    </row>
    <row r="64" spans="1:19" ht="11.5" customHeight="1">
      <c r="D64" s="341"/>
      <c r="E64" s="341"/>
      <c r="F64" s="341"/>
      <c r="G64" s="341"/>
      <c r="H64" s="341"/>
      <c r="I64" s="341"/>
      <c r="J64" s="341"/>
      <c r="K64" s="341"/>
    </row>
  </sheetData>
  <mergeCells count="9">
    <mergeCell ref="Q4:Q5"/>
    <mergeCell ref="R4:R5"/>
    <mergeCell ref="S4:S5"/>
    <mergeCell ref="D4:H4"/>
    <mergeCell ref="I4:K4"/>
    <mergeCell ref="L4:M4"/>
    <mergeCell ref="N4:N5"/>
    <mergeCell ref="O4:O5"/>
    <mergeCell ref="P4:P5"/>
  </mergeCells>
  <hyperlinks>
    <hyperlink ref="U2" location="Index!A1" display="Index" xr:uid="{F18F3959-9472-4952-9C53-CCA4C0EE121C}"/>
  </hyperlinks>
  <pageMargins left="0.7" right="0.7" top="0.75" bottom="0.75" header="0.3" footer="0.3"/>
  <pageSetup paperSize="9" orientation="portrait" r:id="rId1"/>
  <headerFooter>
    <oddHeader>&amp;L&amp;"Calibri"&amp;12&amp;K000000EBA Regular Use&amp;1#</oddHead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9D3CB-B9DF-405B-BCEE-A88DD4F8D13A}">
  <dimension ref="B1:W18"/>
  <sheetViews>
    <sheetView showGridLines="0" zoomScaleNormal="100" workbookViewId="0">
      <selection activeCell="G56" sqref="G56"/>
    </sheetView>
  </sheetViews>
  <sheetFormatPr defaultColWidth="8.81640625" defaultRowHeight="14.5"/>
  <cols>
    <col min="1" max="1" width="9.1796875" style="305" customWidth="1"/>
    <col min="2" max="2" width="92.453125" style="305" customWidth="1"/>
    <col min="3" max="4" width="8.81640625" style="305"/>
    <col min="5" max="5" width="9.54296875" style="305" customWidth="1"/>
    <col min="6" max="7" width="8.81640625" style="305"/>
    <col min="8" max="8" width="10.26953125" style="305" customWidth="1"/>
    <col min="9" max="17" width="8.81640625" style="305"/>
    <col min="18" max="18" width="27.453125" style="305" bestFit="1" customWidth="1"/>
    <col min="19" max="19" width="9.1796875" style="305" customWidth="1"/>
    <col min="20" max="16384" width="8.81640625" style="305"/>
  </cols>
  <sheetData>
    <row r="1" spans="2:23" s="342" customFormat="1" ht="13">
      <c r="C1" s="343"/>
      <c r="D1" s="343"/>
    </row>
    <row r="2" spans="2:23" s="342" customFormat="1" ht="13">
      <c r="B2" s="273" t="s">
        <v>77</v>
      </c>
      <c r="C2" s="344"/>
      <c r="D2" s="274"/>
      <c r="E2" s="274"/>
      <c r="F2" s="274"/>
      <c r="G2" s="274"/>
      <c r="H2" s="274"/>
      <c r="I2" s="274"/>
      <c r="J2" s="274"/>
      <c r="K2" s="274"/>
      <c r="L2" s="274"/>
      <c r="M2" s="274"/>
      <c r="N2" s="274"/>
      <c r="O2" s="274"/>
      <c r="P2" s="274"/>
      <c r="Q2" s="274"/>
      <c r="R2" s="274"/>
      <c r="S2" s="345"/>
      <c r="T2" s="306" t="s">
        <v>92</v>
      </c>
      <c r="U2" s="343"/>
      <c r="V2" s="343"/>
      <c r="W2" s="343"/>
    </row>
    <row r="3" spans="2:23" s="342" customFormat="1" ht="13">
      <c r="B3" s="346"/>
      <c r="C3" s="341"/>
      <c r="D3" s="340"/>
      <c r="E3" s="340"/>
      <c r="F3" s="340"/>
      <c r="G3" s="340"/>
      <c r="H3" s="340"/>
      <c r="I3" s="340"/>
      <c r="J3" s="340"/>
      <c r="K3" s="340"/>
      <c r="L3" s="340"/>
      <c r="M3" s="340"/>
      <c r="N3" s="340"/>
      <c r="O3" s="340"/>
      <c r="P3" s="340"/>
      <c r="Q3" s="340"/>
      <c r="R3" s="340"/>
      <c r="S3" s="343"/>
      <c r="T3" s="343"/>
      <c r="U3" s="343"/>
      <c r="V3" s="343"/>
      <c r="W3" s="343"/>
    </row>
    <row r="4" spans="2:23" s="342" customFormat="1" ht="13">
      <c r="B4" s="346"/>
      <c r="C4" s="347" t="s">
        <v>95</v>
      </c>
      <c r="D4" s="347" t="s">
        <v>96</v>
      </c>
      <c r="E4" s="347" t="s">
        <v>97</v>
      </c>
      <c r="F4" s="347" t="s">
        <v>132</v>
      </c>
      <c r="G4" s="347" t="s">
        <v>133</v>
      </c>
      <c r="H4" s="347" t="s">
        <v>374</v>
      </c>
      <c r="I4" s="347" t="s">
        <v>375</v>
      </c>
      <c r="J4" s="347" t="s">
        <v>376</v>
      </c>
      <c r="K4" s="347" t="s">
        <v>377</v>
      </c>
      <c r="L4" s="347" t="s">
        <v>378</v>
      </c>
      <c r="M4" s="347" t="s">
        <v>379</v>
      </c>
      <c r="N4" s="347" t="s">
        <v>380</v>
      </c>
      <c r="O4" s="347" t="s">
        <v>381</v>
      </c>
      <c r="P4" s="347" t="s">
        <v>650</v>
      </c>
      <c r="Q4" s="347" t="s">
        <v>651</v>
      </c>
      <c r="R4" s="347" t="s">
        <v>944</v>
      </c>
      <c r="S4" s="343"/>
      <c r="T4" s="343"/>
      <c r="U4" s="343"/>
      <c r="V4" s="343"/>
      <c r="W4" s="343"/>
    </row>
    <row r="5" spans="2:23" s="342" customFormat="1" ht="24" customHeight="1">
      <c r="B5" s="312"/>
      <c r="C5" s="627" t="s">
        <v>945</v>
      </c>
      <c r="D5" s="628"/>
      <c r="E5" s="628"/>
      <c r="F5" s="628"/>
      <c r="G5" s="628"/>
      <c r="H5" s="628"/>
      <c r="I5" s="628"/>
      <c r="J5" s="628"/>
      <c r="K5" s="628"/>
      <c r="L5" s="628"/>
      <c r="M5" s="628"/>
      <c r="N5" s="628"/>
      <c r="O5" s="628"/>
      <c r="P5" s="628"/>
      <c r="Q5" s="628"/>
      <c r="R5" s="629"/>
      <c r="S5" s="348"/>
    </row>
    <row r="6" spans="2:23" s="342" customFormat="1" ht="24" customHeight="1">
      <c r="B6" s="314"/>
      <c r="C6" s="349"/>
      <c r="D6" s="630" t="s">
        <v>946</v>
      </c>
      <c r="E6" s="631"/>
      <c r="F6" s="631"/>
      <c r="G6" s="631"/>
      <c r="H6" s="631"/>
      <c r="I6" s="631"/>
      <c r="J6" s="630" t="s">
        <v>947</v>
      </c>
      <c r="K6" s="631"/>
      <c r="L6" s="631"/>
      <c r="M6" s="631"/>
      <c r="N6" s="631"/>
      <c r="O6" s="631"/>
      <c r="P6" s="632"/>
      <c r="Q6" s="627" t="s">
        <v>948</v>
      </c>
      <c r="R6" s="629"/>
      <c r="S6" s="348"/>
    </row>
    <row r="7" spans="2:23" s="342" customFormat="1" ht="43.75" customHeight="1">
      <c r="B7" s="350"/>
      <c r="C7" s="317"/>
      <c r="D7" s="351" t="s">
        <v>949</v>
      </c>
      <c r="E7" s="351" t="s">
        <v>950</v>
      </c>
      <c r="F7" s="351" t="s">
        <v>951</v>
      </c>
      <c r="G7" s="351" t="s">
        <v>952</v>
      </c>
      <c r="H7" s="351" t="s">
        <v>953</v>
      </c>
      <c r="I7" s="351" t="s">
        <v>954</v>
      </c>
      <c r="J7" s="317" t="s">
        <v>955</v>
      </c>
      <c r="K7" s="317" t="s">
        <v>956</v>
      </c>
      <c r="L7" s="317" t="s">
        <v>957</v>
      </c>
      <c r="M7" s="317" t="s">
        <v>958</v>
      </c>
      <c r="N7" s="317" t="s">
        <v>959</v>
      </c>
      <c r="O7" s="317" t="s">
        <v>960</v>
      </c>
      <c r="P7" s="317" t="s">
        <v>961</v>
      </c>
      <c r="Q7" s="350"/>
      <c r="R7" s="352" t="s">
        <v>962</v>
      </c>
      <c r="S7" s="348"/>
    </row>
    <row r="8" spans="2:23" s="342" customFormat="1" ht="13">
      <c r="B8" s="353" t="s">
        <v>963</v>
      </c>
      <c r="C8" s="222">
        <v>1040433835212</v>
      </c>
      <c r="D8" s="218"/>
      <c r="E8" s="218"/>
      <c r="F8" s="218"/>
      <c r="G8" s="218"/>
      <c r="H8" s="218"/>
      <c r="I8" s="218"/>
      <c r="J8" s="218"/>
      <c r="K8" s="218"/>
      <c r="L8" s="218"/>
      <c r="M8" s="218"/>
      <c r="N8" s="218"/>
      <c r="O8" s="218"/>
      <c r="P8" s="218"/>
      <c r="Q8" s="218"/>
      <c r="R8" s="218"/>
      <c r="S8" s="348"/>
    </row>
    <row r="9" spans="2:23" s="342" customFormat="1" ht="13">
      <c r="B9" s="354" t="s">
        <v>964</v>
      </c>
      <c r="C9" s="325">
        <v>164460749999</v>
      </c>
      <c r="D9" s="218"/>
      <c r="E9" s="218"/>
      <c r="F9" s="218"/>
      <c r="G9" s="218"/>
      <c r="H9" s="218"/>
      <c r="I9" s="218"/>
      <c r="J9" s="218"/>
      <c r="K9" s="218"/>
      <c r="L9" s="218"/>
      <c r="M9" s="218"/>
      <c r="N9" s="218"/>
      <c r="O9" s="218"/>
      <c r="P9" s="218"/>
      <c r="Q9" s="325"/>
      <c r="R9" s="218"/>
      <c r="S9" s="348"/>
    </row>
    <row r="10" spans="2:23" s="342" customFormat="1" ht="13">
      <c r="B10" s="354" t="s">
        <v>965</v>
      </c>
      <c r="C10" s="325">
        <v>875973085213</v>
      </c>
      <c r="D10" s="218"/>
      <c r="E10" s="218"/>
      <c r="F10" s="218"/>
      <c r="G10" s="218"/>
      <c r="H10" s="218"/>
      <c r="I10" s="218"/>
      <c r="J10" s="218"/>
      <c r="K10" s="218"/>
      <c r="L10" s="218"/>
      <c r="M10" s="218"/>
      <c r="N10" s="218"/>
      <c r="O10" s="218"/>
      <c r="P10" s="218"/>
      <c r="Q10" s="325"/>
      <c r="R10" s="218"/>
      <c r="S10" s="348"/>
    </row>
    <row r="11" spans="2:23" s="342" customFormat="1" ht="13">
      <c r="B11" s="354" t="s">
        <v>966</v>
      </c>
      <c r="C11" s="218">
        <v>0</v>
      </c>
      <c r="D11" s="218"/>
      <c r="E11" s="218"/>
      <c r="F11" s="218"/>
      <c r="G11" s="218"/>
      <c r="H11" s="218"/>
      <c r="I11" s="218"/>
      <c r="J11" s="218"/>
      <c r="K11" s="218"/>
      <c r="L11" s="218"/>
      <c r="M11" s="218"/>
      <c r="N11" s="218"/>
      <c r="O11" s="218"/>
      <c r="P11" s="218"/>
      <c r="Q11" s="218"/>
      <c r="R11" s="218"/>
      <c r="S11" s="348"/>
    </row>
    <row r="12" spans="2:23" s="342" customFormat="1" ht="13">
      <c r="B12" s="355" t="s">
        <v>967</v>
      </c>
      <c r="C12" s="218"/>
      <c r="D12" s="218"/>
      <c r="E12" s="218"/>
      <c r="F12" s="218"/>
      <c r="G12" s="218"/>
      <c r="H12" s="218"/>
      <c r="I12" s="218"/>
      <c r="J12" s="356"/>
      <c r="K12" s="356"/>
      <c r="L12" s="356"/>
      <c r="M12" s="356"/>
      <c r="N12" s="356"/>
      <c r="O12" s="356"/>
      <c r="P12" s="356"/>
      <c r="Q12" s="218"/>
      <c r="R12" s="218"/>
      <c r="S12" s="348"/>
    </row>
    <row r="13" spans="2:23" s="342" customFormat="1" ht="13">
      <c r="B13" s="353" t="s">
        <v>968</v>
      </c>
      <c r="C13" s="218"/>
      <c r="D13" s="218"/>
      <c r="E13" s="218"/>
      <c r="F13" s="218"/>
      <c r="G13" s="218"/>
      <c r="H13" s="218"/>
      <c r="I13" s="218"/>
      <c r="J13" s="218"/>
      <c r="K13" s="218"/>
      <c r="L13" s="218"/>
      <c r="M13" s="218"/>
      <c r="N13" s="218"/>
      <c r="O13" s="218"/>
      <c r="P13" s="218"/>
      <c r="Q13" s="218"/>
      <c r="R13" s="218"/>
    </row>
    <row r="14" spans="2:23">
      <c r="B14" s="354" t="s">
        <v>964</v>
      </c>
      <c r="C14" s="218"/>
      <c r="D14" s="218"/>
      <c r="E14" s="218"/>
      <c r="F14" s="218"/>
      <c r="G14" s="218"/>
      <c r="H14" s="218"/>
      <c r="I14" s="218"/>
      <c r="J14" s="218"/>
      <c r="K14" s="218"/>
      <c r="L14" s="218"/>
      <c r="M14" s="218"/>
      <c r="N14" s="218"/>
      <c r="O14" s="218"/>
      <c r="P14" s="218"/>
      <c r="Q14" s="218"/>
      <c r="R14" s="218"/>
    </row>
    <row r="15" spans="2:23">
      <c r="B15" s="354" t="s">
        <v>965</v>
      </c>
      <c r="C15" s="218"/>
      <c r="D15" s="218"/>
      <c r="E15" s="218"/>
      <c r="F15" s="218"/>
      <c r="G15" s="218"/>
      <c r="H15" s="218"/>
      <c r="I15" s="218"/>
      <c r="J15" s="218"/>
      <c r="K15" s="218"/>
      <c r="L15" s="218"/>
      <c r="M15" s="218"/>
      <c r="N15" s="218"/>
      <c r="O15" s="218"/>
      <c r="P15" s="218"/>
      <c r="Q15" s="218"/>
      <c r="R15" s="218"/>
    </row>
    <row r="16" spans="2:23" s="342" customFormat="1" ht="13">
      <c r="B16" s="354" t="s">
        <v>966</v>
      </c>
      <c r="C16" s="218"/>
      <c r="D16" s="218"/>
      <c r="E16" s="218"/>
      <c r="F16" s="218"/>
      <c r="G16" s="218"/>
      <c r="H16" s="218"/>
      <c r="I16" s="218"/>
      <c r="J16" s="218"/>
      <c r="K16" s="218"/>
      <c r="L16" s="218"/>
      <c r="M16" s="218"/>
      <c r="N16" s="218"/>
      <c r="O16" s="218"/>
      <c r="P16" s="218"/>
      <c r="Q16" s="218"/>
      <c r="R16" s="218"/>
      <c r="S16" s="348"/>
    </row>
    <row r="17" spans="2:19" s="342" customFormat="1" ht="13">
      <c r="B17" s="355" t="s">
        <v>967</v>
      </c>
      <c r="C17" s="218"/>
      <c r="D17" s="218"/>
      <c r="E17" s="218"/>
      <c r="F17" s="218"/>
      <c r="G17" s="218"/>
      <c r="H17" s="218"/>
      <c r="I17" s="218"/>
      <c r="J17" s="356"/>
      <c r="K17" s="356"/>
      <c r="L17" s="356"/>
      <c r="M17" s="356"/>
      <c r="N17" s="356"/>
      <c r="O17" s="356"/>
      <c r="P17" s="356"/>
      <c r="Q17" s="218"/>
      <c r="R17" s="218"/>
      <c r="S17" s="348"/>
    </row>
    <row r="18" spans="2:19">
      <c r="B18" s="334"/>
      <c r="C18" s="334"/>
      <c r="D18" s="334"/>
      <c r="E18" s="334"/>
      <c r="F18" s="334"/>
      <c r="G18" s="334"/>
      <c r="H18" s="334"/>
      <c r="I18" s="334"/>
      <c r="J18" s="334"/>
      <c r="K18" s="334"/>
      <c r="L18" s="334"/>
      <c r="M18" s="334"/>
      <c r="N18" s="334"/>
      <c r="O18" s="334"/>
      <c r="P18" s="334"/>
      <c r="Q18" s="334"/>
      <c r="R18" s="334"/>
    </row>
  </sheetData>
  <mergeCells count="4">
    <mergeCell ref="C5:R5"/>
    <mergeCell ref="D6:I6"/>
    <mergeCell ref="J6:P6"/>
    <mergeCell ref="Q6:R6"/>
  </mergeCells>
  <hyperlinks>
    <hyperlink ref="T2" location="Index!A1" display="Index" xr:uid="{4D033945-854B-4F0C-96A2-5EB9A54AA3D7}"/>
  </hyperlinks>
  <pageMargins left="0.7" right="0.7" top="0.75" bottom="0.75" header="0.3" footer="0.3"/>
  <pageSetup orientation="portrait" r:id="rId1"/>
  <headerFooter>
    <oddHeader>&amp;L&amp;"Calibri"&amp;12&amp;K000000EBA Regular Use&amp;1#</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DF29E9-BB32-4DBE-86FC-1CA9F1D78EB2}">
  <dimension ref="B2:K112"/>
  <sheetViews>
    <sheetView zoomScale="85" zoomScaleNormal="85" workbookViewId="0">
      <selection activeCell="G56" sqref="G56"/>
    </sheetView>
  </sheetViews>
  <sheetFormatPr defaultColWidth="22.26953125" defaultRowHeight="14.5"/>
  <cols>
    <col min="1" max="1" width="22.26953125" style="305"/>
    <col min="2" max="2" width="3.26953125" style="305" bestFit="1" customWidth="1"/>
    <col min="3" max="3" width="30.81640625" style="305" customWidth="1"/>
    <col min="4" max="4" width="18.453125" style="305" bestFit="1" customWidth="1"/>
    <col min="5" max="5" width="28.453125" style="305" bestFit="1" customWidth="1"/>
    <col min="6" max="6" width="26.54296875" style="305" customWidth="1"/>
    <col min="7" max="7" width="12.6328125" style="305" bestFit="1" customWidth="1"/>
    <col min="8" max="8" width="23.26953125" style="305" bestFit="1" customWidth="1"/>
    <col min="9" max="9" width="25.453125" style="305" bestFit="1" customWidth="1"/>
    <col min="10" max="11" width="8.6328125" style="305" customWidth="1"/>
    <col min="12" max="16384" width="22.26953125" style="305"/>
  </cols>
  <sheetData>
    <row r="2" spans="2:11" s="361" customFormat="1">
      <c r="C2" s="468" t="s">
        <v>79</v>
      </c>
      <c r="D2" s="474"/>
      <c r="E2" s="474"/>
      <c r="F2" s="474"/>
      <c r="G2" s="474"/>
      <c r="H2" s="474"/>
      <c r="I2" s="474"/>
      <c r="J2" s="474"/>
      <c r="K2" s="357" t="s">
        <v>92</v>
      </c>
    </row>
    <row r="3" spans="2:11" s="361" customFormat="1">
      <c r="C3" s="305"/>
      <c r="D3" s="420"/>
    </row>
    <row r="4" spans="2:11" s="361" customFormat="1" ht="13">
      <c r="B4" s="334"/>
      <c r="C4" s="475" t="s">
        <v>95</v>
      </c>
      <c r="D4" s="475" t="s">
        <v>96</v>
      </c>
      <c r="E4" s="475" t="s">
        <v>97</v>
      </c>
      <c r="F4" s="475" t="s">
        <v>132</v>
      </c>
      <c r="G4" s="475" t="s">
        <v>133</v>
      </c>
      <c r="H4" s="475" t="s">
        <v>374</v>
      </c>
      <c r="I4" s="475" t="s">
        <v>375</v>
      </c>
    </row>
    <row r="5" spans="2:11" s="361" customFormat="1" ht="13">
      <c r="B5" s="334"/>
      <c r="C5" s="358" t="s">
        <v>969</v>
      </c>
      <c r="D5" s="450" t="s">
        <v>1086</v>
      </c>
      <c r="E5" s="358" t="s">
        <v>1084</v>
      </c>
      <c r="F5" s="358" t="s">
        <v>970</v>
      </c>
      <c r="G5" s="358" t="s">
        <v>971</v>
      </c>
      <c r="H5" s="358" t="s">
        <v>972</v>
      </c>
      <c r="I5" s="358" t="s">
        <v>973</v>
      </c>
    </row>
    <row r="6" spans="2:11" s="361" customFormat="1" ht="13">
      <c r="B6" s="476">
        <v>1</v>
      </c>
      <c r="C6" s="477" t="s">
        <v>974</v>
      </c>
      <c r="D6" s="358" t="s">
        <v>1007</v>
      </c>
      <c r="E6" s="457">
        <v>7579.4031830851864</v>
      </c>
      <c r="F6" s="358" t="s">
        <v>1085</v>
      </c>
      <c r="G6" s="358">
        <v>2022</v>
      </c>
      <c r="H6" s="467">
        <v>-0.93811594202898552</v>
      </c>
      <c r="I6" s="358"/>
    </row>
    <row r="7" spans="2:11" s="361" customFormat="1" ht="13">
      <c r="B7" s="476">
        <v>2</v>
      </c>
      <c r="C7" s="477" t="s">
        <v>975</v>
      </c>
      <c r="D7" s="358" t="s">
        <v>1007</v>
      </c>
      <c r="E7" s="457">
        <v>3170.8099142681413</v>
      </c>
      <c r="F7" s="358"/>
      <c r="G7" s="358"/>
      <c r="H7" s="358"/>
      <c r="I7" s="358"/>
    </row>
    <row r="8" spans="2:11" s="361" customFormat="1" ht="13">
      <c r="B8" s="476">
        <v>3</v>
      </c>
      <c r="C8" s="477" t="s">
        <v>976</v>
      </c>
      <c r="D8" s="358" t="s">
        <v>1007</v>
      </c>
      <c r="E8" s="457">
        <v>12.514956640667535</v>
      </c>
      <c r="F8" s="358"/>
      <c r="G8" s="358"/>
      <c r="H8" s="358"/>
      <c r="I8" s="358"/>
    </row>
    <row r="9" spans="2:11" s="361" customFormat="1" ht="13">
      <c r="B9" s="476">
        <v>4</v>
      </c>
      <c r="C9" s="478" t="s">
        <v>977</v>
      </c>
      <c r="D9" s="358" t="s">
        <v>1007</v>
      </c>
      <c r="E9" s="457">
        <v>9561.1704658344061</v>
      </c>
      <c r="F9" s="358"/>
      <c r="G9" s="358"/>
      <c r="H9" s="358"/>
      <c r="I9" s="358"/>
    </row>
    <row r="10" spans="2:11" s="421" customFormat="1" ht="13">
      <c r="B10" s="476">
        <v>5</v>
      </c>
      <c r="C10" s="479" t="s">
        <v>978</v>
      </c>
      <c r="D10" s="358" t="s">
        <v>1007</v>
      </c>
      <c r="E10" s="457">
        <v>12534.503256417347</v>
      </c>
      <c r="F10" s="15"/>
      <c r="G10" s="15"/>
      <c r="H10" s="15"/>
      <c r="I10" s="15"/>
    </row>
    <row r="11" spans="2:11" s="361" customFormat="1" ht="13">
      <c r="B11" s="476">
        <v>6</v>
      </c>
      <c r="C11" s="478" t="s">
        <v>979</v>
      </c>
      <c r="D11" s="358" t="s">
        <v>1007</v>
      </c>
      <c r="E11" s="457">
        <v>500.4503184115959</v>
      </c>
      <c r="F11" s="358"/>
      <c r="G11" s="358"/>
      <c r="H11" s="358"/>
      <c r="I11" s="358"/>
    </row>
    <row r="12" spans="2:11" s="361" customFormat="1" ht="13">
      <c r="B12" s="368">
        <v>7</v>
      </c>
      <c r="C12" s="478" t="s">
        <v>980</v>
      </c>
      <c r="D12" s="358" t="s">
        <v>1007</v>
      </c>
      <c r="E12" s="457">
        <v>380.89880011219526</v>
      </c>
      <c r="F12" s="358"/>
      <c r="G12" s="358"/>
      <c r="H12" s="358"/>
      <c r="I12" s="358"/>
    </row>
    <row r="13" spans="2:11">
      <c r="C13" s="334" t="s">
        <v>981</v>
      </c>
    </row>
    <row r="14" spans="2:11" ht="9" customHeight="1"/>
    <row r="15" spans="2:11" ht="76.25" customHeight="1">
      <c r="C15" s="633" t="s">
        <v>1098</v>
      </c>
      <c r="D15" s="634"/>
      <c r="E15" s="634"/>
      <c r="F15" s="634"/>
      <c r="G15" s="634"/>
      <c r="H15" s="634"/>
      <c r="I15" s="635"/>
    </row>
    <row r="16" spans="2:11" ht="9" customHeight="1"/>
    <row r="17" spans="2:8">
      <c r="C17" s="334" t="s">
        <v>982</v>
      </c>
      <c r="D17" s="334"/>
      <c r="E17" s="334"/>
      <c r="F17" s="334"/>
    </row>
    <row r="18" spans="2:8" ht="62.25" customHeight="1">
      <c r="C18" s="480" t="s">
        <v>983</v>
      </c>
      <c r="D18" s="636" t="s">
        <v>984</v>
      </c>
      <c r="E18" s="637"/>
      <c r="F18" s="584" t="s">
        <v>985</v>
      </c>
      <c r="G18" s="422"/>
      <c r="H18" s="422"/>
    </row>
    <row r="19" spans="2:8">
      <c r="C19" s="480" t="s">
        <v>986</v>
      </c>
      <c r="D19" s="481" t="s">
        <v>987</v>
      </c>
      <c r="E19" s="481" t="s">
        <v>988</v>
      </c>
      <c r="F19" s="585"/>
      <c r="G19" s="423"/>
      <c r="H19" s="423"/>
    </row>
    <row r="20" spans="2:8">
      <c r="B20" s="424"/>
      <c r="C20" s="116" t="s">
        <v>978</v>
      </c>
      <c r="D20" s="480" t="s">
        <v>989</v>
      </c>
      <c r="E20" s="480">
        <v>301</v>
      </c>
      <c r="F20" s="584" t="s">
        <v>990</v>
      </c>
      <c r="G20" s="424"/>
      <c r="H20" s="424"/>
    </row>
    <row r="21" spans="2:8">
      <c r="B21" s="424"/>
      <c r="C21" s="116" t="s">
        <v>978</v>
      </c>
      <c r="D21" s="480" t="s">
        <v>989</v>
      </c>
      <c r="E21" s="480">
        <v>3011</v>
      </c>
      <c r="F21" s="585"/>
      <c r="G21" s="424"/>
      <c r="H21" s="424"/>
    </row>
    <row r="22" spans="2:8">
      <c r="B22" s="424"/>
      <c r="C22" s="116" t="s">
        <v>978</v>
      </c>
      <c r="D22" s="480" t="s">
        <v>989</v>
      </c>
      <c r="E22" s="480">
        <v>3012</v>
      </c>
      <c r="F22" s="585"/>
      <c r="G22" s="424"/>
      <c r="H22" s="424"/>
    </row>
    <row r="23" spans="2:8">
      <c r="B23" s="424"/>
      <c r="C23" s="116" t="s">
        <v>978</v>
      </c>
      <c r="D23" s="480" t="s">
        <v>989</v>
      </c>
      <c r="E23" s="480">
        <v>3315</v>
      </c>
      <c r="F23" s="585"/>
      <c r="G23" s="424"/>
      <c r="H23" s="424"/>
    </row>
    <row r="24" spans="2:8">
      <c r="B24" s="424"/>
      <c r="C24" s="116" t="s">
        <v>978</v>
      </c>
      <c r="D24" s="480" t="s">
        <v>989</v>
      </c>
      <c r="E24" s="480">
        <v>50</v>
      </c>
      <c r="F24" s="585"/>
      <c r="G24" s="424"/>
      <c r="H24" s="424"/>
    </row>
    <row r="25" spans="2:8">
      <c r="B25" s="424"/>
      <c r="C25" s="116" t="s">
        <v>978</v>
      </c>
      <c r="D25" s="480" t="s">
        <v>989</v>
      </c>
      <c r="E25" s="480">
        <v>501</v>
      </c>
      <c r="F25" s="585"/>
      <c r="G25" s="424"/>
      <c r="H25" s="424"/>
    </row>
    <row r="26" spans="2:8">
      <c r="B26" s="424"/>
      <c r="C26" s="116" t="s">
        <v>978</v>
      </c>
      <c r="D26" s="480" t="s">
        <v>989</v>
      </c>
      <c r="E26" s="480">
        <v>5010</v>
      </c>
      <c r="F26" s="585"/>
      <c r="G26" s="424"/>
      <c r="H26" s="424"/>
    </row>
    <row r="27" spans="2:8">
      <c r="B27" s="424"/>
      <c r="C27" s="116" t="s">
        <v>978</v>
      </c>
      <c r="D27" s="480" t="s">
        <v>989</v>
      </c>
      <c r="E27" s="480">
        <v>502</v>
      </c>
      <c r="F27" s="585"/>
      <c r="G27" s="424"/>
      <c r="H27" s="424"/>
    </row>
    <row r="28" spans="2:8">
      <c r="B28" s="424"/>
      <c r="C28" s="116" t="s">
        <v>978</v>
      </c>
      <c r="D28" s="480" t="s">
        <v>989</v>
      </c>
      <c r="E28" s="480">
        <v>5020</v>
      </c>
      <c r="F28" s="585"/>
      <c r="G28" s="424"/>
      <c r="H28" s="424"/>
    </row>
    <row r="29" spans="2:8">
      <c r="B29" s="424"/>
      <c r="C29" s="116" t="s">
        <v>978</v>
      </c>
      <c r="D29" s="480" t="s">
        <v>989</v>
      </c>
      <c r="E29" s="480">
        <v>5222</v>
      </c>
      <c r="F29" s="585"/>
      <c r="G29" s="424"/>
      <c r="H29" s="424"/>
    </row>
    <row r="30" spans="2:8">
      <c r="B30" s="424"/>
      <c r="C30" s="116" t="s">
        <v>978</v>
      </c>
      <c r="D30" s="480" t="s">
        <v>989</v>
      </c>
      <c r="E30" s="480">
        <v>5224</v>
      </c>
      <c r="F30" s="585"/>
      <c r="G30" s="424"/>
      <c r="H30" s="424"/>
    </row>
    <row r="31" spans="2:8">
      <c r="B31" s="424"/>
      <c r="C31" s="116" t="s">
        <v>978</v>
      </c>
      <c r="D31" s="480" t="s">
        <v>989</v>
      </c>
      <c r="E31" s="480">
        <v>5229</v>
      </c>
      <c r="F31" s="114"/>
      <c r="G31" s="424"/>
      <c r="H31" s="424"/>
    </row>
    <row r="32" spans="2:8">
      <c r="B32" s="424"/>
      <c r="C32" s="116" t="s">
        <v>974</v>
      </c>
      <c r="D32" s="480" t="s">
        <v>991</v>
      </c>
      <c r="E32" s="480">
        <v>27</v>
      </c>
      <c r="F32" s="584" t="s">
        <v>992</v>
      </c>
      <c r="G32" s="424"/>
    </row>
    <row r="33" spans="2:7">
      <c r="B33" s="424"/>
      <c r="C33" s="116" t="s">
        <v>974</v>
      </c>
      <c r="D33" s="480" t="s">
        <v>991</v>
      </c>
      <c r="E33" s="480">
        <v>2712</v>
      </c>
      <c r="F33" s="585"/>
      <c r="G33" s="424"/>
    </row>
    <row r="34" spans="2:7">
      <c r="B34" s="424"/>
      <c r="C34" s="116" t="s">
        <v>974</v>
      </c>
      <c r="D34" s="480" t="s">
        <v>991</v>
      </c>
      <c r="E34" s="480">
        <v>3314</v>
      </c>
      <c r="F34" s="585"/>
      <c r="G34" s="424"/>
    </row>
    <row r="35" spans="2:7">
      <c r="B35" s="424"/>
      <c r="C35" s="116" t="s">
        <v>974</v>
      </c>
      <c r="D35" s="480" t="s">
        <v>991</v>
      </c>
      <c r="E35" s="480">
        <v>35</v>
      </c>
      <c r="F35" s="585"/>
      <c r="G35" s="424"/>
    </row>
    <row r="36" spans="2:7">
      <c r="B36" s="424"/>
      <c r="C36" s="116" t="s">
        <v>974</v>
      </c>
      <c r="D36" s="480" t="s">
        <v>991</v>
      </c>
      <c r="E36" s="480">
        <v>351</v>
      </c>
      <c r="F36" s="585"/>
      <c r="G36" s="424"/>
    </row>
    <row r="37" spans="2:7">
      <c r="B37" s="424"/>
      <c r="C37" s="116" t="s">
        <v>974</v>
      </c>
      <c r="D37" s="480" t="s">
        <v>991</v>
      </c>
      <c r="E37" s="480">
        <v>3511</v>
      </c>
      <c r="F37" s="585"/>
      <c r="G37" s="424"/>
    </row>
    <row r="38" spans="2:7">
      <c r="B38" s="424"/>
      <c r="C38" s="116" t="s">
        <v>974</v>
      </c>
      <c r="D38" s="480" t="s">
        <v>991</v>
      </c>
      <c r="E38" s="480">
        <v>3512</v>
      </c>
      <c r="F38" s="585"/>
      <c r="G38" s="424"/>
    </row>
    <row r="39" spans="2:7">
      <c r="B39" s="424"/>
      <c r="C39" s="116" t="s">
        <v>974</v>
      </c>
      <c r="D39" s="480" t="s">
        <v>991</v>
      </c>
      <c r="E39" s="480">
        <v>3513</v>
      </c>
      <c r="F39" s="585"/>
    </row>
    <row r="40" spans="2:7">
      <c r="B40" s="424"/>
      <c r="C40" s="116" t="s">
        <v>974</v>
      </c>
      <c r="D40" s="480" t="s">
        <v>991</v>
      </c>
      <c r="E40" s="480">
        <v>3514</v>
      </c>
      <c r="F40" s="585"/>
    </row>
    <row r="41" spans="2:7">
      <c r="B41" s="424"/>
      <c r="C41" s="116" t="s">
        <v>974</v>
      </c>
      <c r="D41" s="480" t="s">
        <v>991</v>
      </c>
      <c r="E41" s="480">
        <v>4321</v>
      </c>
      <c r="F41" s="586"/>
    </row>
    <row r="42" spans="2:7">
      <c r="B42" s="424"/>
      <c r="C42" s="116" t="s">
        <v>975</v>
      </c>
      <c r="D42" s="480" t="s">
        <v>993</v>
      </c>
      <c r="E42" s="480">
        <v>91</v>
      </c>
      <c r="F42" s="584" t="s">
        <v>994</v>
      </c>
    </row>
    <row r="43" spans="2:7">
      <c r="B43" s="424"/>
      <c r="C43" s="116" t="s">
        <v>975</v>
      </c>
      <c r="D43" s="480" t="s">
        <v>993</v>
      </c>
      <c r="E43" s="480">
        <v>910</v>
      </c>
      <c r="F43" s="585"/>
    </row>
    <row r="44" spans="2:7">
      <c r="B44" s="424"/>
      <c r="C44" s="116" t="s">
        <v>975</v>
      </c>
      <c r="D44" s="480" t="s">
        <v>993</v>
      </c>
      <c r="E44" s="480">
        <v>192</v>
      </c>
      <c r="F44" s="585"/>
    </row>
    <row r="45" spans="2:7">
      <c r="B45" s="424"/>
      <c r="C45" s="116" t="s">
        <v>975</v>
      </c>
      <c r="D45" s="480" t="s">
        <v>993</v>
      </c>
      <c r="E45" s="480">
        <v>1920</v>
      </c>
      <c r="F45" s="585"/>
    </row>
    <row r="46" spans="2:7">
      <c r="B46" s="424"/>
      <c r="C46" s="116" t="s">
        <v>975</v>
      </c>
      <c r="D46" s="480" t="s">
        <v>993</v>
      </c>
      <c r="E46" s="480">
        <v>2014</v>
      </c>
      <c r="F46" s="585"/>
    </row>
    <row r="47" spans="2:7">
      <c r="B47" s="424"/>
      <c r="C47" s="116" t="s">
        <v>975</v>
      </c>
      <c r="D47" s="480" t="s">
        <v>993</v>
      </c>
      <c r="E47" s="480">
        <v>352</v>
      </c>
      <c r="F47" s="585"/>
    </row>
    <row r="48" spans="2:7">
      <c r="B48" s="424"/>
      <c r="C48" s="116" t="s">
        <v>975</v>
      </c>
      <c r="D48" s="480" t="s">
        <v>993</v>
      </c>
      <c r="E48" s="480">
        <v>3521</v>
      </c>
      <c r="F48" s="585"/>
    </row>
    <row r="49" spans="2:6">
      <c r="B49" s="424"/>
      <c r="C49" s="116" t="s">
        <v>975</v>
      </c>
      <c r="D49" s="480" t="s">
        <v>993</v>
      </c>
      <c r="E49" s="480">
        <v>3522</v>
      </c>
      <c r="F49" s="585"/>
    </row>
    <row r="50" spans="2:6">
      <c r="B50" s="424"/>
      <c r="C50" s="116" t="s">
        <v>975</v>
      </c>
      <c r="D50" s="480" t="s">
        <v>993</v>
      </c>
      <c r="E50" s="480">
        <v>3523</v>
      </c>
      <c r="F50" s="585"/>
    </row>
    <row r="51" spans="2:6">
      <c r="B51" s="424"/>
      <c r="C51" s="116" t="s">
        <v>975</v>
      </c>
      <c r="D51" s="480" t="s">
        <v>993</v>
      </c>
      <c r="E51" s="480">
        <v>4612</v>
      </c>
      <c r="F51" s="585"/>
    </row>
    <row r="52" spans="2:6">
      <c r="B52" s="424"/>
      <c r="C52" s="116" t="s">
        <v>975</v>
      </c>
      <c r="D52" s="480" t="s">
        <v>993</v>
      </c>
      <c r="E52" s="480">
        <v>4671</v>
      </c>
      <c r="F52" s="585"/>
    </row>
    <row r="53" spans="2:6">
      <c r="B53" s="424"/>
      <c r="C53" s="116" t="s">
        <v>975</v>
      </c>
      <c r="D53" s="480" t="s">
        <v>993</v>
      </c>
      <c r="E53" s="480">
        <v>6</v>
      </c>
      <c r="F53" s="585"/>
    </row>
    <row r="54" spans="2:6">
      <c r="B54" s="424"/>
      <c r="C54" s="116" t="s">
        <v>975</v>
      </c>
      <c r="D54" s="480" t="s">
        <v>993</v>
      </c>
      <c r="E54" s="480">
        <v>61</v>
      </c>
      <c r="F54" s="585"/>
    </row>
    <row r="55" spans="2:6">
      <c r="B55" s="424"/>
      <c r="C55" s="116" t="s">
        <v>975</v>
      </c>
      <c r="D55" s="480" t="s">
        <v>993</v>
      </c>
      <c r="E55" s="480">
        <v>610</v>
      </c>
      <c r="F55" s="585"/>
    </row>
    <row r="56" spans="2:6">
      <c r="B56" s="424"/>
      <c r="C56" s="116" t="s">
        <v>975</v>
      </c>
      <c r="D56" s="480" t="s">
        <v>993</v>
      </c>
      <c r="E56" s="480">
        <v>62</v>
      </c>
      <c r="F56" s="585"/>
    </row>
    <row r="57" spans="2:6">
      <c r="B57" s="424"/>
      <c r="C57" s="116" t="s">
        <v>975</v>
      </c>
      <c r="D57" s="480" t="s">
        <v>993</v>
      </c>
      <c r="E57" s="480">
        <v>620</v>
      </c>
      <c r="F57" s="585"/>
    </row>
    <row r="58" spans="2:6">
      <c r="B58" s="424"/>
      <c r="C58" s="116" t="s">
        <v>980</v>
      </c>
      <c r="D58" s="480" t="s">
        <v>995</v>
      </c>
      <c r="E58" s="480">
        <v>24</v>
      </c>
      <c r="F58" s="584" t="s">
        <v>996</v>
      </c>
    </row>
    <row r="59" spans="2:6">
      <c r="B59" s="424"/>
      <c r="C59" s="116" t="s">
        <v>980</v>
      </c>
      <c r="D59" s="480" t="s">
        <v>995</v>
      </c>
      <c r="E59" s="480">
        <v>241</v>
      </c>
      <c r="F59" s="585"/>
    </row>
    <row r="60" spans="2:6">
      <c r="B60" s="424"/>
      <c r="C60" s="116" t="s">
        <v>980</v>
      </c>
      <c r="D60" s="480" t="s">
        <v>995</v>
      </c>
      <c r="E60" s="480">
        <v>2410</v>
      </c>
      <c r="F60" s="585"/>
    </row>
    <row r="61" spans="2:6">
      <c r="B61" s="424"/>
      <c r="C61" s="116" t="s">
        <v>980</v>
      </c>
      <c r="D61" s="480" t="s">
        <v>995</v>
      </c>
      <c r="E61" s="480">
        <v>242</v>
      </c>
      <c r="F61" s="585"/>
    </row>
    <row r="62" spans="2:6">
      <c r="B62" s="424"/>
      <c r="C62" s="116" t="s">
        <v>980</v>
      </c>
      <c r="D62" s="480" t="s">
        <v>995</v>
      </c>
      <c r="E62" s="480">
        <v>2420</v>
      </c>
      <c r="F62" s="585"/>
    </row>
    <row r="63" spans="2:6">
      <c r="B63" s="424"/>
      <c r="C63" s="116" t="s">
        <v>980</v>
      </c>
      <c r="D63" s="480" t="s">
        <v>995</v>
      </c>
      <c r="E63" s="480">
        <v>2434</v>
      </c>
      <c r="F63" s="585"/>
    </row>
    <row r="64" spans="2:6">
      <c r="B64" s="424"/>
      <c r="C64" s="116" t="s">
        <v>980</v>
      </c>
      <c r="D64" s="480" t="s">
        <v>995</v>
      </c>
      <c r="E64" s="480">
        <v>244</v>
      </c>
      <c r="F64" s="585"/>
    </row>
    <row r="65" spans="2:6">
      <c r="B65" s="424"/>
      <c r="C65" s="116" t="s">
        <v>980</v>
      </c>
      <c r="D65" s="480" t="s">
        <v>995</v>
      </c>
      <c r="E65" s="480">
        <v>2442</v>
      </c>
      <c r="F65" s="585"/>
    </row>
    <row r="66" spans="2:6">
      <c r="B66" s="424"/>
      <c r="C66" s="116" t="s">
        <v>980</v>
      </c>
      <c r="D66" s="480" t="s">
        <v>995</v>
      </c>
      <c r="E66" s="480">
        <v>2444</v>
      </c>
      <c r="F66" s="585"/>
    </row>
    <row r="67" spans="2:6">
      <c r="B67" s="424"/>
      <c r="C67" s="116" t="s">
        <v>980</v>
      </c>
      <c r="D67" s="480" t="s">
        <v>995</v>
      </c>
      <c r="E67" s="480">
        <v>2445</v>
      </c>
      <c r="F67" s="585"/>
    </row>
    <row r="68" spans="2:6">
      <c r="B68" s="424"/>
      <c r="C68" s="116" t="s">
        <v>980</v>
      </c>
      <c r="D68" s="480" t="s">
        <v>995</v>
      </c>
      <c r="E68" s="480">
        <v>245</v>
      </c>
      <c r="F68" s="585"/>
    </row>
    <row r="69" spans="2:6">
      <c r="B69" s="424"/>
      <c r="C69" s="116" t="s">
        <v>980</v>
      </c>
      <c r="D69" s="480" t="s">
        <v>995</v>
      </c>
      <c r="E69" s="480">
        <v>2451</v>
      </c>
      <c r="F69" s="585"/>
    </row>
    <row r="70" spans="2:6">
      <c r="B70" s="424"/>
      <c r="C70" s="116" t="s">
        <v>980</v>
      </c>
      <c r="D70" s="480" t="s">
        <v>995</v>
      </c>
      <c r="E70" s="480">
        <v>2452</v>
      </c>
      <c r="F70" s="585"/>
    </row>
    <row r="71" spans="2:6">
      <c r="B71" s="424"/>
      <c r="C71" s="116" t="s">
        <v>980</v>
      </c>
      <c r="D71" s="480" t="s">
        <v>995</v>
      </c>
      <c r="E71" s="480">
        <v>25</v>
      </c>
      <c r="F71" s="585"/>
    </row>
    <row r="72" spans="2:6">
      <c r="B72" s="424"/>
      <c r="C72" s="116" t="s">
        <v>980</v>
      </c>
      <c r="D72" s="480" t="s">
        <v>995</v>
      </c>
      <c r="E72" s="480">
        <v>251</v>
      </c>
      <c r="F72" s="585"/>
    </row>
    <row r="73" spans="2:6">
      <c r="B73" s="424"/>
      <c r="C73" s="116" t="s">
        <v>980</v>
      </c>
      <c r="D73" s="480" t="s">
        <v>995</v>
      </c>
      <c r="E73" s="480">
        <v>2511</v>
      </c>
      <c r="F73" s="585"/>
    </row>
    <row r="74" spans="2:6">
      <c r="B74" s="424"/>
      <c r="C74" s="116" t="s">
        <v>980</v>
      </c>
      <c r="D74" s="480" t="s">
        <v>995</v>
      </c>
      <c r="E74" s="480">
        <v>4672</v>
      </c>
      <c r="F74" s="585"/>
    </row>
    <row r="75" spans="2:6">
      <c r="B75" s="424"/>
      <c r="C75" s="116" t="s">
        <v>980</v>
      </c>
      <c r="D75" s="480" t="s">
        <v>997</v>
      </c>
      <c r="E75" s="480">
        <v>5</v>
      </c>
      <c r="F75" s="585"/>
    </row>
    <row r="76" spans="2:6">
      <c r="B76" s="424"/>
      <c r="C76" s="116" t="s">
        <v>980</v>
      </c>
      <c r="D76" s="480" t="s">
        <v>997</v>
      </c>
      <c r="E76" s="480">
        <v>51</v>
      </c>
      <c r="F76" s="585"/>
    </row>
    <row r="77" spans="2:6">
      <c r="B77" s="424"/>
      <c r="C77" s="116" t="s">
        <v>980</v>
      </c>
      <c r="D77" s="480" t="s">
        <v>997</v>
      </c>
      <c r="E77" s="480">
        <v>510</v>
      </c>
      <c r="F77" s="585"/>
    </row>
    <row r="78" spans="2:6">
      <c r="B78" s="424"/>
      <c r="C78" s="116" t="s">
        <v>980</v>
      </c>
      <c r="D78" s="480" t="s">
        <v>997</v>
      </c>
      <c r="E78" s="480">
        <v>52</v>
      </c>
      <c r="F78" s="585"/>
    </row>
    <row r="79" spans="2:6">
      <c r="B79" s="424"/>
      <c r="C79" s="116" t="s">
        <v>980</v>
      </c>
      <c r="D79" s="480" t="s">
        <v>997</v>
      </c>
      <c r="E79" s="480">
        <v>520</v>
      </c>
      <c r="F79" s="585"/>
    </row>
    <row r="80" spans="2:6">
      <c r="B80" s="424"/>
      <c r="C80" s="116" t="s">
        <v>980</v>
      </c>
      <c r="D80" s="480" t="s">
        <v>995</v>
      </c>
      <c r="E80" s="480">
        <v>7</v>
      </c>
      <c r="F80" s="585"/>
    </row>
    <row r="81" spans="2:6">
      <c r="B81" s="424"/>
      <c r="C81" s="116" t="s">
        <v>980</v>
      </c>
      <c r="D81" s="480" t="s">
        <v>995</v>
      </c>
      <c r="E81" s="480">
        <v>72</v>
      </c>
      <c r="F81" s="585"/>
    </row>
    <row r="82" spans="2:6">
      <c r="B82" s="424"/>
      <c r="C82" s="116" t="s">
        <v>980</v>
      </c>
      <c r="D82" s="480" t="s">
        <v>995</v>
      </c>
      <c r="E82" s="480">
        <v>729</v>
      </c>
      <c r="F82" s="586"/>
    </row>
    <row r="83" spans="2:6">
      <c r="B83" s="424"/>
      <c r="C83" s="116" t="s">
        <v>975</v>
      </c>
      <c r="D83" s="480" t="s">
        <v>997</v>
      </c>
      <c r="E83" s="480">
        <v>8</v>
      </c>
      <c r="F83" s="584" t="s">
        <v>994</v>
      </c>
    </row>
    <row r="84" spans="2:6">
      <c r="B84" s="424"/>
      <c r="C84" s="116" t="s">
        <v>975</v>
      </c>
      <c r="D84" s="480" t="s">
        <v>997</v>
      </c>
      <c r="E84" s="480">
        <v>9</v>
      </c>
      <c r="F84" s="585"/>
    </row>
    <row r="85" spans="2:6">
      <c r="B85" s="424"/>
      <c r="C85" s="116" t="s">
        <v>979</v>
      </c>
      <c r="D85" s="480" t="s">
        <v>998</v>
      </c>
      <c r="E85" s="480">
        <v>235</v>
      </c>
      <c r="F85" s="584" t="s">
        <v>996</v>
      </c>
    </row>
    <row r="86" spans="2:6">
      <c r="B86" s="424"/>
      <c r="C86" s="116" t="s">
        <v>979</v>
      </c>
      <c r="D86" s="480" t="s">
        <v>998</v>
      </c>
      <c r="E86" s="480">
        <v>2351</v>
      </c>
      <c r="F86" s="585"/>
    </row>
    <row r="87" spans="2:6">
      <c r="B87" s="424"/>
      <c r="C87" s="116" t="s">
        <v>979</v>
      </c>
      <c r="D87" s="480" t="s">
        <v>998</v>
      </c>
      <c r="E87" s="480">
        <v>2352</v>
      </c>
      <c r="F87" s="585"/>
    </row>
    <row r="88" spans="2:6">
      <c r="B88" s="424"/>
      <c r="C88" s="116" t="s">
        <v>979</v>
      </c>
      <c r="D88" s="480" t="s">
        <v>998</v>
      </c>
      <c r="E88" s="480">
        <v>236</v>
      </c>
      <c r="F88" s="585"/>
    </row>
    <row r="89" spans="2:6">
      <c r="B89" s="424"/>
      <c r="C89" s="116" t="s">
        <v>979</v>
      </c>
      <c r="D89" s="480" t="s">
        <v>998</v>
      </c>
      <c r="E89" s="480">
        <v>2361</v>
      </c>
      <c r="F89" s="585"/>
    </row>
    <row r="90" spans="2:6">
      <c r="B90" s="424"/>
      <c r="C90" s="116" t="s">
        <v>979</v>
      </c>
      <c r="D90" s="480" t="s">
        <v>998</v>
      </c>
      <c r="E90" s="480">
        <v>2363</v>
      </c>
      <c r="F90" s="585"/>
    </row>
    <row r="91" spans="2:6">
      <c r="B91" s="424"/>
      <c r="C91" s="116" t="s">
        <v>979</v>
      </c>
      <c r="D91" s="480" t="s">
        <v>998</v>
      </c>
      <c r="E91" s="480">
        <v>2364</v>
      </c>
      <c r="F91" s="585"/>
    </row>
    <row r="92" spans="2:6">
      <c r="B92" s="424"/>
      <c r="C92" s="116" t="s">
        <v>979</v>
      </c>
      <c r="D92" s="480" t="s">
        <v>998</v>
      </c>
      <c r="E92" s="480">
        <v>811</v>
      </c>
      <c r="F92" s="585"/>
    </row>
    <row r="93" spans="2:6">
      <c r="B93" s="424"/>
      <c r="C93" s="116" t="s">
        <v>979</v>
      </c>
      <c r="D93" s="480" t="s">
        <v>998</v>
      </c>
      <c r="E93" s="480">
        <v>89</v>
      </c>
      <c r="F93" s="586"/>
    </row>
    <row r="94" spans="2:6">
      <c r="B94" s="424"/>
      <c r="C94" s="116" t="s">
        <v>999</v>
      </c>
      <c r="D94" s="480" t="s">
        <v>999</v>
      </c>
      <c r="E94" s="480">
        <v>3030</v>
      </c>
      <c r="F94" s="584" t="s">
        <v>1000</v>
      </c>
    </row>
    <row r="95" spans="2:6">
      <c r="B95" s="424"/>
      <c r="C95" s="116" t="s">
        <v>999</v>
      </c>
      <c r="D95" s="480" t="s">
        <v>999</v>
      </c>
      <c r="E95" s="480">
        <v>3316</v>
      </c>
      <c r="F95" s="585"/>
    </row>
    <row r="96" spans="2:6">
      <c r="B96" s="424"/>
      <c r="C96" s="116" t="s">
        <v>999</v>
      </c>
      <c r="D96" s="480" t="s">
        <v>999</v>
      </c>
      <c r="E96" s="480">
        <v>511</v>
      </c>
      <c r="F96" s="585"/>
    </row>
    <row r="97" spans="2:6">
      <c r="B97" s="424"/>
      <c r="C97" s="116" t="s">
        <v>999</v>
      </c>
      <c r="D97" s="480" t="s">
        <v>999</v>
      </c>
      <c r="E97" s="480">
        <v>5110</v>
      </c>
      <c r="F97" s="585"/>
    </row>
    <row r="98" spans="2:6">
      <c r="B98" s="424"/>
      <c r="C98" s="116" t="s">
        <v>999</v>
      </c>
      <c r="D98" s="480" t="s">
        <v>999</v>
      </c>
      <c r="E98" s="480">
        <v>512</v>
      </c>
      <c r="F98" s="585"/>
    </row>
    <row r="99" spans="2:6">
      <c r="B99" s="424"/>
      <c r="C99" s="116" t="s">
        <v>999</v>
      </c>
      <c r="D99" s="480" t="s">
        <v>999</v>
      </c>
      <c r="E99" s="480">
        <v>5121</v>
      </c>
      <c r="F99" s="585"/>
    </row>
    <row r="100" spans="2:6">
      <c r="B100" s="424"/>
      <c r="C100" s="116" t="s">
        <v>999</v>
      </c>
      <c r="D100" s="480" t="s">
        <v>999</v>
      </c>
      <c r="E100" s="480">
        <v>5223</v>
      </c>
      <c r="F100" s="586"/>
    </row>
    <row r="101" spans="2:6">
      <c r="B101" s="424"/>
      <c r="C101" s="116" t="s">
        <v>1001</v>
      </c>
      <c r="D101" s="480" t="s">
        <v>1001</v>
      </c>
      <c r="E101" s="480">
        <v>2815</v>
      </c>
      <c r="F101" s="584" t="s">
        <v>1002</v>
      </c>
    </row>
    <row r="102" spans="2:6">
      <c r="B102" s="424"/>
      <c r="C102" s="116" t="s">
        <v>1001</v>
      </c>
      <c r="D102" s="480" t="s">
        <v>1001</v>
      </c>
      <c r="E102" s="480">
        <v>29</v>
      </c>
      <c r="F102" s="585"/>
    </row>
    <row r="103" spans="2:6">
      <c r="B103" s="424"/>
      <c r="C103" s="116" t="s">
        <v>1001</v>
      </c>
      <c r="D103" s="480" t="s">
        <v>1001</v>
      </c>
      <c r="E103" s="480">
        <v>291</v>
      </c>
      <c r="F103" s="585"/>
    </row>
    <row r="104" spans="2:6">
      <c r="B104" s="424"/>
      <c r="C104" s="116" t="s">
        <v>1001</v>
      </c>
      <c r="D104" s="480" t="s">
        <v>1001</v>
      </c>
      <c r="E104" s="480">
        <v>2910</v>
      </c>
      <c r="F104" s="585"/>
    </row>
    <row r="105" spans="2:6">
      <c r="B105" s="424"/>
      <c r="C105" s="116" t="s">
        <v>1001</v>
      </c>
      <c r="D105" s="480" t="s">
        <v>1001</v>
      </c>
      <c r="E105" s="480">
        <v>292</v>
      </c>
      <c r="F105" s="585"/>
    </row>
    <row r="106" spans="2:6">
      <c r="B106" s="424"/>
      <c r="C106" s="116" t="s">
        <v>1001</v>
      </c>
      <c r="D106" s="480" t="s">
        <v>1001</v>
      </c>
      <c r="E106" s="480">
        <v>2920</v>
      </c>
      <c r="F106" s="585"/>
    </row>
    <row r="107" spans="2:6">
      <c r="B107" s="424"/>
      <c r="C107" s="116" t="s">
        <v>1001</v>
      </c>
      <c r="D107" s="480" t="s">
        <v>1001</v>
      </c>
      <c r="E107" s="480">
        <v>293</v>
      </c>
      <c r="F107" s="585"/>
    </row>
    <row r="108" spans="2:6">
      <c r="B108" s="424"/>
      <c r="C108" s="116" t="s">
        <v>1001</v>
      </c>
      <c r="D108" s="480" t="s">
        <v>1001</v>
      </c>
      <c r="E108" s="480">
        <v>2932</v>
      </c>
      <c r="F108" s="586"/>
    </row>
    <row r="109" spans="2:6">
      <c r="F109"/>
    </row>
    <row r="110" spans="2:6">
      <c r="F110"/>
    </row>
    <row r="111" spans="2:6">
      <c r="F111"/>
    </row>
    <row r="112" spans="2:6">
      <c r="F112"/>
    </row>
  </sheetData>
  <mergeCells count="11">
    <mergeCell ref="F101:F108"/>
    <mergeCell ref="F42:F57"/>
    <mergeCell ref="D18:E18"/>
    <mergeCell ref="F18:F19"/>
    <mergeCell ref="F20:F30"/>
    <mergeCell ref="F32:F41"/>
    <mergeCell ref="C15:I15"/>
    <mergeCell ref="F58:F82"/>
    <mergeCell ref="F83:F84"/>
    <mergeCell ref="F85:F93"/>
    <mergeCell ref="F94:F100"/>
  </mergeCells>
  <hyperlinks>
    <hyperlink ref="K2" location="Index!A1" display="Index" xr:uid="{A4BC0DF6-2A95-4272-80AF-1177B48BC348}"/>
  </hyperlinks>
  <pageMargins left="0.7" right="0.7" top="0.75" bottom="0.75" header="0.3" footer="0.3"/>
  <pageSetup paperSize="9" orientation="portrait" r:id="rId1"/>
  <headerFooter>
    <oddHeader>&amp;L&amp;"Calibri"&amp;12&amp;K000000EBA Regular Use&amp;1#</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E18F97-CD28-4030-A672-A1BE8F8E4946}">
  <dimension ref="B2:H8"/>
  <sheetViews>
    <sheetView showGridLines="0" zoomScaleNormal="100" workbookViewId="0">
      <selection activeCell="G56" sqref="G56"/>
    </sheetView>
  </sheetViews>
  <sheetFormatPr defaultColWidth="9.1796875" defaultRowHeight="14.5"/>
  <cols>
    <col min="1" max="1" width="9.1796875" style="305" customWidth="1"/>
    <col min="2" max="2" width="14.1796875" style="305" customWidth="1"/>
    <col min="3" max="3" width="21" style="305" customWidth="1"/>
    <col min="4" max="4" width="18" style="305" customWidth="1"/>
    <col min="5" max="5" width="16.54296875" style="305" customWidth="1"/>
    <col min="6" max="6" width="16.26953125" style="305" customWidth="1"/>
    <col min="7" max="8" width="9.1796875" style="305" customWidth="1"/>
    <col min="9" max="16384" width="9.1796875" style="305"/>
  </cols>
  <sheetData>
    <row r="2" spans="2:8">
      <c r="B2" s="273" t="s">
        <v>81</v>
      </c>
      <c r="C2" s="269"/>
      <c r="D2" s="269"/>
      <c r="E2" s="269"/>
      <c r="F2" s="269"/>
      <c r="G2" s="269"/>
      <c r="H2" s="357" t="s">
        <v>92</v>
      </c>
    </row>
    <row r="3" spans="2:8">
      <c r="B3" s="334"/>
      <c r="C3" s="334"/>
      <c r="D3" s="334"/>
      <c r="E3" s="334"/>
      <c r="F3" s="334"/>
      <c r="G3" s="334"/>
      <c r="H3" s="334"/>
    </row>
    <row r="4" spans="2:8" ht="40">
      <c r="B4" s="358" t="s">
        <v>1003</v>
      </c>
      <c r="C4" s="358" t="s">
        <v>1004</v>
      </c>
      <c r="D4" s="358" t="s">
        <v>882</v>
      </c>
      <c r="E4" s="15" t="s">
        <v>1005</v>
      </c>
      <c r="F4" s="358" t="s">
        <v>1006</v>
      </c>
      <c r="G4" s="334"/>
      <c r="H4" s="334"/>
    </row>
    <row r="5" spans="2:8">
      <c r="B5" s="359" t="s">
        <v>1007</v>
      </c>
      <c r="C5" s="359" t="s">
        <v>1007</v>
      </c>
      <c r="D5" s="359" t="s">
        <v>1007</v>
      </c>
      <c r="E5" s="11" t="s">
        <v>1007</v>
      </c>
      <c r="F5" s="489">
        <v>0</v>
      </c>
      <c r="G5" s="334"/>
      <c r="H5" s="334"/>
    </row>
    <row r="6" spans="2:8">
      <c r="B6" s="334" t="s">
        <v>1008</v>
      </c>
      <c r="C6" s="334"/>
      <c r="D6" s="334"/>
      <c r="E6" s="5"/>
      <c r="F6" s="334"/>
      <c r="G6" s="334"/>
      <c r="H6" s="334"/>
    </row>
    <row r="7" spans="2:8">
      <c r="B7" s="334"/>
      <c r="C7" s="334"/>
      <c r="D7" s="334"/>
      <c r="E7" s="334"/>
      <c r="F7" s="334"/>
      <c r="G7" s="334"/>
      <c r="H7" s="334"/>
    </row>
    <row r="8" spans="2:8">
      <c r="B8" s="334"/>
      <c r="C8" s="334"/>
      <c r="D8" s="334"/>
      <c r="E8" s="334"/>
      <c r="F8" s="334"/>
      <c r="G8" s="334"/>
      <c r="H8" s="334"/>
    </row>
  </sheetData>
  <hyperlinks>
    <hyperlink ref="H2" location="Index!A1" display="Index" xr:uid="{5B090ED0-265C-4692-8F3D-C3F48FBCAF8A}"/>
  </hyperlinks>
  <pageMargins left="0.7" right="0.7" top="0.75" bottom="0.75" header="0.3" footer="0.3"/>
  <pageSetup orientation="portrait" r:id="rId1"/>
  <headerFooter>
    <oddHeader>&amp;L&amp;"Calibri"&amp;12&amp;K000000EBA Regular Use&amp;1#</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B6F60-E40A-4A51-9FD4-BB415A17CA19}">
  <dimension ref="B2:R27"/>
  <sheetViews>
    <sheetView showGridLines="0" zoomScaleNormal="100" workbookViewId="0">
      <selection activeCell="G56" sqref="G56"/>
    </sheetView>
  </sheetViews>
  <sheetFormatPr defaultColWidth="8.81640625" defaultRowHeight="13"/>
  <cols>
    <col min="1" max="1" width="9.1796875" style="361" customWidth="1"/>
    <col min="2" max="2" width="75.7265625" style="361" customWidth="1"/>
    <col min="3" max="3" width="9.26953125" style="361" customWidth="1"/>
    <col min="4" max="4" width="16.26953125" style="361" bestFit="1" customWidth="1"/>
    <col min="5" max="10" width="16" style="361" customWidth="1"/>
    <col min="11" max="11" width="17.7265625" style="361" customWidth="1"/>
    <col min="12" max="12" width="14.1796875" style="361" bestFit="1" customWidth="1"/>
    <col min="13" max="13" width="12" style="361" customWidth="1"/>
    <col min="14" max="14" width="8.81640625" style="361"/>
    <col min="15" max="15" width="13.54296875" style="361" bestFit="1" customWidth="1"/>
    <col min="16" max="16" width="13" style="361" bestFit="1" customWidth="1"/>
    <col min="17" max="18" width="9.1796875" style="361" customWidth="1"/>
    <col min="19" max="16384" width="8.81640625" style="361"/>
  </cols>
  <sheetData>
    <row r="2" spans="2:18" ht="14.5">
      <c r="B2" s="273" t="s">
        <v>83</v>
      </c>
      <c r="C2" s="268"/>
      <c r="D2" s="268"/>
      <c r="E2" s="268"/>
      <c r="F2" s="268"/>
      <c r="G2" s="268"/>
      <c r="H2" s="268"/>
      <c r="I2" s="268"/>
      <c r="J2" s="268"/>
      <c r="K2" s="268"/>
      <c r="L2" s="268"/>
      <c r="M2" s="268"/>
      <c r="N2" s="268"/>
      <c r="O2" s="268"/>
      <c r="P2" s="268"/>
      <c r="Q2" s="268"/>
      <c r="R2" s="360" t="s">
        <v>92</v>
      </c>
    </row>
    <row r="3" spans="2:18">
      <c r="B3" s="334"/>
      <c r="C3" s="334"/>
      <c r="D3" s="334"/>
      <c r="E3" s="334"/>
      <c r="F3" s="334"/>
      <c r="G3" s="334"/>
      <c r="H3" s="334"/>
      <c r="I3" s="334"/>
      <c r="J3" s="334"/>
      <c r="K3" s="334"/>
      <c r="L3" s="334"/>
      <c r="M3" s="334"/>
      <c r="N3" s="334"/>
      <c r="O3" s="334"/>
      <c r="P3" s="334"/>
      <c r="Q3" s="334"/>
      <c r="R3" s="334"/>
    </row>
    <row r="4" spans="2:18">
      <c r="B4" s="362" t="s">
        <v>95</v>
      </c>
      <c r="C4" s="363" t="s">
        <v>96</v>
      </c>
      <c r="D4" s="363" t="s">
        <v>97</v>
      </c>
      <c r="E4" s="363" t="s">
        <v>132</v>
      </c>
      <c r="F4" s="363" t="s">
        <v>133</v>
      </c>
      <c r="G4" s="363" t="s">
        <v>374</v>
      </c>
      <c r="H4" s="363" t="s">
        <v>375</v>
      </c>
      <c r="I4" s="363" t="s">
        <v>376</v>
      </c>
      <c r="J4" s="363" t="s">
        <v>377</v>
      </c>
      <c r="K4" s="363" t="s">
        <v>378</v>
      </c>
      <c r="L4" s="363" t="s">
        <v>379</v>
      </c>
      <c r="M4" s="364" t="s">
        <v>380</v>
      </c>
      <c r="N4" s="364" t="s">
        <v>381</v>
      </c>
      <c r="O4" s="364" t="s">
        <v>650</v>
      </c>
      <c r="P4" s="364" t="s">
        <v>1009</v>
      </c>
      <c r="Q4" s="334"/>
      <c r="R4" s="334"/>
    </row>
    <row r="5" spans="2:18">
      <c r="B5" s="638" t="s">
        <v>1010</v>
      </c>
      <c r="C5" s="641" t="s">
        <v>729</v>
      </c>
      <c r="D5" s="642"/>
      <c r="E5" s="642"/>
      <c r="F5" s="642"/>
      <c r="G5" s="642"/>
      <c r="H5" s="642"/>
      <c r="I5" s="642"/>
      <c r="J5" s="642"/>
      <c r="K5" s="642"/>
      <c r="L5" s="642"/>
      <c r="M5" s="642"/>
      <c r="N5" s="642"/>
      <c r="O5" s="642"/>
      <c r="P5" s="643"/>
      <c r="Q5" s="334"/>
      <c r="R5" s="334"/>
    </row>
    <row r="6" spans="2:18" ht="32.25" customHeight="1">
      <c r="B6" s="639"/>
      <c r="C6" s="365"/>
      <c r="D6" s="644" t="s">
        <v>1011</v>
      </c>
      <c r="E6" s="645"/>
      <c r="F6" s="645"/>
      <c r="G6" s="645"/>
      <c r="H6" s="645"/>
      <c r="I6" s="645"/>
      <c r="J6" s="645"/>
      <c r="K6" s="645"/>
      <c r="L6" s="645"/>
      <c r="M6" s="645"/>
      <c r="N6" s="645"/>
      <c r="O6" s="645"/>
      <c r="P6" s="646"/>
      <c r="Q6" s="334"/>
      <c r="R6" s="334"/>
    </row>
    <row r="7" spans="2:18" ht="52.5" customHeight="1">
      <c r="B7" s="639"/>
      <c r="C7" s="365"/>
      <c r="D7" s="644" t="s">
        <v>1012</v>
      </c>
      <c r="E7" s="645"/>
      <c r="F7" s="645"/>
      <c r="G7" s="645"/>
      <c r="H7" s="646"/>
      <c r="I7" s="584" t="s">
        <v>1013</v>
      </c>
      <c r="J7" s="584" t="s">
        <v>1014</v>
      </c>
      <c r="K7" s="647" t="s">
        <v>1015</v>
      </c>
      <c r="L7" s="638" t="s">
        <v>885</v>
      </c>
      <c r="M7" s="638" t="s">
        <v>884</v>
      </c>
      <c r="N7" s="649" t="s">
        <v>653</v>
      </c>
      <c r="O7" s="650"/>
      <c r="P7" s="651"/>
      <c r="Q7" s="334"/>
      <c r="R7" s="334"/>
    </row>
    <row r="8" spans="2:18" ht="30">
      <c r="B8" s="640"/>
      <c r="C8" s="365"/>
      <c r="D8" s="366" t="s">
        <v>876</v>
      </c>
      <c r="E8" s="366" t="s">
        <v>877</v>
      </c>
      <c r="F8" s="366" t="s">
        <v>878</v>
      </c>
      <c r="G8" s="366" t="s">
        <v>879</v>
      </c>
      <c r="H8" s="312" t="s">
        <v>880</v>
      </c>
      <c r="I8" s="586"/>
      <c r="J8" s="586"/>
      <c r="K8" s="648"/>
      <c r="L8" s="640"/>
      <c r="M8" s="640"/>
      <c r="N8" s="367"/>
      <c r="O8" s="125" t="s">
        <v>1016</v>
      </c>
      <c r="P8" s="125" t="s">
        <v>884</v>
      </c>
      <c r="Q8" s="334"/>
      <c r="R8" s="334"/>
    </row>
    <row r="9" spans="2:18">
      <c r="B9" s="368" t="s">
        <v>888</v>
      </c>
      <c r="C9" s="325">
        <v>101311981806.53877</v>
      </c>
      <c r="D9" s="218"/>
      <c r="E9" s="218"/>
      <c r="F9" s="218"/>
      <c r="G9" s="218"/>
      <c r="H9" s="218"/>
      <c r="I9" s="218"/>
      <c r="J9" s="218"/>
      <c r="K9" s="218"/>
      <c r="L9" s="218"/>
      <c r="M9" s="218"/>
      <c r="N9" s="218"/>
      <c r="O9" s="218"/>
      <c r="P9" s="218"/>
      <c r="Q9" s="334"/>
      <c r="R9" s="334"/>
    </row>
    <row r="10" spans="2:18">
      <c r="B10" s="368" t="s">
        <v>889</v>
      </c>
      <c r="C10" s="325">
        <v>367290165.63682771</v>
      </c>
      <c r="D10" s="218"/>
      <c r="E10" s="218"/>
      <c r="F10" s="218"/>
      <c r="G10" s="218"/>
      <c r="H10" s="218"/>
      <c r="I10" s="218"/>
      <c r="J10" s="218"/>
      <c r="K10" s="218"/>
      <c r="L10" s="218"/>
      <c r="M10" s="218"/>
      <c r="N10" s="218"/>
      <c r="O10" s="218"/>
      <c r="P10" s="218"/>
      <c r="Q10" s="334"/>
      <c r="R10" s="334"/>
    </row>
    <row r="11" spans="2:18">
      <c r="B11" s="368" t="s">
        <v>895</v>
      </c>
      <c r="C11" s="325">
        <v>126703851020.45961</v>
      </c>
      <c r="D11" s="218"/>
      <c r="E11" s="218"/>
      <c r="F11" s="218"/>
      <c r="G11" s="218"/>
      <c r="H11" s="218"/>
      <c r="I11" s="218"/>
      <c r="J11" s="218"/>
      <c r="K11" s="218"/>
      <c r="L11" s="218"/>
      <c r="M11" s="218"/>
      <c r="N11" s="218"/>
      <c r="O11" s="218"/>
      <c r="P11" s="218"/>
      <c r="Q11" s="334"/>
      <c r="R11" s="334"/>
    </row>
    <row r="12" spans="2:18">
      <c r="B12" s="368" t="s">
        <v>920</v>
      </c>
      <c r="C12" s="325">
        <v>7765408133.0529146</v>
      </c>
      <c r="D12" s="218"/>
      <c r="E12" s="218"/>
      <c r="F12" s="218"/>
      <c r="G12" s="218"/>
      <c r="H12" s="218"/>
      <c r="I12" s="218"/>
      <c r="J12" s="218"/>
      <c r="K12" s="218"/>
      <c r="L12" s="218"/>
      <c r="M12" s="218"/>
      <c r="N12" s="218"/>
      <c r="O12" s="218"/>
      <c r="P12" s="218"/>
      <c r="Q12" s="334"/>
      <c r="R12" s="334"/>
    </row>
    <row r="13" spans="2:18">
      <c r="B13" s="368" t="s">
        <v>925</v>
      </c>
      <c r="C13" s="325">
        <v>3219484851.6479268</v>
      </c>
      <c r="D13" s="218"/>
      <c r="E13" s="218"/>
      <c r="F13" s="218"/>
      <c r="G13" s="218"/>
      <c r="H13" s="218"/>
      <c r="I13" s="218"/>
      <c r="J13" s="218"/>
      <c r="K13" s="218"/>
      <c r="L13" s="218"/>
      <c r="M13" s="218"/>
      <c r="N13" s="218"/>
      <c r="O13" s="218"/>
      <c r="P13" s="218"/>
      <c r="Q13" s="334"/>
      <c r="R13" s="334"/>
    </row>
    <row r="14" spans="2:18">
      <c r="B14" s="368" t="s">
        <v>926</v>
      </c>
      <c r="C14" s="325">
        <v>148310728221.23981</v>
      </c>
      <c r="D14" s="218"/>
      <c r="E14" s="218"/>
      <c r="F14" s="218"/>
      <c r="G14" s="218"/>
      <c r="H14" s="218"/>
      <c r="I14" s="218"/>
      <c r="J14" s="218"/>
      <c r="K14" s="218"/>
      <c r="L14" s="218"/>
      <c r="M14" s="218"/>
      <c r="N14" s="218"/>
      <c r="O14" s="218"/>
      <c r="P14" s="218"/>
      <c r="Q14" s="334"/>
      <c r="R14" s="334"/>
    </row>
    <row r="15" spans="2:18">
      <c r="B15" s="368" t="s">
        <v>930</v>
      </c>
      <c r="C15" s="325">
        <v>67613721163.929695</v>
      </c>
      <c r="D15" s="218"/>
      <c r="E15" s="218"/>
      <c r="F15" s="218"/>
      <c r="G15" s="218"/>
      <c r="H15" s="218"/>
      <c r="I15" s="218"/>
      <c r="J15" s="218"/>
      <c r="K15" s="218"/>
      <c r="L15" s="218"/>
      <c r="M15" s="218"/>
      <c r="N15" s="218"/>
      <c r="O15" s="218"/>
      <c r="P15" s="218"/>
      <c r="Q15" s="334"/>
      <c r="R15" s="334"/>
    </row>
    <row r="16" spans="2:18">
      <c r="B16" s="368" t="s">
        <v>931</v>
      </c>
      <c r="C16" s="325">
        <v>30282072876.079288</v>
      </c>
      <c r="D16" s="218"/>
      <c r="E16" s="218"/>
      <c r="F16" s="218"/>
      <c r="G16" s="218"/>
      <c r="H16" s="218"/>
      <c r="I16" s="218"/>
      <c r="J16" s="218"/>
      <c r="K16" s="218"/>
      <c r="L16" s="218"/>
      <c r="M16" s="218"/>
      <c r="N16" s="218"/>
      <c r="O16" s="218"/>
      <c r="P16" s="218"/>
      <c r="Q16" s="334"/>
      <c r="R16" s="334"/>
    </row>
    <row r="17" spans="2:18">
      <c r="B17" s="368" t="s">
        <v>938</v>
      </c>
      <c r="C17" s="325">
        <v>211025068891.28662</v>
      </c>
      <c r="D17" s="218"/>
      <c r="E17" s="218"/>
      <c r="F17" s="218"/>
      <c r="G17" s="218"/>
      <c r="H17" s="218"/>
      <c r="I17" s="218"/>
      <c r="J17" s="218"/>
      <c r="K17" s="218"/>
      <c r="L17" s="218"/>
      <c r="M17" s="218"/>
      <c r="N17" s="218"/>
      <c r="O17" s="218"/>
      <c r="P17" s="218"/>
      <c r="Q17" s="334"/>
      <c r="R17" s="334"/>
    </row>
    <row r="18" spans="2:18">
      <c r="B18" s="368" t="s">
        <v>1017</v>
      </c>
      <c r="C18" s="325">
        <v>875973085213</v>
      </c>
      <c r="D18" s="218"/>
      <c r="E18" s="218"/>
      <c r="F18" s="218"/>
      <c r="G18" s="218"/>
      <c r="H18" s="218"/>
      <c r="I18" s="218"/>
      <c r="J18" s="218"/>
      <c r="K18" s="218"/>
      <c r="L18" s="218"/>
      <c r="M18" s="218"/>
      <c r="N18" s="218"/>
      <c r="O18" s="218"/>
      <c r="P18" s="218"/>
      <c r="Q18" s="334"/>
      <c r="R18" s="334"/>
    </row>
    <row r="19" spans="2:18">
      <c r="B19" s="368" t="s">
        <v>1018</v>
      </c>
      <c r="C19" s="325">
        <v>164460749999</v>
      </c>
      <c r="D19" s="218"/>
      <c r="E19" s="218"/>
      <c r="F19" s="218"/>
      <c r="G19" s="218"/>
      <c r="H19" s="218"/>
      <c r="I19" s="218"/>
      <c r="J19" s="218"/>
      <c r="K19" s="218"/>
      <c r="L19" s="218"/>
      <c r="M19" s="218"/>
      <c r="N19" s="218"/>
      <c r="O19" s="218"/>
      <c r="P19" s="218"/>
      <c r="Q19" s="334"/>
      <c r="R19" s="334"/>
    </row>
    <row r="20" spans="2:18">
      <c r="B20" s="368" t="s">
        <v>1019</v>
      </c>
      <c r="C20" s="218">
        <v>0</v>
      </c>
      <c r="D20" s="218"/>
      <c r="E20" s="218"/>
      <c r="F20" s="218"/>
      <c r="G20" s="218"/>
      <c r="H20" s="218"/>
      <c r="I20" s="218"/>
      <c r="J20" s="218"/>
      <c r="K20" s="218"/>
      <c r="L20" s="218"/>
      <c r="M20" s="218"/>
      <c r="N20" s="218"/>
      <c r="O20" s="218"/>
      <c r="P20" s="218"/>
      <c r="Q20" s="334"/>
      <c r="R20" s="334"/>
    </row>
    <row r="21" spans="2:18">
      <c r="B21" s="368" t="s">
        <v>1020</v>
      </c>
      <c r="C21" s="218">
        <v>0</v>
      </c>
      <c r="D21" s="218"/>
      <c r="E21" s="218"/>
      <c r="F21" s="218"/>
      <c r="G21" s="218"/>
      <c r="H21" s="218"/>
      <c r="I21" s="218"/>
      <c r="J21" s="218"/>
      <c r="K21" s="218"/>
      <c r="L21" s="218"/>
      <c r="M21" s="218"/>
      <c r="N21" s="218"/>
      <c r="O21" s="218"/>
      <c r="P21" s="218"/>
      <c r="Q21" s="334"/>
      <c r="R21" s="334"/>
    </row>
    <row r="22" spans="2:18">
      <c r="B22" s="334"/>
      <c r="C22" s="334"/>
      <c r="D22" s="334"/>
      <c r="E22" s="334"/>
      <c r="F22" s="334"/>
      <c r="G22" s="334"/>
      <c r="H22" s="334"/>
      <c r="I22" s="334"/>
      <c r="J22" s="334"/>
      <c r="K22" s="334"/>
      <c r="L22" s="334"/>
      <c r="M22" s="334"/>
      <c r="N22" s="334"/>
      <c r="O22" s="334"/>
      <c r="P22" s="334"/>
      <c r="Q22" s="334"/>
      <c r="R22" s="334"/>
    </row>
    <row r="23" spans="2:18">
      <c r="B23" s="334"/>
      <c r="C23" s="334"/>
      <c r="D23" s="334"/>
      <c r="E23" s="334"/>
      <c r="F23" s="334"/>
      <c r="G23" s="334"/>
      <c r="H23" s="334"/>
      <c r="I23" s="334"/>
      <c r="J23" s="334"/>
      <c r="K23" s="334"/>
      <c r="L23" s="334"/>
      <c r="M23" s="334"/>
      <c r="N23" s="334"/>
      <c r="O23" s="334"/>
      <c r="P23" s="334"/>
      <c r="Q23" s="334"/>
      <c r="R23" s="334"/>
    </row>
    <row r="24" spans="2:18">
      <c r="B24" s="334"/>
      <c r="C24" s="334"/>
      <c r="D24" s="334"/>
      <c r="E24" s="334"/>
      <c r="F24" s="334"/>
      <c r="G24" s="334"/>
      <c r="H24" s="334"/>
      <c r="I24" s="334"/>
      <c r="J24" s="334"/>
      <c r="K24" s="334"/>
      <c r="L24" s="334"/>
      <c r="M24" s="334"/>
      <c r="N24" s="334"/>
      <c r="O24" s="334"/>
      <c r="P24" s="334"/>
      <c r="Q24" s="334"/>
      <c r="R24" s="334"/>
    </row>
    <row r="25" spans="2:18">
      <c r="B25" s="334"/>
      <c r="C25" s="334"/>
      <c r="D25" s="334"/>
      <c r="E25" s="334"/>
      <c r="F25" s="334"/>
      <c r="G25" s="334"/>
      <c r="H25" s="334"/>
      <c r="I25" s="334"/>
      <c r="J25" s="334"/>
      <c r="K25" s="334"/>
      <c r="L25" s="334"/>
      <c r="M25" s="334"/>
      <c r="N25" s="334"/>
      <c r="O25" s="334"/>
      <c r="P25" s="334"/>
      <c r="Q25" s="334"/>
      <c r="R25" s="334"/>
    </row>
    <row r="26" spans="2:18">
      <c r="B26" s="334"/>
      <c r="C26" s="334"/>
      <c r="D26" s="334"/>
      <c r="E26" s="334"/>
      <c r="F26" s="334"/>
      <c r="G26" s="334"/>
      <c r="H26" s="334"/>
      <c r="I26" s="334"/>
      <c r="J26" s="334"/>
      <c r="K26" s="334"/>
      <c r="L26" s="334"/>
      <c r="M26" s="334"/>
      <c r="N26" s="334"/>
      <c r="O26" s="334"/>
      <c r="P26" s="334"/>
      <c r="Q26" s="334"/>
      <c r="R26" s="334"/>
    </row>
    <row r="27" spans="2:18">
      <c r="B27" s="334"/>
      <c r="C27" s="334"/>
      <c r="D27" s="334"/>
      <c r="E27" s="334"/>
      <c r="F27" s="334"/>
      <c r="G27" s="334"/>
      <c r="H27" s="334"/>
      <c r="I27" s="334"/>
      <c r="J27" s="334"/>
      <c r="K27" s="334"/>
      <c r="L27" s="334"/>
      <c r="M27" s="334"/>
      <c r="N27" s="334"/>
      <c r="O27" s="334"/>
      <c r="P27" s="334"/>
      <c r="Q27" s="334"/>
      <c r="R27" s="334"/>
    </row>
  </sheetData>
  <mergeCells count="10">
    <mergeCell ref="B5:B8"/>
    <mergeCell ref="C5:P5"/>
    <mergeCell ref="D6:P6"/>
    <mergeCell ref="D7:H7"/>
    <mergeCell ref="I7:I8"/>
    <mergeCell ref="J7:J8"/>
    <mergeCell ref="K7:K8"/>
    <mergeCell ref="L7:L8"/>
    <mergeCell ref="M7:M8"/>
    <mergeCell ref="N7:P7"/>
  </mergeCells>
  <hyperlinks>
    <hyperlink ref="R2" location="Index!A1" display="Index" xr:uid="{AB770F60-9376-429E-8617-8EFAA2350BF7}"/>
  </hyperlinks>
  <pageMargins left="0.7" right="0.7" top="0.75" bottom="0.75" header="0.3" footer="0.3"/>
  <pageSetup paperSize="9" orientation="portrait" r:id="rId1"/>
  <headerFooter>
    <oddHeader>&amp;L&amp;"Calibri"&amp;12&amp;K000000EBA Regular Use&amp;1#</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411A6-6746-4834-A1A9-41D2FB7E5071}">
  <dimension ref="A1:J11"/>
  <sheetViews>
    <sheetView showGridLines="0" zoomScaleNormal="100" workbookViewId="0">
      <selection activeCell="G56" sqref="G56"/>
    </sheetView>
  </sheetViews>
  <sheetFormatPr defaultColWidth="9.1796875" defaultRowHeight="14.5"/>
  <cols>
    <col min="1" max="1" width="9.1796875" style="305"/>
    <col min="2" max="2" width="20" style="305" customWidth="1"/>
    <col min="3" max="3" width="21.81640625" style="305" bestFit="1" customWidth="1"/>
    <col min="4" max="4" width="22.1796875" style="305" bestFit="1" customWidth="1"/>
    <col min="5" max="5" width="50.7265625" style="305" bestFit="1" customWidth="1"/>
    <col min="6" max="6" width="26" style="305" bestFit="1" customWidth="1"/>
    <col min="7" max="8" width="9.1796875" style="305" customWidth="1"/>
    <col min="9" max="16384" width="9.1796875" style="305"/>
  </cols>
  <sheetData>
    <row r="1" spans="1:10">
      <c r="A1" s="334"/>
      <c r="B1" s="334"/>
      <c r="C1" s="334"/>
      <c r="D1" s="334"/>
      <c r="E1" s="334"/>
      <c r="F1" s="334"/>
      <c r="G1" s="334"/>
      <c r="H1" s="334"/>
      <c r="I1" s="334"/>
      <c r="J1" s="334"/>
    </row>
    <row r="2" spans="1:10">
      <c r="A2" s="334"/>
      <c r="B2" s="268" t="s">
        <v>85</v>
      </c>
      <c r="C2" s="268"/>
      <c r="D2" s="268"/>
      <c r="E2" s="268"/>
      <c r="F2" s="268"/>
      <c r="G2" s="268"/>
      <c r="H2" s="360" t="s">
        <v>92</v>
      </c>
      <c r="I2" s="334"/>
      <c r="J2" s="334"/>
    </row>
    <row r="3" spans="1:10">
      <c r="A3" s="334"/>
      <c r="B3" s="334"/>
      <c r="C3" s="334"/>
      <c r="D3" s="334"/>
      <c r="E3" s="334"/>
      <c r="F3" s="334"/>
      <c r="G3" s="334"/>
      <c r="H3" s="334"/>
      <c r="I3" s="334"/>
      <c r="J3" s="334"/>
    </row>
    <row r="4" spans="1:10">
      <c r="A4" s="334"/>
      <c r="B4" s="369"/>
      <c r="C4" s="652" t="s">
        <v>1021</v>
      </c>
      <c r="D4" s="653"/>
      <c r="E4" s="654"/>
      <c r="F4" s="655" t="s">
        <v>1022</v>
      </c>
      <c r="G4" s="334"/>
      <c r="H4" s="334"/>
      <c r="I4" s="334"/>
      <c r="J4" s="334"/>
    </row>
    <row r="5" spans="1:10">
      <c r="A5" s="334"/>
      <c r="B5" s="369"/>
      <c r="C5" s="369" t="s">
        <v>1023</v>
      </c>
      <c r="D5" s="369" t="s">
        <v>1024</v>
      </c>
      <c r="E5" s="369" t="s">
        <v>1025</v>
      </c>
      <c r="F5" s="656"/>
      <c r="G5" s="334"/>
      <c r="H5" s="334"/>
      <c r="I5" s="334"/>
      <c r="J5" s="334"/>
    </row>
    <row r="6" spans="1:10">
      <c r="A6" s="334"/>
      <c r="B6" s="369" t="s">
        <v>1026</v>
      </c>
      <c r="C6" s="486">
        <v>6.0454139388594523E-4</v>
      </c>
      <c r="D6" s="486">
        <v>0</v>
      </c>
      <c r="E6" s="486">
        <v>6.0454139388594523E-4</v>
      </c>
      <c r="F6" s="370">
        <v>0.87492870117685684</v>
      </c>
      <c r="G6" s="334"/>
      <c r="H6" s="334"/>
      <c r="I6" s="334"/>
      <c r="J6" s="334"/>
    </row>
    <row r="7" spans="1:10">
      <c r="A7" s="334"/>
      <c r="B7" s="369" t="s">
        <v>1027</v>
      </c>
      <c r="C7" s="487">
        <v>1.5777131882131689E-5</v>
      </c>
      <c r="D7" s="486">
        <v>0</v>
      </c>
      <c r="E7" s="487">
        <v>1.5777131882131689E-5</v>
      </c>
      <c r="F7" s="370">
        <v>0.79158897489925206</v>
      </c>
      <c r="G7" s="334"/>
      <c r="H7" s="334"/>
      <c r="I7" s="334"/>
      <c r="J7" s="334"/>
    </row>
    <row r="8" spans="1:10">
      <c r="A8" s="334"/>
      <c r="B8" s="334" t="s">
        <v>1028</v>
      </c>
      <c r="C8" s="334"/>
      <c r="D8" s="334"/>
      <c r="E8" s="334"/>
      <c r="F8" s="334"/>
      <c r="G8" s="334"/>
      <c r="H8" s="334"/>
      <c r="I8" s="334"/>
      <c r="J8" s="334"/>
    </row>
    <row r="9" spans="1:10">
      <c r="A9" s="334"/>
      <c r="B9" s="334"/>
      <c r="C9" s="334"/>
      <c r="D9" s="334"/>
      <c r="E9" s="334"/>
      <c r="F9" s="334"/>
      <c r="G9" s="334"/>
      <c r="H9" s="334"/>
      <c r="I9" s="334"/>
      <c r="J9" s="334"/>
    </row>
    <row r="10" spans="1:10">
      <c r="A10" s="334"/>
      <c r="B10" s="334"/>
      <c r="C10" s="334"/>
      <c r="D10" s="334"/>
      <c r="E10" s="334"/>
      <c r="F10" s="334"/>
      <c r="G10" s="334"/>
      <c r="H10" s="334"/>
      <c r="I10" s="334"/>
      <c r="J10" s="334"/>
    </row>
    <row r="11" spans="1:10">
      <c r="A11" s="334"/>
      <c r="B11" s="334"/>
      <c r="C11" s="334"/>
      <c r="D11" s="334"/>
      <c r="E11" s="334"/>
      <c r="F11" s="334"/>
      <c r="G11" s="334"/>
      <c r="H11" s="334"/>
      <c r="I11" s="334"/>
      <c r="J11" s="334"/>
    </row>
  </sheetData>
  <mergeCells count="2">
    <mergeCell ref="C4:E4"/>
    <mergeCell ref="F4:F5"/>
  </mergeCells>
  <hyperlinks>
    <hyperlink ref="H2" location="Index!A1" display="Index" xr:uid="{E29F6262-C1D1-46CA-A75B-49A1A1DFF8E5}"/>
  </hyperlinks>
  <pageMargins left="0.7" right="0.7" top="0.75" bottom="0.75" header="0.3" footer="0.3"/>
  <pageSetup orientation="portrait" r:id="rId1"/>
  <headerFooter>
    <oddHeader>&amp;L&amp;"Calibri"&amp;12&amp;K000000EBA Regular Use&amp;1#</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F7F80-B905-4BCC-911D-1B70834840B1}">
  <dimension ref="A2:U308"/>
  <sheetViews>
    <sheetView showGridLines="0" topLeftCell="C11" zoomScaleNormal="100" workbookViewId="0">
      <selection activeCell="G56" sqref="G56"/>
    </sheetView>
  </sheetViews>
  <sheetFormatPr defaultColWidth="8.81640625" defaultRowHeight="10"/>
  <cols>
    <col min="1" max="1" width="9.1796875" style="304" customWidth="1"/>
    <col min="2" max="2" width="10.26953125" style="200" customWidth="1"/>
    <col min="3" max="3" width="60.54296875" style="304" customWidth="1"/>
    <col min="4" max="4" width="14.1796875" style="304" customWidth="1"/>
    <col min="5" max="5" width="8.81640625" style="304"/>
    <col min="6" max="6" width="11.26953125" style="304" customWidth="1"/>
    <col min="7" max="7" width="14.7265625" style="304" customWidth="1"/>
    <col min="8" max="8" width="13" style="304" customWidth="1"/>
    <col min="9" max="9" width="13.1796875" style="304" customWidth="1"/>
    <col min="10" max="10" width="8.81640625" style="304"/>
    <col min="11" max="11" width="9.7265625" style="304" customWidth="1"/>
    <col min="12" max="12" width="12.81640625" style="304" customWidth="1"/>
    <col min="13" max="13" width="13" style="304" customWidth="1"/>
    <col min="14" max="14" width="11.26953125" style="304" customWidth="1"/>
    <col min="15" max="15" width="8.81640625" style="304"/>
    <col min="16" max="16" width="11" style="304" customWidth="1"/>
    <col min="17" max="17" width="13.26953125" style="304" customWidth="1"/>
    <col min="18" max="18" width="13" style="304" customWidth="1"/>
    <col min="19" max="19" width="11.1796875" style="304" customWidth="1"/>
    <col min="20" max="21" width="9.1796875" style="304" customWidth="1"/>
    <col min="22" max="16384" width="8.81640625" style="304"/>
  </cols>
  <sheetData>
    <row r="2" spans="2:21" ht="14.5">
      <c r="B2" s="273" t="s">
        <v>87</v>
      </c>
      <c r="C2" s="271"/>
      <c r="D2" s="271"/>
      <c r="E2" s="271"/>
      <c r="F2" s="271"/>
      <c r="G2" s="271"/>
      <c r="H2" s="271"/>
      <c r="I2" s="271"/>
      <c r="J2" s="271"/>
      <c r="K2" s="271"/>
      <c r="L2" s="271"/>
      <c r="M2" s="271"/>
      <c r="N2" s="271"/>
      <c r="O2" s="271"/>
      <c r="P2" s="271"/>
      <c r="Q2" s="271"/>
      <c r="R2" s="271"/>
      <c r="S2" s="271"/>
      <c r="T2" s="271"/>
      <c r="U2" s="371" t="s">
        <v>92</v>
      </c>
    </row>
    <row r="3" spans="2:21" ht="13.5" customHeight="1"/>
    <row r="4" spans="2:21" ht="28.9" customHeight="1">
      <c r="B4" s="657"/>
      <c r="C4" s="659"/>
      <c r="D4" s="662">
        <v>45473</v>
      </c>
      <c r="E4" s="663"/>
      <c r="F4" s="663"/>
      <c r="G4" s="663"/>
      <c r="H4" s="663"/>
      <c r="I4" s="663"/>
      <c r="J4" s="663"/>
      <c r="K4" s="663"/>
      <c r="L4" s="663"/>
      <c r="M4" s="663"/>
      <c r="N4" s="663"/>
      <c r="O4" s="663"/>
      <c r="P4" s="663"/>
      <c r="Q4" s="663"/>
      <c r="R4" s="663"/>
      <c r="S4" s="664"/>
    </row>
    <row r="5" spans="2:21" ht="14.5" customHeight="1">
      <c r="B5" s="660"/>
      <c r="C5" s="661"/>
      <c r="D5" s="639" t="s">
        <v>1029</v>
      </c>
      <c r="E5" s="558" t="s">
        <v>1030</v>
      </c>
      <c r="F5" s="559"/>
      <c r="G5" s="559"/>
      <c r="H5" s="559"/>
      <c r="I5" s="560"/>
      <c r="J5" s="558" t="s">
        <v>1031</v>
      </c>
      <c r="K5" s="559"/>
      <c r="L5" s="559"/>
      <c r="M5" s="559"/>
      <c r="N5" s="560"/>
      <c r="O5" s="558" t="s">
        <v>1032</v>
      </c>
      <c r="P5" s="559"/>
      <c r="Q5" s="559"/>
      <c r="R5" s="559"/>
      <c r="S5" s="560"/>
    </row>
    <row r="6" spans="2:21" ht="33.65" customHeight="1">
      <c r="B6" s="660"/>
      <c r="C6" s="661"/>
      <c r="D6" s="639"/>
      <c r="E6" s="657" t="s">
        <v>1033</v>
      </c>
      <c r="F6" s="658"/>
      <c r="G6" s="658"/>
      <c r="H6" s="658"/>
      <c r="I6" s="659"/>
      <c r="J6" s="657" t="s">
        <v>1033</v>
      </c>
      <c r="K6" s="658"/>
      <c r="L6" s="658"/>
      <c r="M6" s="658"/>
      <c r="N6" s="659"/>
      <c r="O6" s="657" t="s">
        <v>1033</v>
      </c>
      <c r="P6" s="658"/>
      <c r="Q6" s="658"/>
      <c r="R6" s="658"/>
      <c r="S6" s="659"/>
    </row>
    <row r="7" spans="2:21" ht="33.65" customHeight="1">
      <c r="B7" s="660"/>
      <c r="C7" s="661"/>
      <c r="D7" s="639"/>
      <c r="E7" s="372"/>
      <c r="F7" s="657" t="s">
        <v>1034</v>
      </c>
      <c r="G7" s="658"/>
      <c r="H7" s="658"/>
      <c r="I7" s="659"/>
      <c r="J7" s="372"/>
      <c r="K7" s="657" t="s">
        <v>1034</v>
      </c>
      <c r="L7" s="658"/>
      <c r="M7" s="658"/>
      <c r="N7" s="659"/>
      <c r="O7" s="372"/>
      <c r="P7" s="657" t="s">
        <v>1034</v>
      </c>
      <c r="Q7" s="658"/>
      <c r="R7" s="658"/>
      <c r="S7" s="659"/>
    </row>
    <row r="8" spans="2:21" ht="30">
      <c r="B8" s="660"/>
      <c r="C8" s="661"/>
      <c r="D8" s="639"/>
      <c r="E8" s="365"/>
      <c r="F8" s="365"/>
      <c r="G8" s="373" t="s">
        <v>1035</v>
      </c>
      <c r="H8" s="373" t="s">
        <v>1036</v>
      </c>
      <c r="I8" s="373" t="s">
        <v>1037</v>
      </c>
      <c r="J8" s="365"/>
      <c r="K8" s="365"/>
      <c r="L8" s="373" t="s">
        <v>1035</v>
      </c>
      <c r="M8" s="373" t="s">
        <v>1038</v>
      </c>
      <c r="N8" s="373" t="s">
        <v>1037</v>
      </c>
      <c r="O8" s="365"/>
      <c r="P8" s="365"/>
      <c r="Q8" s="373" t="s">
        <v>1035</v>
      </c>
      <c r="R8" s="373" t="s">
        <v>1039</v>
      </c>
      <c r="S8" s="373" t="s">
        <v>1037</v>
      </c>
    </row>
    <row r="9" spans="2:21" s="172" customFormat="1" ht="10.5">
      <c r="B9" s="374"/>
      <c r="C9" s="375" t="s">
        <v>1040</v>
      </c>
      <c r="D9" s="376"/>
      <c r="E9" s="377"/>
      <c r="F9" s="377"/>
      <c r="G9" s="377"/>
      <c r="H9" s="377"/>
      <c r="I9" s="377"/>
      <c r="J9" s="377"/>
      <c r="K9" s="377"/>
      <c r="L9" s="377"/>
      <c r="M9" s="377"/>
      <c r="N9" s="377"/>
      <c r="O9" s="377"/>
      <c r="P9" s="377"/>
      <c r="Q9" s="377"/>
      <c r="R9" s="377"/>
      <c r="S9" s="378"/>
    </row>
    <row r="10" spans="2:21" ht="20">
      <c r="B10" s="201">
        <v>1</v>
      </c>
      <c r="C10" s="379" t="s">
        <v>1041</v>
      </c>
      <c r="D10" s="453">
        <v>1146610.8136820237</v>
      </c>
      <c r="E10" s="453">
        <v>833213.1202995975</v>
      </c>
      <c r="F10" s="453">
        <v>1104.2428493905356</v>
      </c>
      <c r="G10" s="454">
        <v>0</v>
      </c>
      <c r="H10" s="453">
        <v>14.401621955423339</v>
      </c>
      <c r="I10" s="453">
        <v>507.26284457252098</v>
      </c>
      <c r="J10" s="453">
        <v>0</v>
      </c>
      <c r="K10" s="453">
        <v>0</v>
      </c>
      <c r="L10" s="453">
        <v>0</v>
      </c>
      <c r="M10" s="453">
        <v>0</v>
      </c>
      <c r="N10" s="453">
        <v>0</v>
      </c>
      <c r="O10" s="453">
        <v>833213.1202995975</v>
      </c>
      <c r="P10" s="453">
        <v>1104.2428493905356</v>
      </c>
      <c r="Q10" s="453">
        <v>0</v>
      </c>
      <c r="R10" s="453">
        <v>14.401621955423339</v>
      </c>
      <c r="S10" s="453">
        <v>507.26284457252098</v>
      </c>
    </row>
    <row r="11" spans="2:21" ht="10.5">
      <c r="B11" s="201">
        <v>2</v>
      </c>
      <c r="C11" s="380" t="s">
        <v>1042</v>
      </c>
      <c r="D11" s="455">
        <v>12153.618520297323</v>
      </c>
      <c r="E11" s="455">
        <v>6.3363911294859099</v>
      </c>
      <c r="F11" s="455">
        <v>0</v>
      </c>
      <c r="G11" s="456">
        <v>0</v>
      </c>
      <c r="H11" s="455">
        <v>0</v>
      </c>
      <c r="I11" s="455">
        <v>0</v>
      </c>
      <c r="J11" s="455">
        <v>0</v>
      </c>
      <c r="K11" s="455">
        <v>0</v>
      </c>
      <c r="L11" s="455">
        <v>0</v>
      </c>
      <c r="M11" s="455">
        <v>0</v>
      </c>
      <c r="N11" s="455">
        <v>0</v>
      </c>
      <c r="O11" s="455">
        <v>6.3363911294859099</v>
      </c>
      <c r="P11" s="455">
        <v>0</v>
      </c>
      <c r="Q11" s="455">
        <v>0</v>
      </c>
      <c r="R11" s="455">
        <v>0</v>
      </c>
      <c r="S11" s="455">
        <v>0</v>
      </c>
    </row>
    <row r="12" spans="2:21">
      <c r="B12" s="201">
        <v>3</v>
      </c>
      <c r="C12" s="382" t="s">
        <v>672</v>
      </c>
      <c r="D12" s="457">
        <v>278.12288745367619</v>
      </c>
      <c r="E12" s="457">
        <v>6.3363911294859099</v>
      </c>
      <c r="F12" s="457">
        <v>0</v>
      </c>
      <c r="G12" s="456">
        <v>0</v>
      </c>
      <c r="H12" s="457">
        <v>0</v>
      </c>
      <c r="I12" s="457">
        <v>0</v>
      </c>
      <c r="J12" s="457">
        <v>0</v>
      </c>
      <c r="K12" s="457">
        <v>0</v>
      </c>
      <c r="L12" s="457">
        <v>0</v>
      </c>
      <c r="M12" s="457">
        <v>0</v>
      </c>
      <c r="N12" s="457">
        <v>0</v>
      </c>
      <c r="O12" s="457">
        <v>6.3363911294859099</v>
      </c>
      <c r="P12" s="457">
        <v>0</v>
      </c>
      <c r="Q12" s="457">
        <v>0</v>
      </c>
      <c r="R12" s="457">
        <v>0</v>
      </c>
      <c r="S12" s="457">
        <v>0</v>
      </c>
    </row>
    <row r="13" spans="2:21">
      <c r="B13" s="201">
        <v>4</v>
      </c>
      <c r="C13" s="383" t="s">
        <v>667</v>
      </c>
      <c r="D13" s="457">
        <v>0.17643020367619794</v>
      </c>
      <c r="E13" s="457">
        <v>0</v>
      </c>
      <c r="F13" s="457">
        <v>0</v>
      </c>
      <c r="G13" s="456">
        <v>0</v>
      </c>
      <c r="H13" s="457">
        <v>0</v>
      </c>
      <c r="I13" s="457">
        <v>0</v>
      </c>
      <c r="J13" s="457">
        <v>0</v>
      </c>
      <c r="K13" s="457">
        <v>0</v>
      </c>
      <c r="L13" s="457">
        <v>0</v>
      </c>
      <c r="M13" s="457">
        <v>0</v>
      </c>
      <c r="N13" s="457">
        <v>0</v>
      </c>
      <c r="O13" s="457">
        <v>0</v>
      </c>
      <c r="P13" s="457">
        <v>0</v>
      </c>
      <c r="Q13" s="457">
        <v>0</v>
      </c>
      <c r="R13" s="457">
        <v>0</v>
      </c>
      <c r="S13" s="457">
        <v>0</v>
      </c>
    </row>
    <row r="14" spans="2:21">
      <c r="B14" s="201">
        <v>5</v>
      </c>
      <c r="C14" s="383" t="s">
        <v>1043</v>
      </c>
      <c r="D14" s="457">
        <v>109.74222399999999</v>
      </c>
      <c r="E14" s="457">
        <v>1.2285207817247601</v>
      </c>
      <c r="F14" s="457">
        <v>0</v>
      </c>
      <c r="G14" s="458">
        <v>0</v>
      </c>
      <c r="H14" s="457">
        <v>0</v>
      </c>
      <c r="I14" s="457">
        <v>0</v>
      </c>
      <c r="J14" s="457">
        <v>0</v>
      </c>
      <c r="K14" s="457">
        <v>0</v>
      </c>
      <c r="L14" s="457">
        <v>0</v>
      </c>
      <c r="M14" s="457">
        <v>0</v>
      </c>
      <c r="N14" s="457">
        <v>0</v>
      </c>
      <c r="O14" s="457">
        <v>1.2285207817247601</v>
      </c>
      <c r="P14" s="457">
        <v>0</v>
      </c>
      <c r="Q14" s="457">
        <v>0</v>
      </c>
      <c r="R14" s="457">
        <v>0</v>
      </c>
      <c r="S14" s="457">
        <v>0</v>
      </c>
    </row>
    <row r="15" spans="2:21">
      <c r="B15" s="201">
        <v>6</v>
      </c>
      <c r="C15" s="383" t="s">
        <v>1044</v>
      </c>
      <c r="D15" s="457">
        <v>168.20423324999999</v>
      </c>
      <c r="E15" s="457">
        <v>5.1078703477611498</v>
      </c>
      <c r="F15" s="457">
        <v>0</v>
      </c>
      <c r="G15" s="459"/>
      <c r="H15" s="457">
        <v>0</v>
      </c>
      <c r="I15" s="457">
        <v>0</v>
      </c>
      <c r="J15" s="457">
        <v>0</v>
      </c>
      <c r="K15" s="457">
        <v>0</v>
      </c>
      <c r="L15" s="459"/>
      <c r="M15" s="457">
        <v>0</v>
      </c>
      <c r="N15" s="457">
        <v>0</v>
      </c>
      <c r="O15" s="457">
        <v>5.1078703477611498</v>
      </c>
      <c r="P15" s="457">
        <v>0</v>
      </c>
      <c r="Q15" s="459"/>
      <c r="R15" s="457">
        <v>0</v>
      </c>
      <c r="S15" s="457">
        <v>0</v>
      </c>
    </row>
    <row r="16" spans="2:21">
      <c r="B16" s="201">
        <v>7</v>
      </c>
      <c r="C16" s="382" t="s">
        <v>674</v>
      </c>
      <c r="D16" s="457">
        <v>11875.495632843647</v>
      </c>
      <c r="E16" s="457">
        <v>0</v>
      </c>
      <c r="F16" s="457">
        <v>0</v>
      </c>
      <c r="G16" s="456">
        <v>0</v>
      </c>
      <c r="H16" s="457">
        <v>0</v>
      </c>
      <c r="I16" s="457">
        <v>0</v>
      </c>
      <c r="J16" s="457">
        <v>0</v>
      </c>
      <c r="K16" s="457">
        <v>0</v>
      </c>
      <c r="L16" s="456">
        <v>0</v>
      </c>
      <c r="M16" s="457">
        <v>0</v>
      </c>
      <c r="N16" s="457">
        <v>0</v>
      </c>
      <c r="O16" s="457">
        <v>0</v>
      </c>
      <c r="P16" s="457">
        <v>0</v>
      </c>
      <c r="Q16" s="456">
        <v>0</v>
      </c>
      <c r="R16" s="457">
        <v>0</v>
      </c>
      <c r="S16" s="457">
        <v>0</v>
      </c>
    </row>
    <row r="17" spans="2:19">
      <c r="B17" s="201">
        <v>8</v>
      </c>
      <c r="C17" s="383" t="s">
        <v>1045</v>
      </c>
      <c r="D17" s="457">
        <v>0</v>
      </c>
      <c r="E17" s="457">
        <v>0</v>
      </c>
      <c r="F17" s="457">
        <v>0</v>
      </c>
      <c r="G17" s="456">
        <v>0</v>
      </c>
      <c r="H17" s="457">
        <v>0</v>
      </c>
      <c r="I17" s="457">
        <v>0</v>
      </c>
      <c r="J17" s="457">
        <v>0</v>
      </c>
      <c r="K17" s="457">
        <v>0</v>
      </c>
      <c r="L17" s="456">
        <v>0</v>
      </c>
      <c r="M17" s="457">
        <v>0</v>
      </c>
      <c r="N17" s="457">
        <v>0</v>
      </c>
      <c r="O17" s="457">
        <v>0</v>
      </c>
      <c r="P17" s="457">
        <v>0</v>
      </c>
      <c r="Q17" s="456">
        <v>0</v>
      </c>
      <c r="R17" s="457">
        <v>0</v>
      </c>
      <c r="S17" s="457">
        <v>0</v>
      </c>
    </row>
    <row r="18" spans="2:19">
      <c r="B18" s="201">
        <v>9</v>
      </c>
      <c r="C18" s="384" t="s">
        <v>667</v>
      </c>
      <c r="D18" s="457">
        <v>0</v>
      </c>
      <c r="E18" s="457">
        <v>0</v>
      </c>
      <c r="F18" s="457">
        <v>0</v>
      </c>
      <c r="G18" s="456">
        <v>0</v>
      </c>
      <c r="H18" s="457">
        <v>0</v>
      </c>
      <c r="I18" s="457">
        <v>0</v>
      </c>
      <c r="J18" s="457">
        <v>0</v>
      </c>
      <c r="K18" s="457">
        <v>0</v>
      </c>
      <c r="L18" s="456">
        <v>0</v>
      </c>
      <c r="M18" s="457">
        <v>0</v>
      </c>
      <c r="N18" s="457">
        <v>0</v>
      </c>
      <c r="O18" s="457">
        <v>0</v>
      </c>
      <c r="P18" s="457">
        <v>0</v>
      </c>
      <c r="Q18" s="456">
        <v>0</v>
      </c>
      <c r="R18" s="457">
        <v>0</v>
      </c>
      <c r="S18" s="457">
        <v>0</v>
      </c>
    </row>
    <row r="19" spans="2:19" s="172" customFormat="1">
      <c r="B19" s="201">
        <v>10</v>
      </c>
      <c r="C19" s="385" t="s">
        <v>1043</v>
      </c>
      <c r="D19" s="460">
        <v>0</v>
      </c>
      <c r="E19" s="460">
        <v>0</v>
      </c>
      <c r="F19" s="460">
        <v>0</v>
      </c>
      <c r="G19" s="458">
        <v>0</v>
      </c>
      <c r="H19" s="460">
        <v>0</v>
      </c>
      <c r="I19" s="460">
        <v>0</v>
      </c>
      <c r="J19" s="460">
        <v>0</v>
      </c>
      <c r="K19" s="460">
        <v>0</v>
      </c>
      <c r="L19" s="458">
        <v>0</v>
      </c>
      <c r="M19" s="460">
        <v>0</v>
      </c>
      <c r="N19" s="460">
        <v>0</v>
      </c>
      <c r="O19" s="460">
        <v>0</v>
      </c>
      <c r="P19" s="460">
        <v>0</v>
      </c>
      <c r="Q19" s="458">
        <v>0</v>
      </c>
      <c r="R19" s="460">
        <v>0</v>
      </c>
      <c r="S19" s="460">
        <v>0</v>
      </c>
    </row>
    <row r="20" spans="2:19">
      <c r="B20" s="201">
        <v>11</v>
      </c>
      <c r="C20" s="384" t="s">
        <v>1044</v>
      </c>
      <c r="D20" s="457">
        <v>0</v>
      </c>
      <c r="E20" s="457">
        <v>0</v>
      </c>
      <c r="F20" s="457">
        <v>0</v>
      </c>
      <c r="G20" s="459"/>
      <c r="H20" s="457">
        <v>0</v>
      </c>
      <c r="I20" s="457">
        <v>0</v>
      </c>
      <c r="J20" s="457">
        <v>0</v>
      </c>
      <c r="K20" s="457">
        <v>0</v>
      </c>
      <c r="L20" s="459"/>
      <c r="M20" s="457">
        <v>0</v>
      </c>
      <c r="N20" s="457">
        <v>0</v>
      </c>
      <c r="O20" s="457">
        <v>0</v>
      </c>
      <c r="P20" s="457">
        <v>0</v>
      </c>
      <c r="Q20" s="459"/>
      <c r="R20" s="457">
        <v>0</v>
      </c>
      <c r="S20" s="457">
        <v>0</v>
      </c>
    </row>
    <row r="21" spans="2:19">
      <c r="B21" s="201">
        <v>12</v>
      </c>
      <c r="C21" s="383" t="s">
        <v>1046</v>
      </c>
      <c r="D21" s="457">
        <v>0</v>
      </c>
      <c r="E21" s="457">
        <v>0</v>
      </c>
      <c r="F21" s="457">
        <v>0</v>
      </c>
      <c r="G21" s="456">
        <v>0</v>
      </c>
      <c r="H21" s="457">
        <v>0</v>
      </c>
      <c r="I21" s="457">
        <v>0</v>
      </c>
      <c r="J21" s="457">
        <v>0</v>
      </c>
      <c r="K21" s="457">
        <v>0</v>
      </c>
      <c r="L21" s="456">
        <v>0</v>
      </c>
      <c r="M21" s="457">
        <v>0</v>
      </c>
      <c r="N21" s="457">
        <v>0</v>
      </c>
      <c r="O21" s="457">
        <v>0</v>
      </c>
      <c r="P21" s="457">
        <v>0</v>
      </c>
      <c r="Q21" s="456">
        <v>0</v>
      </c>
      <c r="R21" s="457">
        <v>0</v>
      </c>
      <c r="S21" s="457">
        <v>0</v>
      </c>
    </row>
    <row r="22" spans="2:19">
      <c r="B22" s="201">
        <v>13</v>
      </c>
      <c r="C22" s="384" t="s">
        <v>667</v>
      </c>
      <c r="D22" s="457">
        <v>0</v>
      </c>
      <c r="E22" s="457">
        <v>0</v>
      </c>
      <c r="F22" s="457">
        <v>0</v>
      </c>
      <c r="G22" s="456">
        <v>0</v>
      </c>
      <c r="H22" s="457">
        <v>0</v>
      </c>
      <c r="I22" s="457">
        <v>0</v>
      </c>
      <c r="J22" s="457">
        <v>0</v>
      </c>
      <c r="K22" s="457">
        <v>0</v>
      </c>
      <c r="L22" s="456">
        <v>0</v>
      </c>
      <c r="M22" s="457">
        <v>0</v>
      </c>
      <c r="N22" s="457">
        <v>0</v>
      </c>
      <c r="O22" s="457">
        <v>0</v>
      </c>
      <c r="P22" s="457">
        <v>0</v>
      </c>
      <c r="Q22" s="456">
        <v>0</v>
      </c>
      <c r="R22" s="457">
        <v>0</v>
      </c>
      <c r="S22" s="457">
        <v>0</v>
      </c>
    </row>
    <row r="23" spans="2:19" s="172" customFormat="1">
      <c r="B23" s="201">
        <v>14</v>
      </c>
      <c r="C23" s="385" t="s">
        <v>1043</v>
      </c>
      <c r="D23" s="460">
        <v>0</v>
      </c>
      <c r="E23" s="460">
        <v>0</v>
      </c>
      <c r="F23" s="460">
        <v>0</v>
      </c>
      <c r="G23" s="458">
        <v>0</v>
      </c>
      <c r="H23" s="460">
        <v>0</v>
      </c>
      <c r="I23" s="460">
        <v>0</v>
      </c>
      <c r="J23" s="460">
        <v>0</v>
      </c>
      <c r="K23" s="460">
        <v>0</v>
      </c>
      <c r="L23" s="458">
        <v>0</v>
      </c>
      <c r="M23" s="460">
        <v>0</v>
      </c>
      <c r="N23" s="460">
        <v>0</v>
      </c>
      <c r="O23" s="460">
        <v>0</v>
      </c>
      <c r="P23" s="460">
        <v>0</v>
      </c>
      <c r="Q23" s="458">
        <v>0</v>
      </c>
      <c r="R23" s="460">
        <v>0</v>
      </c>
      <c r="S23" s="460">
        <v>0</v>
      </c>
    </row>
    <row r="24" spans="2:19">
      <c r="B24" s="201">
        <v>15</v>
      </c>
      <c r="C24" s="384" t="s">
        <v>1044</v>
      </c>
      <c r="D24" s="457">
        <v>0</v>
      </c>
      <c r="E24" s="457">
        <v>0</v>
      </c>
      <c r="F24" s="457">
        <v>0</v>
      </c>
      <c r="G24" s="459"/>
      <c r="H24" s="457">
        <v>0</v>
      </c>
      <c r="I24" s="457">
        <v>0</v>
      </c>
      <c r="J24" s="457">
        <v>0</v>
      </c>
      <c r="K24" s="457">
        <v>0</v>
      </c>
      <c r="L24" s="459"/>
      <c r="M24" s="457">
        <v>0</v>
      </c>
      <c r="N24" s="457">
        <v>0</v>
      </c>
      <c r="O24" s="457">
        <v>0</v>
      </c>
      <c r="P24" s="457">
        <v>0</v>
      </c>
      <c r="Q24" s="459"/>
      <c r="R24" s="457">
        <v>0</v>
      </c>
      <c r="S24" s="457">
        <v>0</v>
      </c>
    </row>
    <row r="25" spans="2:19">
      <c r="B25" s="201">
        <v>16</v>
      </c>
      <c r="C25" s="383" t="s">
        <v>1047</v>
      </c>
      <c r="D25" s="457">
        <v>0</v>
      </c>
      <c r="E25" s="457">
        <v>0</v>
      </c>
      <c r="F25" s="457">
        <v>0</v>
      </c>
      <c r="G25" s="456">
        <v>0</v>
      </c>
      <c r="H25" s="457">
        <v>0</v>
      </c>
      <c r="I25" s="457">
        <v>0</v>
      </c>
      <c r="J25" s="457">
        <v>0</v>
      </c>
      <c r="K25" s="457">
        <v>0</v>
      </c>
      <c r="L25" s="456">
        <v>0</v>
      </c>
      <c r="M25" s="457">
        <v>0</v>
      </c>
      <c r="N25" s="457">
        <v>0</v>
      </c>
      <c r="O25" s="457">
        <v>0</v>
      </c>
      <c r="P25" s="457">
        <v>0</v>
      </c>
      <c r="Q25" s="456">
        <v>0</v>
      </c>
      <c r="R25" s="457">
        <v>0</v>
      </c>
      <c r="S25" s="457">
        <v>0</v>
      </c>
    </row>
    <row r="26" spans="2:19">
      <c r="B26" s="201">
        <v>17</v>
      </c>
      <c r="C26" s="384" t="s">
        <v>667</v>
      </c>
      <c r="D26" s="457">
        <v>0</v>
      </c>
      <c r="E26" s="457">
        <v>0</v>
      </c>
      <c r="F26" s="457">
        <v>0</v>
      </c>
      <c r="G26" s="456">
        <v>0</v>
      </c>
      <c r="H26" s="457">
        <v>0</v>
      </c>
      <c r="I26" s="457">
        <v>0</v>
      </c>
      <c r="J26" s="457">
        <v>0</v>
      </c>
      <c r="K26" s="457">
        <v>0</v>
      </c>
      <c r="L26" s="456">
        <v>0</v>
      </c>
      <c r="M26" s="457">
        <v>0</v>
      </c>
      <c r="N26" s="457">
        <v>0</v>
      </c>
      <c r="O26" s="457">
        <v>0</v>
      </c>
      <c r="P26" s="457">
        <v>0</v>
      </c>
      <c r="Q26" s="456">
        <v>0</v>
      </c>
      <c r="R26" s="457">
        <v>0</v>
      </c>
      <c r="S26" s="457">
        <v>0</v>
      </c>
    </row>
    <row r="27" spans="2:19" s="172" customFormat="1">
      <c r="B27" s="201">
        <v>18</v>
      </c>
      <c r="C27" s="385" t="s">
        <v>1043</v>
      </c>
      <c r="D27" s="460">
        <v>0</v>
      </c>
      <c r="E27" s="460">
        <v>0</v>
      </c>
      <c r="F27" s="460">
        <v>0</v>
      </c>
      <c r="G27" s="458">
        <v>0</v>
      </c>
      <c r="H27" s="460">
        <v>0</v>
      </c>
      <c r="I27" s="460">
        <v>0</v>
      </c>
      <c r="J27" s="460">
        <v>0</v>
      </c>
      <c r="K27" s="460">
        <v>0</v>
      </c>
      <c r="L27" s="458">
        <v>0</v>
      </c>
      <c r="M27" s="460">
        <v>0</v>
      </c>
      <c r="N27" s="460">
        <v>0</v>
      </c>
      <c r="O27" s="460">
        <v>0</v>
      </c>
      <c r="P27" s="460">
        <v>0</v>
      </c>
      <c r="Q27" s="458">
        <v>0</v>
      </c>
      <c r="R27" s="460">
        <v>0</v>
      </c>
      <c r="S27" s="460">
        <v>0</v>
      </c>
    </row>
    <row r="28" spans="2:19">
      <c r="B28" s="201">
        <v>19</v>
      </c>
      <c r="C28" s="384" t="s">
        <v>1044</v>
      </c>
      <c r="D28" s="457">
        <v>0</v>
      </c>
      <c r="E28" s="457">
        <v>0</v>
      </c>
      <c r="F28" s="457">
        <v>0</v>
      </c>
      <c r="G28" s="459"/>
      <c r="H28" s="457">
        <v>0</v>
      </c>
      <c r="I28" s="457">
        <v>0</v>
      </c>
      <c r="J28" s="457">
        <v>0</v>
      </c>
      <c r="K28" s="457">
        <v>0</v>
      </c>
      <c r="L28" s="459"/>
      <c r="M28" s="457">
        <v>0</v>
      </c>
      <c r="N28" s="457">
        <v>0</v>
      </c>
      <c r="O28" s="457">
        <v>0</v>
      </c>
      <c r="P28" s="457">
        <v>0</v>
      </c>
      <c r="Q28" s="459"/>
      <c r="R28" s="457">
        <v>0</v>
      </c>
      <c r="S28" s="457">
        <v>0</v>
      </c>
    </row>
    <row r="29" spans="2:19" ht="10.5">
      <c r="B29" s="201">
        <v>20</v>
      </c>
      <c r="C29" s="380" t="s">
        <v>1048</v>
      </c>
      <c r="D29" s="455">
        <v>289598.10243740084</v>
      </c>
      <c r="E29" s="455">
        <v>69129.070184340264</v>
      </c>
      <c r="F29" s="455">
        <v>1104.2428493905356</v>
      </c>
      <c r="G29" s="456">
        <v>0</v>
      </c>
      <c r="H29" s="455">
        <v>14.401621955423339</v>
      </c>
      <c r="I29" s="455">
        <v>507.26284457252098</v>
      </c>
      <c r="J29" s="455">
        <v>0</v>
      </c>
      <c r="K29" s="455">
        <v>0</v>
      </c>
      <c r="L29" s="455">
        <v>0</v>
      </c>
      <c r="M29" s="455">
        <v>0</v>
      </c>
      <c r="N29" s="455">
        <v>0</v>
      </c>
      <c r="O29" s="455">
        <v>69129.070184340264</v>
      </c>
      <c r="P29" s="455">
        <v>1104.2428493905356</v>
      </c>
      <c r="Q29" s="455">
        <v>0</v>
      </c>
      <c r="R29" s="455">
        <v>14.401621955423339</v>
      </c>
      <c r="S29" s="455">
        <v>507.26284457252098</v>
      </c>
    </row>
    <row r="30" spans="2:19">
      <c r="B30" s="201">
        <v>21</v>
      </c>
      <c r="C30" s="383" t="s">
        <v>667</v>
      </c>
      <c r="D30" s="457">
        <v>288038.5461779008</v>
      </c>
      <c r="E30" s="457">
        <v>68966.587214082712</v>
      </c>
      <c r="F30" s="457">
        <v>1091.4476539359321</v>
      </c>
      <c r="G30" s="456">
        <v>0</v>
      </c>
      <c r="H30" s="457">
        <v>14.401621955423339</v>
      </c>
      <c r="I30" s="457">
        <v>507.26284457252098</v>
      </c>
      <c r="J30" s="457">
        <v>0</v>
      </c>
      <c r="K30" s="457">
        <v>0</v>
      </c>
      <c r="L30" s="456">
        <v>0</v>
      </c>
      <c r="M30" s="457">
        <v>0</v>
      </c>
      <c r="N30" s="457">
        <v>0</v>
      </c>
      <c r="O30" s="457">
        <v>68966.587214082712</v>
      </c>
      <c r="P30" s="457">
        <v>1091.4476539359321</v>
      </c>
      <c r="Q30" s="456">
        <v>0</v>
      </c>
      <c r="R30" s="457">
        <v>14.401621955423339</v>
      </c>
      <c r="S30" s="457">
        <v>507.26284457252098</v>
      </c>
    </row>
    <row r="31" spans="2:19" s="172" customFormat="1">
      <c r="B31" s="201">
        <v>22</v>
      </c>
      <c r="C31" s="385" t="s">
        <v>1043</v>
      </c>
      <c r="D31" s="457">
        <v>17.529164999999999</v>
      </c>
      <c r="E31" s="457">
        <v>12.923615915882984</v>
      </c>
      <c r="F31" s="457">
        <v>12.795195454603586</v>
      </c>
      <c r="G31" s="458">
        <v>0</v>
      </c>
      <c r="H31" s="457">
        <v>0</v>
      </c>
      <c r="I31" s="457">
        <v>0</v>
      </c>
      <c r="J31" s="457">
        <v>0</v>
      </c>
      <c r="K31" s="457">
        <v>0</v>
      </c>
      <c r="L31" s="458">
        <v>0</v>
      </c>
      <c r="M31" s="457">
        <v>0</v>
      </c>
      <c r="N31" s="457">
        <v>0</v>
      </c>
      <c r="O31" s="457">
        <v>12.923615915882984</v>
      </c>
      <c r="P31" s="457">
        <v>12.795195454603586</v>
      </c>
      <c r="Q31" s="458">
        <v>0</v>
      </c>
      <c r="R31" s="457">
        <v>0</v>
      </c>
      <c r="S31" s="457">
        <v>0</v>
      </c>
    </row>
    <row r="32" spans="2:19">
      <c r="B32" s="201">
        <v>23</v>
      </c>
      <c r="C32" s="383" t="s">
        <v>1044</v>
      </c>
      <c r="D32" s="457">
        <v>1542.0270945</v>
      </c>
      <c r="E32" s="457">
        <v>149.55935434166514</v>
      </c>
      <c r="F32" s="457">
        <v>0</v>
      </c>
      <c r="G32" s="459"/>
      <c r="H32" s="457">
        <v>0</v>
      </c>
      <c r="I32" s="457">
        <v>0</v>
      </c>
      <c r="J32" s="457">
        <v>0</v>
      </c>
      <c r="K32" s="457">
        <v>0</v>
      </c>
      <c r="L32" s="459"/>
      <c r="M32" s="457">
        <v>0</v>
      </c>
      <c r="N32" s="457">
        <v>0</v>
      </c>
      <c r="O32" s="457">
        <v>149.55935434166514</v>
      </c>
      <c r="P32" s="457">
        <v>0</v>
      </c>
      <c r="Q32" s="459"/>
      <c r="R32" s="457">
        <v>0</v>
      </c>
      <c r="S32" s="457">
        <v>0</v>
      </c>
    </row>
    <row r="33" spans="2:19" ht="10.5">
      <c r="B33" s="201">
        <v>24</v>
      </c>
      <c r="C33" s="380" t="s">
        <v>680</v>
      </c>
      <c r="D33" s="455">
        <v>844779.25073732529</v>
      </c>
      <c r="E33" s="455">
        <v>764066.23372412776</v>
      </c>
      <c r="F33" s="455">
        <v>0</v>
      </c>
      <c r="G33" s="456">
        <v>0</v>
      </c>
      <c r="H33" s="455">
        <v>0</v>
      </c>
      <c r="I33" s="455">
        <v>0</v>
      </c>
      <c r="J33" s="459"/>
      <c r="K33" s="459"/>
      <c r="L33" s="459"/>
      <c r="M33" s="459"/>
      <c r="N33" s="459"/>
      <c r="O33" s="455">
        <v>764066.23372412776</v>
      </c>
      <c r="P33" s="455">
        <v>0</v>
      </c>
      <c r="Q33" s="456">
        <v>0</v>
      </c>
      <c r="R33" s="455">
        <v>0</v>
      </c>
      <c r="S33" s="455">
        <v>0</v>
      </c>
    </row>
    <row r="34" spans="2:19">
      <c r="B34" s="201">
        <v>25</v>
      </c>
      <c r="C34" s="383" t="s">
        <v>1049</v>
      </c>
      <c r="D34" s="457">
        <v>757135.11657814635</v>
      </c>
      <c r="E34" s="457">
        <v>757135.11657814635</v>
      </c>
      <c r="F34" s="457">
        <v>0</v>
      </c>
      <c r="G34" s="456">
        <v>0</v>
      </c>
      <c r="H34" s="457">
        <v>0</v>
      </c>
      <c r="I34" s="457">
        <v>0</v>
      </c>
      <c r="J34" s="459"/>
      <c r="K34" s="459"/>
      <c r="L34" s="459"/>
      <c r="M34" s="459"/>
      <c r="N34" s="459"/>
      <c r="O34" s="457">
        <v>757135.11657814635</v>
      </c>
      <c r="P34" s="457">
        <v>0</v>
      </c>
      <c r="Q34" s="456">
        <v>0</v>
      </c>
      <c r="R34" s="457">
        <v>0</v>
      </c>
      <c r="S34" s="457">
        <v>0</v>
      </c>
    </row>
    <row r="35" spans="2:19">
      <c r="B35" s="201">
        <v>26</v>
      </c>
      <c r="C35" s="383" t="s">
        <v>1050</v>
      </c>
      <c r="D35" s="457">
        <v>0</v>
      </c>
      <c r="E35" s="457">
        <v>0</v>
      </c>
      <c r="F35" s="457">
        <v>0</v>
      </c>
      <c r="G35" s="456">
        <v>0</v>
      </c>
      <c r="H35" s="457">
        <v>0</v>
      </c>
      <c r="I35" s="457">
        <v>0</v>
      </c>
      <c r="J35" s="459"/>
      <c r="K35" s="459"/>
      <c r="L35" s="459"/>
      <c r="M35" s="459"/>
      <c r="N35" s="459"/>
      <c r="O35" s="457">
        <v>0</v>
      </c>
      <c r="P35" s="457">
        <v>0</v>
      </c>
      <c r="Q35" s="456">
        <v>0</v>
      </c>
      <c r="R35" s="457">
        <v>0</v>
      </c>
      <c r="S35" s="457">
        <v>0</v>
      </c>
    </row>
    <row r="36" spans="2:19">
      <c r="B36" s="201">
        <v>27</v>
      </c>
      <c r="C36" s="383" t="s">
        <v>1051</v>
      </c>
      <c r="D36" s="457">
        <v>6931.1171459814632</v>
      </c>
      <c r="E36" s="457">
        <v>6931.1171459814632</v>
      </c>
      <c r="F36" s="457">
        <v>0</v>
      </c>
      <c r="G36" s="456">
        <v>0</v>
      </c>
      <c r="H36" s="457">
        <v>0</v>
      </c>
      <c r="I36" s="457">
        <v>0</v>
      </c>
      <c r="J36" s="459"/>
      <c r="K36" s="459"/>
      <c r="L36" s="459"/>
      <c r="M36" s="459"/>
      <c r="N36" s="459"/>
      <c r="O36" s="457">
        <v>6931.1171459814632</v>
      </c>
      <c r="P36" s="457">
        <v>0</v>
      </c>
      <c r="Q36" s="456">
        <v>0</v>
      </c>
      <c r="R36" s="457">
        <v>0</v>
      </c>
      <c r="S36" s="457">
        <v>0</v>
      </c>
    </row>
    <row r="37" spans="2:19" ht="10.5">
      <c r="B37" s="201">
        <v>28</v>
      </c>
      <c r="C37" s="386" t="s">
        <v>1052</v>
      </c>
      <c r="D37" s="455">
        <v>0</v>
      </c>
      <c r="E37" s="455">
        <v>0</v>
      </c>
      <c r="F37" s="455">
        <v>0</v>
      </c>
      <c r="G37" s="456">
        <v>0</v>
      </c>
      <c r="H37" s="455">
        <v>0</v>
      </c>
      <c r="I37" s="455">
        <v>0</v>
      </c>
      <c r="J37" s="455">
        <v>0</v>
      </c>
      <c r="K37" s="455">
        <v>0</v>
      </c>
      <c r="L37" s="455">
        <v>0</v>
      </c>
      <c r="M37" s="455">
        <v>0</v>
      </c>
      <c r="N37" s="455">
        <v>0</v>
      </c>
      <c r="O37" s="455">
        <v>0</v>
      </c>
      <c r="P37" s="455">
        <v>0</v>
      </c>
      <c r="Q37" s="455">
        <v>0</v>
      </c>
      <c r="R37" s="455">
        <v>0</v>
      </c>
      <c r="S37" s="455">
        <v>0</v>
      </c>
    </row>
    <row r="38" spans="2:19">
      <c r="B38" s="201">
        <v>29</v>
      </c>
      <c r="C38" s="385" t="s">
        <v>1053</v>
      </c>
      <c r="D38" s="457">
        <v>0</v>
      </c>
      <c r="E38" s="457">
        <v>0</v>
      </c>
      <c r="F38" s="457">
        <v>0</v>
      </c>
      <c r="G38" s="458">
        <v>0</v>
      </c>
      <c r="H38" s="457">
        <v>0</v>
      </c>
      <c r="I38" s="457">
        <v>0</v>
      </c>
      <c r="J38" s="457">
        <v>0</v>
      </c>
      <c r="K38" s="457">
        <v>0</v>
      </c>
      <c r="L38" s="457">
        <v>0</v>
      </c>
      <c r="M38" s="457">
        <v>0</v>
      </c>
      <c r="N38" s="457">
        <v>0</v>
      </c>
      <c r="O38" s="457">
        <v>0</v>
      </c>
      <c r="P38" s="457">
        <v>0</v>
      </c>
      <c r="Q38" s="457">
        <v>0</v>
      </c>
      <c r="R38" s="457">
        <v>0</v>
      </c>
      <c r="S38" s="457">
        <v>0</v>
      </c>
    </row>
    <row r="39" spans="2:19">
      <c r="B39" s="201">
        <v>30</v>
      </c>
      <c r="C39" s="385" t="s">
        <v>1054</v>
      </c>
      <c r="D39" s="457">
        <v>0</v>
      </c>
      <c r="E39" s="457">
        <v>0</v>
      </c>
      <c r="F39" s="457">
        <v>0</v>
      </c>
      <c r="G39" s="458">
        <v>0</v>
      </c>
      <c r="H39" s="457">
        <v>0</v>
      </c>
      <c r="I39" s="457">
        <v>0</v>
      </c>
      <c r="J39" s="457">
        <v>0</v>
      </c>
      <c r="K39" s="457">
        <v>0</v>
      </c>
      <c r="L39" s="457">
        <v>0</v>
      </c>
      <c r="M39" s="457">
        <v>0</v>
      </c>
      <c r="N39" s="457">
        <v>0</v>
      </c>
      <c r="O39" s="457">
        <v>0</v>
      </c>
      <c r="P39" s="457">
        <v>0</v>
      </c>
      <c r="Q39" s="457">
        <v>0</v>
      </c>
      <c r="R39" s="457">
        <v>0</v>
      </c>
      <c r="S39" s="457">
        <v>0</v>
      </c>
    </row>
    <row r="40" spans="2:19" ht="21">
      <c r="B40" s="201">
        <v>31</v>
      </c>
      <c r="C40" s="386" t="s">
        <v>1055</v>
      </c>
      <c r="D40" s="455">
        <v>79.841987000000003</v>
      </c>
      <c r="E40" s="455">
        <v>11.48</v>
      </c>
      <c r="F40" s="455"/>
      <c r="G40" s="458"/>
      <c r="H40" s="455"/>
      <c r="I40" s="455"/>
      <c r="J40" s="455"/>
      <c r="K40" s="455"/>
      <c r="L40" s="455"/>
      <c r="M40" s="455"/>
      <c r="N40" s="455"/>
      <c r="O40" s="455">
        <v>11.48</v>
      </c>
      <c r="P40" s="455">
        <v>0</v>
      </c>
      <c r="Q40" s="455">
        <v>0</v>
      </c>
      <c r="R40" s="455">
        <v>0</v>
      </c>
      <c r="S40" s="455">
        <v>0</v>
      </c>
    </row>
    <row r="41" spans="2:19" s="172" customFormat="1" ht="10.5">
      <c r="B41" s="201">
        <v>32</v>
      </c>
      <c r="C41" s="207" t="s">
        <v>1056</v>
      </c>
      <c r="D41" s="453">
        <v>1146610.8136820237</v>
      </c>
      <c r="E41" s="453">
        <v>833213.1202995975</v>
      </c>
      <c r="F41" s="453">
        <v>1104.2428493905356</v>
      </c>
      <c r="G41" s="453">
        <v>0</v>
      </c>
      <c r="H41" s="453">
        <v>14.401621955423339</v>
      </c>
      <c r="I41" s="453">
        <v>507.26284457252098</v>
      </c>
      <c r="J41" s="453">
        <v>0</v>
      </c>
      <c r="K41" s="453">
        <v>0</v>
      </c>
      <c r="L41" s="453">
        <v>0</v>
      </c>
      <c r="M41" s="453">
        <v>0</v>
      </c>
      <c r="N41" s="453">
        <v>0</v>
      </c>
      <c r="O41" s="453">
        <v>833213.1202995975</v>
      </c>
      <c r="P41" s="453">
        <v>1104.2428493905356</v>
      </c>
      <c r="Q41" s="453">
        <v>0</v>
      </c>
      <c r="R41" s="453">
        <v>14.401621955423339</v>
      </c>
      <c r="S41" s="453">
        <v>507.26284457252098</v>
      </c>
    </row>
    <row r="42" spans="2:19" s="172" customFormat="1" ht="21">
      <c r="B42" s="374"/>
      <c r="C42" s="375" t="s">
        <v>1057</v>
      </c>
      <c r="D42" s="461"/>
      <c r="E42" s="462"/>
      <c r="F42" s="462"/>
      <c r="G42" s="462"/>
      <c r="H42" s="462"/>
      <c r="I42" s="462"/>
      <c r="J42" s="462"/>
      <c r="K42" s="462"/>
      <c r="L42" s="462"/>
      <c r="M42" s="462"/>
      <c r="N42" s="462"/>
      <c r="O42" s="462"/>
      <c r="P42" s="462"/>
      <c r="Q42" s="462"/>
      <c r="R42" s="462"/>
      <c r="S42" s="463"/>
    </row>
    <row r="43" spans="2:19" ht="10.5">
      <c r="B43" s="358">
        <v>33</v>
      </c>
      <c r="C43" s="387" t="s">
        <v>1058</v>
      </c>
      <c r="D43" s="455">
        <v>592002.23558626906</v>
      </c>
      <c r="E43" s="459"/>
      <c r="F43" s="459"/>
      <c r="G43" s="459"/>
      <c r="H43" s="459"/>
      <c r="I43" s="459"/>
      <c r="J43" s="459"/>
      <c r="K43" s="459"/>
      <c r="L43" s="459"/>
      <c r="M43" s="459"/>
      <c r="N43" s="459"/>
      <c r="O43" s="459"/>
      <c r="P43" s="459"/>
      <c r="Q43" s="459"/>
      <c r="R43" s="459"/>
      <c r="S43" s="459"/>
    </row>
    <row r="44" spans="2:19">
      <c r="B44" s="358">
        <v>34</v>
      </c>
      <c r="C44" s="307" t="s">
        <v>667</v>
      </c>
      <c r="D44" s="457">
        <v>591987.21808226907</v>
      </c>
      <c r="E44" s="459"/>
      <c r="F44" s="459"/>
      <c r="G44" s="459"/>
      <c r="H44" s="459"/>
      <c r="I44" s="459"/>
      <c r="J44" s="459"/>
      <c r="K44" s="459"/>
      <c r="L44" s="459"/>
      <c r="M44" s="459"/>
      <c r="N44" s="459"/>
      <c r="O44" s="459"/>
      <c r="P44" s="459"/>
      <c r="Q44" s="459"/>
      <c r="R44" s="459"/>
      <c r="S44" s="459"/>
    </row>
    <row r="45" spans="2:19">
      <c r="B45" s="358">
        <v>35</v>
      </c>
      <c r="C45" s="307" t="s">
        <v>682</v>
      </c>
      <c r="D45" s="457">
        <v>0</v>
      </c>
      <c r="E45" s="459"/>
      <c r="F45" s="459"/>
      <c r="G45" s="459"/>
      <c r="H45" s="459"/>
      <c r="I45" s="459"/>
      <c r="J45" s="459"/>
      <c r="K45" s="459"/>
      <c r="L45" s="459"/>
      <c r="M45" s="459"/>
      <c r="N45" s="459"/>
      <c r="O45" s="459"/>
      <c r="P45" s="459"/>
      <c r="Q45" s="459"/>
      <c r="R45" s="459"/>
      <c r="S45" s="459"/>
    </row>
    <row r="46" spans="2:19">
      <c r="B46" s="358">
        <v>36</v>
      </c>
      <c r="C46" s="307" t="s">
        <v>1044</v>
      </c>
      <c r="D46" s="457">
        <v>15.017504000000001</v>
      </c>
      <c r="E46" s="459"/>
      <c r="F46" s="459"/>
      <c r="G46" s="459"/>
      <c r="H46" s="459"/>
      <c r="I46" s="459"/>
      <c r="J46" s="459"/>
      <c r="K46" s="459"/>
      <c r="L46" s="459"/>
      <c r="M46" s="459"/>
      <c r="N46" s="459"/>
      <c r="O46" s="459"/>
      <c r="P46" s="459"/>
      <c r="Q46" s="459"/>
      <c r="R46" s="459"/>
      <c r="S46" s="459"/>
    </row>
    <row r="47" spans="2:19" ht="10.5">
      <c r="B47" s="358">
        <v>37</v>
      </c>
      <c r="C47" s="387" t="s">
        <v>1059</v>
      </c>
      <c r="D47" s="455">
        <v>12681.444686418088</v>
      </c>
      <c r="E47" s="459"/>
      <c r="F47" s="459"/>
      <c r="G47" s="459"/>
      <c r="H47" s="459"/>
      <c r="I47" s="459"/>
      <c r="J47" s="459"/>
      <c r="K47" s="459"/>
      <c r="L47" s="459"/>
      <c r="M47" s="459"/>
      <c r="N47" s="459"/>
      <c r="O47" s="459"/>
      <c r="P47" s="459"/>
      <c r="Q47" s="459"/>
      <c r="R47" s="459"/>
      <c r="S47" s="459"/>
    </row>
    <row r="48" spans="2:19">
      <c r="B48" s="358">
        <v>38</v>
      </c>
      <c r="C48" s="307" t="s">
        <v>667</v>
      </c>
      <c r="D48" s="457">
        <v>12625.031589418088</v>
      </c>
      <c r="E48" s="459"/>
      <c r="F48" s="459"/>
      <c r="G48" s="459"/>
      <c r="H48" s="459"/>
      <c r="I48" s="459"/>
      <c r="J48" s="459"/>
      <c r="K48" s="459"/>
      <c r="L48" s="459"/>
      <c r="M48" s="459"/>
      <c r="N48" s="459"/>
      <c r="O48" s="459"/>
      <c r="P48" s="459"/>
      <c r="Q48" s="459"/>
      <c r="R48" s="459"/>
      <c r="S48" s="459"/>
    </row>
    <row r="49" spans="1:19">
      <c r="B49" s="358">
        <v>39</v>
      </c>
      <c r="C49" s="307" t="s">
        <v>682</v>
      </c>
      <c r="D49" s="457">
        <v>0</v>
      </c>
      <c r="E49" s="459"/>
      <c r="F49" s="459"/>
      <c r="G49" s="459"/>
      <c r="H49" s="459"/>
      <c r="I49" s="459"/>
      <c r="J49" s="459"/>
      <c r="K49" s="459"/>
      <c r="L49" s="459"/>
      <c r="M49" s="459"/>
      <c r="N49" s="459"/>
      <c r="O49" s="459"/>
      <c r="P49" s="459"/>
      <c r="Q49" s="459"/>
      <c r="R49" s="459"/>
      <c r="S49" s="459"/>
    </row>
    <row r="50" spans="1:19">
      <c r="B50" s="358">
        <v>40</v>
      </c>
      <c r="C50" s="307" t="s">
        <v>1044</v>
      </c>
      <c r="D50" s="457">
        <v>56.413097</v>
      </c>
      <c r="E50" s="459"/>
      <c r="F50" s="459"/>
      <c r="G50" s="459"/>
      <c r="H50" s="459"/>
      <c r="I50" s="459"/>
      <c r="J50" s="459"/>
      <c r="K50" s="459"/>
      <c r="L50" s="459"/>
      <c r="M50" s="459"/>
      <c r="N50" s="459"/>
      <c r="O50" s="459"/>
      <c r="P50" s="459"/>
      <c r="Q50" s="459"/>
      <c r="R50" s="459"/>
      <c r="S50" s="459"/>
    </row>
    <row r="51" spans="1:19">
      <c r="B51" s="351">
        <v>41</v>
      </c>
      <c r="C51" s="336" t="s">
        <v>1060</v>
      </c>
      <c r="D51" s="457">
        <v>3346.201</v>
      </c>
      <c r="E51" s="459"/>
      <c r="F51" s="459"/>
      <c r="G51" s="459"/>
      <c r="H51" s="459"/>
      <c r="I51" s="459"/>
      <c r="J51" s="459"/>
      <c r="K51" s="459"/>
      <c r="L51" s="459"/>
      <c r="M51" s="459"/>
      <c r="N51" s="459"/>
      <c r="O51" s="459"/>
      <c r="P51" s="459"/>
      <c r="Q51" s="459"/>
      <c r="R51" s="459"/>
      <c r="S51" s="459"/>
    </row>
    <row r="52" spans="1:19">
      <c r="B52" s="351">
        <v>42</v>
      </c>
      <c r="C52" s="336" t="s">
        <v>1061</v>
      </c>
      <c r="D52" s="457">
        <v>32511.379762404929</v>
      </c>
      <c r="E52" s="459"/>
      <c r="F52" s="459"/>
      <c r="G52" s="459"/>
      <c r="H52" s="459"/>
      <c r="I52" s="459"/>
      <c r="J52" s="459"/>
      <c r="K52" s="459"/>
      <c r="L52" s="459"/>
      <c r="M52" s="459"/>
      <c r="N52" s="459"/>
      <c r="O52" s="459"/>
      <c r="P52" s="459"/>
      <c r="Q52" s="459"/>
      <c r="R52" s="459"/>
      <c r="S52" s="459"/>
    </row>
    <row r="53" spans="1:19">
      <c r="B53" s="351">
        <v>43</v>
      </c>
      <c r="C53" s="336" t="s">
        <v>1062</v>
      </c>
      <c r="D53" s="457">
        <v>12759.568965999992</v>
      </c>
      <c r="E53" s="459"/>
      <c r="F53" s="459"/>
      <c r="G53" s="459"/>
      <c r="H53" s="459"/>
      <c r="I53" s="459"/>
      <c r="J53" s="459"/>
      <c r="K53" s="459"/>
      <c r="L53" s="459"/>
      <c r="M53" s="459"/>
      <c r="N53" s="459"/>
      <c r="O53" s="459"/>
      <c r="P53" s="459"/>
      <c r="Q53" s="459"/>
      <c r="R53" s="459"/>
      <c r="S53" s="459"/>
    </row>
    <row r="54" spans="1:19">
      <c r="B54" s="351">
        <v>44</v>
      </c>
      <c r="C54" s="336" t="s">
        <v>1063</v>
      </c>
      <c r="D54" s="457">
        <v>26667.74452477552</v>
      </c>
      <c r="E54" s="459"/>
      <c r="F54" s="459"/>
      <c r="G54" s="459"/>
      <c r="H54" s="459"/>
      <c r="I54" s="459"/>
      <c r="J54" s="459"/>
      <c r="K54" s="459"/>
      <c r="L54" s="459"/>
      <c r="M54" s="459"/>
      <c r="N54" s="459"/>
      <c r="O54" s="459"/>
      <c r="P54" s="459"/>
      <c r="Q54" s="459"/>
      <c r="R54" s="459"/>
      <c r="S54" s="459"/>
    </row>
    <row r="55" spans="1:19" ht="10.5">
      <c r="B55" s="351">
        <v>45</v>
      </c>
      <c r="C55" s="207" t="s">
        <v>1064</v>
      </c>
      <c r="D55" s="455">
        <v>1826579.3882078913</v>
      </c>
      <c r="E55" s="459"/>
      <c r="F55" s="459"/>
      <c r="G55" s="459"/>
      <c r="H55" s="459"/>
      <c r="I55" s="459"/>
      <c r="J55" s="459"/>
      <c r="K55" s="459"/>
      <c r="L55" s="459"/>
      <c r="M55" s="459"/>
      <c r="N55" s="459"/>
      <c r="O55" s="459"/>
      <c r="P55" s="459"/>
      <c r="Q55" s="459"/>
      <c r="R55" s="459"/>
      <c r="S55" s="459"/>
    </row>
    <row r="56" spans="1:19" s="172" customFormat="1" ht="10.5">
      <c r="A56" s="172" t="s">
        <v>1065</v>
      </c>
      <c r="B56" s="388"/>
      <c r="C56" s="375" t="s">
        <v>1066</v>
      </c>
      <c r="D56" s="461"/>
      <c r="E56" s="464"/>
      <c r="F56" s="464"/>
      <c r="G56" s="464"/>
      <c r="H56" s="464"/>
      <c r="I56" s="464"/>
      <c r="J56" s="464"/>
      <c r="K56" s="464"/>
      <c r="L56" s="464"/>
      <c r="M56" s="464"/>
      <c r="N56" s="464"/>
      <c r="O56" s="464"/>
      <c r="P56" s="464"/>
      <c r="Q56" s="464"/>
      <c r="R56" s="464"/>
      <c r="S56" s="465"/>
    </row>
    <row r="57" spans="1:19">
      <c r="B57" s="351">
        <v>46</v>
      </c>
      <c r="C57" s="336" t="s">
        <v>1067</v>
      </c>
      <c r="D57" s="457">
        <v>133129.54706740536</v>
      </c>
      <c r="E57" s="459"/>
      <c r="F57" s="459"/>
      <c r="G57" s="459"/>
      <c r="H57" s="459"/>
      <c r="I57" s="459"/>
      <c r="J57" s="459"/>
      <c r="K57" s="459"/>
      <c r="L57" s="459"/>
      <c r="M57" s="459"/>
      <c r="N57" s="459"/>
      <c r="O57" s="459"/>
      <c r="P57" s="459"/>
      <c r="Q57" s="459"/>
      <c r="R57" s="459"/>
      <c r="S57" s="459"/>
    </row>
    <row r="58" spans="1:19">
      <c r="B58" s="351">
        <v>47</v>
      </c>
      <c r="C58" s="336" t="s">
        <v>1068</v>
      </c>
      <c r="D58" s="457">
        <v>98464.087104000006</v>
      </c>
      <c r="E58" s="459"/>
      <c r="F58" s="459"/>
      <c r="G58" s="459"/>
      <c r="H58" s="459"/>
      <c r="I58" s="459"/>
      <c r="J58" s="459"/>
      <c r="K58" s="459"/>
      <c r="L58" s="459"/>
      <c r="M58" s="459"/>
      <c r="N58" s="459"/>
      <c r="O58" s="459"/>
      <c r="P58" s="459"/>
      <c r="Q58" s="459"/>
      <c r="R58" s="459"/>
      <c r="S58" s="459"/>
    </row>
    <row r="59" spans="1:19">
      <c r="B59" s="351">
        <v>48</v>
      </c>
      <c r="C59" s="336" t="s">
        <v>1069</v>
      </c>
      <c r="D59" s="457">
        <v>29516.392485</v>
      </c>
      <c r="E59" s="459"/>
      <c r="F59" s="459"/>
      <c r="G59" s="459"/>
      <c r="H59" s="459"/>
      <c r="I59" s="459"/>
      <c r="J59" s="459"/>
      <c r="K59" s="459"/>
      <c r="L59" s="459"/>
      <c r="M59" s="459"/>
      <c r="N59" s="459"/>
      <c r="O59" s="459"/>
      <c r="P59" s="459"/>
      <c r="Q59" s="459"/>
      <c r="R59" s="459"/>
      <c r="S59" s="459"/>
    </row>
    <row r="60" spans="1:19" ht="38.25" customHeight="1">
      <c r="B60" s="351">
        <v>49</v>
      </c>
      <c r="C60" s="335" t="s">
        <v>1070</v>
      </c>
      <c r="D60" s="455">
        <v>261110.02665640536</v>
      </c>
      <c r="E60" s="459"/>
      <c r="F60" s="459"/>
      <c r="G60" s="459"/>
      <c r="H60" s="459"/>
      <c r="I60" s="459"/>
      <c r="J60" s="459"/>
      <c r="K60" s="459"/>
      <c r="L60" s="459"/>
      <c r="M60" s="459"/>
      <c r="N60" s="459"/>
      <c r="O60" s="459"/>
      <c r="P60" s="459"/>
      <c r="Q60" s="459"/>
      <c r="R60" s="459"/>
      <c r="S60" s="459"/>
    </row>
    <row r="61" spans="1:19" s="172" customFormat="1" ht="10.5">
      <c r="B61" s="351">
        <v>50</v>
      </c>
      <c r="C61" s="207" t="s">
        <v>1071</v>
      </c>
      <c r="D61" s="455">
        <v>2087689.4148642966</v>
      </c>
      <c r="E61" s="459"/>
      <c r="F61" s="459"/>
      <c r="G61" s="459"/>
      <c r="H61" s="459"/>
      <c r="I61" s="459"/>
      <c r="J61" s="459"/>
      <c r="K61" s="459"/>
      <c r="L61" s="459"/>
      <c r="M61" s="459"/>
      <c r="N61" s="459"/>
      <c r="O61" s="459"/>
      <c r="P61" s="459"/>
      <c r="Q61" s="459"/>
      <c r="R61" s="459"/>
      <c r="S61" s="459"/>
    </row>
    <row r="62" spans="1:19">
      <c r="B62" s="304"/>
    </row>
    <row r="63" spans="1:19">
      <c r="B63" s="304"/>
    </row>
    <row r="64" spans="1:19">
      <c r="B64" s="304"/>
    </row>
    <row r="65" spans="2:2">
      <c r="B65" s="304"/>
    </row>
    <row r="66" spans="2:2">
      <c r="B66" s="304"/>
    </row>
    <row r="67" spans="2:2">
      <c r="B67" s="304"/>
    </row>
    <row r="68" spans="2:2">
      <c r="B68" s="304"/>
    </row>
    <row r="69" spans="2:2">
      <c r="B69" s="304"/>
    </row>
    <row r="70" spans="2:2">
      <c r="B70" s="304"/>
    </row>
    <row r="71" spans="2:2">
      <c r="B71" s="304"/>
    </row>
    <row r="72" spans="2:2">
      <c r="B72" s="304"/>
    </row>
    <row r="73" spans="2:2">
      <c r="B73" s="304"/>
    </row>
    <row r="74" spans="2:2">
      <c r="B74" s="304"/>
    </row>
    <row r="75" spans="2:2">
      <c r="B75" s="304"/>
    </row>
    <row r="76" spans="2:2">
      <c r="B76" s="304"/>
    </row>
    <row r="77" spans="2:2">
      <c r="B77" s="304"/>
    </row>
    <row r="78" spans="2:2">
      <c r="B78" s="304"/>
    </row>
    <row r="79" spans="2:2">
      <c r="B79" s="304"/>
    </row>
    <row r="80" spans="2:2">
      <c r="B80" s="304"/>
    </row>
    <row r="81" spans="2:2">
      <c r="B81" s="304"/>
    </row>
    <row r="82" spans="2:2">
      <c r="B82" s="304"/>
    </row>
    <row r="83" spans="2:2">
      <c r="B83" s="304"/>
    </row>
    <row r="84" spans="2:2">
      <c r="B84" s="304"/>
    </row>
    <row r="85" spans="2:2">
      <c r="B85" s="304"/>
    </row>
    <row r="86" spans="2:2">
      <c r="B86" s="304"/>
    </row>
    <row r="87" spans="2:2">
      <c r="B87" s="304"/>
    </row>
    <row r="88" spans="2:2">
      <c r="B88" s="304"/>
    </row>
    <row r="89" spans="2:2">
      <c r="B89" s="304"/>
    </row>
    <row r="90" spans="2:2">
      <c r="B90" s="304"/>
    </row>
    <row r="91" spans="2:2">
      <c r="B91" s="304"/>
    </row>
    <row r="92" spans="2:2">
      <c r="B92" s="304"/>
    </row>
    <row r="93" spans="2:2">
      <c r="B93" s="304"/>
    </row>
    <row r="94" spans="2:2">
      <c r="B94" s="304"/>
    </row>
    <row r="95" spans="2:2">
      <c r="B95" s="304"/>
    </row>
    <row r="96" spans="2:2">
      <c r="B96" s="304"/>
    </row>
    <row r="97" spans="2:2">
      <c r="B97" s="304"/>
    </row>
    <row r="98" spans="2:2">
      <c r="B98" s="304"/>
    </row>
    <row r="99" spans="2:2">
      <c r="B99" s="304"/>
    </row>
    <row r="100" spans="2:2">
      <c r="B100" s="304"/>
    </row>
    <row r="101" spans="2:2">
      <c r="B101" s="304"/>
    </row>
    <row r="102" spans="2:2">
      <c r="B102" s="304"/>
    </row>
    <row r="103" spans="2:2">
      <c r="B103" s="304"/>
    </row>
    <row r="104" spans="2:2">
      <c r="B104" s="304"/>
    </row>
    <row r="105" spans="2:2">
      <c r="B105" s="304"/>
    </row>
    <row r="106" spans="2:2">
      <c r="B106" s="304"/>
    </row>
    <row r="107" spans="2:2">
      <c r="B107" s="304"/>
    </row>
    <row r="108" spans="2:2">
      <c r="B108" s="304"/>
    </row>
    <row r="109" spans="2:2">
      <c r="B109" s="304"/>
    </row>
    <row r="110" spans="2:2">
      <c r="B110" s="304"/>
    </row>
    <row r="111" spans="2:2">
      <c r="B111" s="304"/>
    </row>
    <row r="112" spans="2:2">
      <c r="B112" s="304"/>
    </row>
    <row r="113" spans="2:2">
      <c r="B113" s="304"/>
    </row>
    <row r="114" spans="2:2">
      <c r="B114" s="304"/>
    </row>
    <row r="115" spans="2:2">
      <c r="B115" s="304"/>
    </row>
    <row r="116" spans="2:2">
      <c r="B116" s="304"/>
    </row>
    <row r="117" spans="2:2">
      <c r="B117" s="304"/>
    </row>
    <row r="118" spans="2:2">
      <c r="B118" s="304"/>
    </row>
    <row r="119" spans="2:2">
      <c r="B119" s="304"/>
    </row>
    <row r="120" spans="2:2">
      <c r="B120" s="304"/>
    </row>
    <row r="121" spans="2:2">
      <c r="B121" s="304"/>
    </row>
    <row r="122" spans="2:2">
      <c r="B122" s="304"/>
    </row>
    <row r="123" spans="2:2">
      <c r="B123" s="304"/>
    </row>
    <row r="124" spans="2:2">
      <c r="B124" s="304"/>
    </row>
    <row r="125" spans="2:2">
      <c r="B125" s="304"/>
    </row>
    <row r="126" spans="2:2">
      <c r="B126" s="304"/>
    </row>
    <row r="127" spans="2:2">
      <c r="B127" s="304"/>
    </row>
    <row r="128" spans="2:2">
      <c r="B128" s="304"/>
    </row>
    <row r="129" spans="2:2">
      <c r="B129" s="304"/>
    </row>
    <row r="130" spans="2:2">
      <c r="B130" s="304"/>
    </row>
    <row r="131" spans="2:2">
      <c r="B131" s="304"/>
    </row>
    <row r="132" spans="2:2">
      <c r="B132" s="304"/>
    </row>
    <row r="133" spans="2:2">
      <c r="B133" s="304"/>
    </row>
    <row r="134" spans="2:2">
      <c r="B134" s="304"/>
    </row>
    <row r="135" spans="2:2">
      <c r="B135" s="304"/>
    </row>
    <row r="136" spans="2:2">
      <c r="B136" s="304"/>
    </row>
    <row r="137" spans="2:2">
      <c r="B137" s="304"/>
    </row>
    <row r="138" spans="2:2">
      <c r="B138" s="304"/>
    </row>
    <row r="139" spans="2:2">
      <c r="B139" s="304"/>
    </row>
    <row r="140" spans="2:2">
      <c r="B140" s="304"/>
    </row>
    <row r="141" spans="2:2">
      <c r="B141" s="304"/>
    </row>
    <row r="142" spans="2:2">
      <c r="B142" s="304"/>
    </row>
    <row r="143" spans="2:2">
      <c r="B143" s="304"/>
    </row>
    <row r="144" spans="2:2">
      <c r="B144" s="304"/>
    </row>
    <row r="145" spans="2:2">
      <c r="B145" s="304"/>
    </row>
    <row r="146" spans="2:2">
      <c r="B146" s="304"/>
    </row>
    <row r="147" spans="2:2">
      <c r="B147" s="304"/>
    </row>
    <row r="148" spans="2:2">
      <c r="B148" s="304"/>
    </row>
    <row r="149" spans="2:2">
      <c r="B149" s="304"/>
    </row>
    <row r="150" spans="2:2">
      <c r="B150" s="304"/>
    </row>
    <row r="151" spans="2:2">
      <c r="B151" s="304"/>
    </row>
    <row r="152" spans="2:2">
      <c r="B152" s="304"/>
    </row>
    <row r="153" spans="2:2">
      <c r="B153" s="304"/>
    </row>
    <row r="154" spans="2:2">
      <c r="B154" s="304"/>
    </row>
    <row r="155" spans="2:2">
      <c r="B155" s="304"/>
    </row>
    <row r="156" spans="2:2">
      <c r="B156" s="304"/>
    </row>
    <row r="157" spans="2:2">
      <c r="B157" s="304"/>
    </row>
    <row r="158" spans="2:2">
      <c r="B158" s="304"/>
    </row>
    <row r="159" spans="2:2">
      <c r="B159" s="304"/>
    </row>
    <row r="160" spans="2:2">
      <c r="B160" s="304"/>
    </row>
    <row r="161" spans="2:2">
      <c r="B161" s="304"/>
    </row>
    <row r="162" spans="2:2">
      <c r="B162" s="304"/>
    </row>
    <row r="163" spans="2:2">
      <c r="B163" s="304"/>
    </row>
    <row r="164" spans="2:2">
      <c r="B164" s="304"/>
    </row>
    <row r="165" spans="2:2">
      <c r="B165" s="304"/>
    </row>
    <row r="166" spans="2:2">
      <c r="B166" s="304"/>
    </row>
    <row r="167" spans="2:2">
      <c r="B167" s="304"/>
    </row>
    <row r="168" spans="2:2">
      <c r="B168" s="304"/>
    </row>
    <row r="169" spans="2:2">
      <c r="B169" s="304"/>
    </row>
    <row r="170" spans="2:2">
      <c r="B170" s="304"/>
    </row>
    <row r="171" spans="2:2">
      <c r="B171" s="304"/>
    </row>
    <row r="172" spans="2:2">
      <c r="B172" s="304"/>
    </row>
    <row r="173" spans="2:2">
      <c r="B173" s="304"/>
    </row>
    <row r="174" spans="2:2">
      <c r="B174" s="304"/>
    </row>
    <row r="175" spans="2:2">
      <c r="B175" s="304"/>
    </row>
    <row r="176" spans="2:2">
      <c r="B176" s="304"/>
    </row>
    <row r="177" spans="2:2">
      <c r="B177" s="304"/>
    </row>
    <row r="178" spans="2:2">
      <c r="B178" s="304"/>
    </row>
    <row r="179" spans="2:2">
      <c r="B179" s="304"/>
    </row>
    <row r="180" spans="2:2">
      <c r="B180" s="304"/>
    </row>
    <row r="181" spans="2:2">
      <c r="B181" s="304"/>
    </row>
    <row r="182" spans="2:2">
      <c r="B182" s="304"/>
    </row>
    <row r="183" spans="2:2">
      <c r="B183" s="304"/>
    </row>
    <row r="184" spans="2:2">
      <c r="B184" s="304"/>
    </row>
    <row r="185" spans="2:2">
      <c r="B185" s="304"/>
    </row>
    <row r="186" spans="2:2">
      <c r="B186" s="304"/>
    </row>
    <row r="187" spans="2:2">
      <c r="B187" s="304"/>
    </row>
    <row r="188" spans="2:2">
      <c r="B188" s="304"/>
    </row>
    <row r="189" spans="2:2">
      <c r="B189" s="304"/>
    </row>
    <row r="190" spans="2:2">
      <c r="B190" s="304"/>
    </row>
    <row r="191" spans="2:2">
      <c r="B191" s="304"/>
    </row>
    <row r="192" spans="2:2">
      <c r="B192" s="304"/>
    </row>
    <row r="193" spans="2:2">
      <c r="B193" s="304"/>
    </row>
    <row r="194" spans="2:2">
      <c r="B194" s="304"/>
    </row>
    <row r="195" spans="2:2">
      <c r="B195" s="304"/>
    </row>
    <row r="196" spans="2:2">
      <c r="B196" s="304"/>
    </row>
    <row r="197" spans="2:2">
      <c r="B197" s="304"/>
    </row>
    <row r="198" spans="2:2">
      <c r="B198" s="304"/>
    </row>
    <row r="199" spans="2:2">
      <c r="B199" s="304"/>
    </row>
    <row r="200" spans="2:2">
      <c r="B200" s="304"/>
    </row>
    <row r="201" spans="2:2">
      <c r="B201" s="304"/>
    </row>
    <row r="202" spans="2:2">
      <c r="B202" s="304"/>
    </row>
    <row r="203" spans="2:2">
      <c r="B203" s="304"/>
    </row>
    <row r="204" spans="2:2">
      <c r="B204" s="304"/>
    </row>
    <row r="205" spans="2:2">
      <c r="B205" s="304"/>
    </row>
    <row r="206" spans="2:2">
      <c r="B206" s="304"/>
    </row>
    <row r="207" spans="2:2">
      <c r="B207" s="304"/>
    </row>
    <row r="208" spans="2:2">
      <c r="B208" s="304"/>
    </row>
    <row r="209" spans="2:2">
      <c r="B209" s="304"/>
    </row>
    <row r="210" spans="2:2">
      <c r="B210" s="304"/>
    </row>
    <row r="211" spans="2:2">
      <c r="B211" s="304"/>
    </row>
    <row r="212" spans="2:2">
      <c r="B212" s="304"/>
    </row>
    <row r="213" spans="2:2">
      <c r="B213" s="304"/>
    </row>
    <row r="214" spans="2:2">
      <c r="B214" s="304"/>
    </row>
    <row r="215" spans="2:2">
      <c r="B215" s="304"/>
    </row>
    <row r="216" spans="2:2">
      <c r="B216" s="304"/>
    </row>
    <row r="217" spans="2:2">
      <c r="B217" s="304"/>
    </row>
    <row r="218" spans="2:2">
      <c r="B218" s="304"/>
    </row>
    <row r="219" spans="2:2">
      <c r="B219" s="304"/>
    </row>
    <row r="220" spans="2:2">
      <c r="B220" s="304"/>
    </row>
    <row r="221" spans="2:2">
      <c r="B221" s="304"/>
    </row>
    <row r="222" spans="2:2">
      <c r="B222" s="304"/>
    </row>
    <row r="223" spans="2:2">
      <c r="B223" s="304"/>
    </row>
    <row r="224" spans="2:2">
      <c r="B224" s="304"/>
    </row>
    <row r="225" spans="2:2">
      <c r="B225" s="304"/>
    </row>
    <row r="226" spans="2:2">
      <c r="B226" s="304"/>
    </row>
    <row r="227" spans="2:2">
      <c r="B227" s="304"/>
    </row>
    <row r="228" spans="2:2">
      <c r="B228" s="304"/>
    </row>
    <row r="229" spans="2:2">
      <c r="B229" s="304"/>
    </row>
    <row r="230" spans="2:2">
      <c r="B230" s="304"/>
    </row>
    <row r="231" spans="2:2">
      <c r="B231" s="304"/>
    </row>
    <row r="232" spans="2:2">
      <c r="B232" s="304"/>
    </row>
    <row r="233" spans="2:2">
      <c r="B233" s="304"/>
    </row>
    <row r="234" spans="2:2">
      <c r="B234" s="304"/>
    </row>
    <row r="235" spans="2:2">
      <c r="B235" s="304"/>
    </row>
    <row r="236" spans="2:2">
      <c r="B236" s="304"/>
    </row>
    <row r="237" spans="2:2">
      <c r="B237" s="304"/>
    </row>
    <row r="238" spans="2:2">
      <c r="B238" s="304"/>
    </row>
    <row r="239" spans="2:2">
      <c r="B239" s="304"/>
    </row>
    <row r="240" spans="2:2">
      <c r="B240" s="304"/>
    </row>
    <row r="241" spans="2:2">
      <c r="B241" s="304"/>
    </row>
    <row r="242" spans="2:2">
      <c r="B242" s="304"/>
    </row>
    <row r="243" spans="2:2">
      <c r="B243" s="304"/>
    </row>
    <row r="244" spans="2:2">
      <c r="B244" s="304"/>
    </row>
    <row r="245" spans="2:2">
      <c r="B245" s="304"/>
    </row>
    <row r="246" spans="2:2">
      <c r="B246" s="304"/>
    </row>
    <row r="247" spans="2:2">
      <c r="B247" s="304"/>
    </row>
    <row r="248" spans="2:2">
      <c r="B248" s="304"/>
    </row>
    <row r="249" spans="2:2">
      <c r="B249" s="304"/>
    </row>
    <row r="250" spans="2:2">
      <c r="B250" s="304"/>
    </row>
    <row r="251" spans="2:2">
      <c r="B251" s="304"/>
    </row>
    <row r="252" spans="2:2">
      <c r="B252" s="304"/>
    </row>
    <row r="253" spans="2:2">
      <c r="B253" s="304"/>
    </row>
    <row r="254" spans="2:2">
      <c r="B254" s="304"/>
    </row>
    <row r="255" spans="2:2">
      <c r="B255" s="304"/>
    </row>
    <row r="256" spans="2:2">
      <c r="B256" s="304"/>
    </row>
    <row r="257" spans="2:2">
      <c r="B257" s="304"/>
    </row>
    <row r="258" spans="2:2">
      <c r="B258" s="304"/>
    </row>
    <row r="259" spans="2:2">
      <c r="B259" s="304"/>
    </row>
    <row r="260" spans="2:2">
      <c r="B260" s="304"/>
    </row>
    <row r="261" spans="2:2">
      <c r="B261" s="304"/>
    </row>
    <row r="262" spans="2:2">
      <c r="B262" s="304"/>
    </row>
    <row r="263" spans="2:2">
      <c r="B263" s="304"/>
    </row>
    <row r="264" spans="2:2">
      <c r="B264" s="304"/>
    </row>
    <row r="265" spans="2:2">
      <c r="B265" s="304"/>
    </row>
    <row r="266" spans="2:2">
      <c r="B266" s="304"/>
    </row>
    <row r="267" spans="2:2">
      <c r="B267" s="304"/>
    </row>
    <row r="268" spans="2:2">
      <c r="B268" s="304"/>
    </row>
    <row r="269" spans="2:2">
      <c r="B269" s="304"/>
    </row>
    <row r="270" spans="2:2">
      <c r="B270" s="304"/>
    </row>
    <row r="271" spans="2:2">
      <c r="B271" s="304"/>
    </row>
    <row r="272" spans="2:2">
      <c r="B272" s="304"/>
    </row>
    <row r="273" spans="2:2">
      <c r="B273" s="304"/>
    </row>
    <row r="274" spans="2:2">
      <c r="B274" s="304"/>
    </row>
    <row r="275" spans="2:2">
      <c r="B275" s="304"/>
    </row>
    <row r="276" spans="2:2">
      <c r="B276" s="304"/>
    </row>
    <row r="277" spans="2:2">
      <c r="B277" s="304"/>
    </row>
    <row r="278" spans="2:2">
      <c r="B278" s="304"/>
    </row>
    <row r="279" spans="2:2">
      <c r="B279" s="304"/>
    </row>
    <row r="280" spans="2:2">
      <c r="B280" s="304"/>
    </row>
    <row r="281" spans="2:2">
      <c r="B281" s="304"/>
    </row>
    <row r="282" spans="2:2">
      <c r="B282" s="304"/>
    </row>
    <row r="283" spans="2:2">
      <c r="B283" s="304"/>
    </row>
    <row r="284" spans="2:2">
      <c r="B284" s="304"/>
    </row>
    <row r="285" spans="2:2">
      <c r="B285" s="304"/>
    </row>
    <row r="286" spans="2:2">
      <c r="B286" s="304"/>
    </row>
    <row r="287" spans="2:2">
      <c r="B287" s="304"/>
    </row>
    <row r="288" spans="2:2">
      <c r="B288" s="304"/>
    </row>
    <row r="289" spans="2:2">
      <c r="B289" s="304"/>
    </row>
    <row r="290" spans="2:2">
      <c r="B290" s="304"/>
    </row>
    <row r="291" spans="2:2">
      <c r="B291" s="304"/>
    </row>
    <row r="292" spans="2:2">
      <c r="B292" s="304"/>
    </row>
    <row r="293" spans="2:2">
      <c r="B293" s="304"/>
    </row>
    <row r="294" spans="2:2">
      <c r="B294" s="304"/>
    </row>
    <row r="295" spans="2:2">
      <c r="B295" s="304"/>
    </row>
    <row r="296" spans="2:2">
      <c r="B296" s="304"/>
    </row>
    <row r="297" spans="2:2">
      <c r="B297" s="304"/>
    </row>
    <row r="298" spans="2:2">
      <c r="B298" s="304"/>
    </row>
    <row r="299" spans="2:2">
      <c r="B299" s="304"/>
    </row>
    <row r="300" spans="2:2">
      <c r="B300" s="304"/>
    </row>
    <row r="301" spans="2:2">
      <c r="B301" s="304"/>
    </row>
    <row r="302" spans="2:2">
      <c r="B302" s="304"/>
    </row>
    <row r="303" spans="2:2">
      <c r="B303" s="304"/>
    </row>
    <row r="304" spans="2:2">
      <c r="B304" s="304"/>
    </row>
    <row r="305" spans="2:2">
      <c r="B305" s="304"/>
    </row>
    <row r="306" spans="2:2">
      <c r="B306" s="304"/>
    </row>
    <row r="307" spans="2:2">
      <c r="B307" s="304"/>
    </row>
    <row r="308" spans="2:2">
      <c r="B308" s="304"/>
    </row>
  </sheetData>
  <mergeCells count="12">
    <mergeCell ref="K7:N7"/>
    <mergeCell ref="P7:S7"/>
    <mergeCell ref="B4:C8"/>
    <mergeCell ref="D4:S4"/>
    <mergeCell ref="D5:D8"/>
    <mergeCell ref="E5:I5"/>
    <mergeCell ref="J5:N5"/>
    <mergeCell ref="O5:S5"/>
    <mergeCell ref="E6:I6"/>
    <mergeCell ref="J6:N6"/>
    <mergeCell ref="O6:S6"/>
    <mergeCell ref="F7:I7"/>
  </mergeCells>
  <hyperlinks>
    <hyperlink ref="U2" location="Index!A1" display="Index" xr:uid="{211CD983-8D54-47F5-80EB-3125E90687D9}"/>
  </hyperlinks>
  <pageMargins left="0.7" right="0.7" top="0.75" bottom="0.75" header="0.3" footer="0.3"/>
  <pageSetup orientation="portrait" r:id="rId1"/>
  <headerFooter>
    <oddHeader>&amp;L&amp;"Calibri"&amp;12&amp;K000000EBA Regular Use&amp;1#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50"/>
  <dimension ref="B2:I50"/>
  <sheetViews>
    <sheetView showGridLines="0" workbookViewId="0">
      <selection activeCell="G56" sqref="G56"/>
    </sheetView>
  </sheetViews>
  <sheetFormatPr defaultColWidth="9.1796875" defaultRowHeight="10"/>
  <cols>
    <col min="1" max="2" width="9.1796875" style="5"/>
    <col min="3" max="3" width="56.81640625" style="5" bestFit="1" customWidth="1"/>
    <col min="4" max="16384" width="9.1796875" style="5"/>
  </cols>
  <sheetData>
    <row r="2" spans="2:9" ht="10.5">
      <c r="B2" s="268" t="s">
        <v>6</v>
      </c>
      <c r="C2" s="269"/>
      <c r="D2" s="269"/>
      <c r="E2" s="269"/>
      <c r="F2" s="269"/>
      <c r="G2" s="269"/>
      <c r="H2" s="269"/>
      <c r="I2" s="16" t="s">
        <v>92</v>
      </c>
    </row>
    <row r="4" spans="2:9" ht="10.5">
      <c r="B4" s="129"/>
      <c r="C4" s="130"/>
      <c r="D4" s="15" t="s">
        <v>95</v>
      </c>
      <c r="E4" s="15" t="s">
        <v>96</v>
      </c>
      <c r="F4" s="15" t="s">
        <v>97</v>
      </c>
      <c r="G4" s="15" t="s">
        <v>132</v>
      </c>
      <c r="H4" s="15" t="s">
        <v>133</v>
      </c>
    </row>
    <row r="5" spans="2:9" ht="10.5">
      <c r="B5" s="131"/>
      <c r="C5" s="132"/>
      <c r="D5" s="246">
        <v>45473</v>
      </c>
      <c r="E5" s="246">
        <v>45382</v>
      </c>
      <c r="F5" s="246">
        <v>45291</v>
      </c>
      <c r="G5" s="246">
        <v>45199</v>
      </c>
      <c r="H5" s="246">
        <v>45107</v>
      </c>
    </row>
    <row r="6" spans="2:9" ht="10.5">
      <c r="B6" s="133"/>
      <c r="C6" s="506" t="s">
        <v>134</v>
      </c>
      <c r="D6" s="507"/>
      <c r="E6" s="507"/>
      <c r="F6" s="507"/>
      <c r="G6" s="507"/>
      <c r="H6" s="508"/>
    </row>
    <row r="7" spans="2:9">
      <c r="B7" s="134">
        <v>1</v>
      </c>
      <c r="C7" s="135" t="s">
        <v>135</v>
      </c>
      <c r="D7" s="247">
        <v>293151.74260350002</v>
      </c>
      <c r="E7" s="241">
        <v>290105.67324049998</v>
      </c>
      <c r="F7" s="241">
        <v>281799</v>
      </c>
      <c r="G7" s="247">
        <v>282123</v>
      </c>
      <c r="H7" s="247">
        <v>278087.59700900002</v>
      </c>
    </row>
    <row r="8" spans="2:9">
      <c r="B8" s="134">
        <v>2</v>
      </c>
      <c r="C8" s="135" t="s">
        <v>136</v>
      </c>
      <c r="D8" s="247">
        <v>293151.74260350002</v>
      </c>
      <c r="E8" s="241">
        <v>290105.67324049998</v>
      </c>
      <c r="F8" s="241">
        <v>281799</v>
      </c>
      <c r="G8" s="247">
        <v>282123</v>
      </c>
      <c r="H8" s="247">
        <v>278087.59700900002</v>
      </c>
    </row>
    <row r="9" spans="2:9">
      <c r="B9" s="134">
        <v>3</v>
      </c>
      <c r="C9" s="135" t="s">
        <v>137</v>
      </c>
      <c r="D9" s="247">
        <v>329514.58098750003</v>
      </c>
      <c r="E9" s="241">
        <v>325355.23585350002</v>
      </c>
      <c r="F9" s="241">
        <v>301975</v>
      </c>
      <c r="G9" s="247">
        <v>302078</v>
      </c>
      <c r="H9" s="247">
        <v>311381.42700999998</v>
      </c>
    </row>
    <row r="10" spans="2:9" ht="10.5">
      <c r="B10" s="136"/>
      <c r="C10" s="503" t="s">
        <v>138</v>
      </c>
      <c r="D10" s="504"/>
      <c r="E10" s="504"/>
      <c r="F10" s="504"/>
      <c r="G10" s="504"/>
      <c r="H10" s="505"/>
    </row>
    <row r="11" spans="2:9">
      <c r="B11" s="134">
        <v>4</v>
      </c>
      <c r="C11" s="135" t="s">
        <v>139</v>
      </c>
      <c r="D11" s="491">
        <v>1349419</v>
      </c>
      <c r="E11" s="241">
        <v>1308607.5272779374</v>
      </c>
      <c r="F11" s="241">
        <v>1279436</v>
      </c>
      <c r="G11" s="247">
        <v>1272481</v>
      </c>
      <c r="H11" s="247">
        <v>1233104.8148565136</v>
      </c>
    </row>
    <row r="12" spans="2:9" ht="15" customHeight="1">
      <c r="B12" s="136"/>
      <c r="C12" s="509" t="s">
        <v>140</v>
      </c>
      <c r="D12" s="510"/>
      <c r="E12" s="510"/>
      <c r="F12" s="510"/>
      <c r="G12" s="510"/>
      <c r="H12" s="511"/>
    </row>
    <row r="13" spans="2:9">
      <c r="B13" s="134">
        <v>5</v>
      </c>
      <c r="C13" s="135" t="s">
        <v>141</v>
      </c>
      <c r="D13" s="407">
        <v>0.21722533007457223</v>
      </c>
      <c r="E13" s="407">
        <v>0.22169035955643249</v>
      </c>
      <c r="F13" s="407">
        <v>0.220252</v>
      </c>
      <c r="G13" s="407">
        <v>0.222</v>
      </c>
      <c r="H13" s="407">
        <v>0.22551821520651413</v>
      </c>
    </row>
    <row r="14" spans="2:9">
      <c r="B14" s="134">
        <v>6</v>
      </c>
      <c r="C14" s="135" t="s">
        <v>142</v>
      </c>
      <c r="D14" s="407">
        <v>0.21722533007457223</v>
      </c>
      <c r="E14" s="407">
        <v>0.22169035955643249</v>
      </c>
      <c r="F14" s="407">
        <v>0.220252</v>
      </c>
      <c r="G14" s="407">
        <v>0.222</v>
      </c>
      <c r="H14" s="407">
        <v>0.22551821520651413</v>
      </c>
    </row>
    <row r="15" spans="2:9">
      <c r="B15" s="134">
        <v>7</v>
      </c>
      <c r="C15" s="135" t="s">
        <v>143</v>
      </c>
      <c r="D15" s="407">
        <v>0.24417017952442305</v>
      </c>
      <c r="E15" s="407">
        <v>0.24862705514943689</v>
      </c>
      <c r="F15" s="407">
        <v>0.23602200000000001</v>
      </c>
      <c r="G15" s="407">
        <v>0.23699999999999999</v>
      </c>
      <c r="H15" s="407">
        <v>0.25251821520641204</v>
      </c>
    </row>
    <row r="16" spans="2:9" ht="10.5" customHeight="1">
      <c r="B16" s="136"/>
      <c r="C16" s="500" t="s">
        <v>144</v>
      </c>
      <c r="D16" s="501"/>
      <c r="E16" s="501"/>
      <c r="F16" s="501"/>
      <c r="G16" s="501"/>
      <c r="H16" s="502"/>
    </row>
    <row r="17" spans="2:8" ht="20">
      <c r="B17" s="134" t="s">
        <v>145</v>
      </c>
      <c r="C17" s="125" t="s">
        <v>146</v>
      </c>
      <c r="D17" s="407">
        <v>2.5000000000000008E-2</v>
      </c>
      <c r="E17" s="407">
        <v>2.7999999999999997E-2</v>
      </c>
      <c r="F17" s="407">
        <v>2.8000000000000001E-2</v>
      </c>
      <c r="G17" s="407">
        <v>2.7999999999999997E-2</v>
      </c>
      <c r="H17" s="407">
        <v>2.7999999999999997E-2</v>
      </c>
    </row>
    <row r="18" spans="2:8">
      <c r="B18" s="134" t="s">
        <v>147</v>
      </c>
      <c r="C18" s="125" t="s">
        <v>148</v>
      </c>
      <c r="D18" s="408">
        <v>1.6E-2</v>
      </c>
      <c r="E18" s="407">
        <v>1.6E-2</v>
      </c>
      <c r="F18" s="407">
        <v>1.6E-2</v>
      </c>
      <c r="G18" s="408">
        <v>1.6E-2</v>
      </c>
      <c r="H18" s="408">
        <v>1.6E-2</v>
      </c>
    </row>
    <row r="19" spans="2:8">
      <c r="B19" s="134" t="s">
        <v>149</v>
      </c>
      <c r="C19" s="125" t="s">
        <v>150</v>
      </c>
      <c r="D19" s="408">
        <v>2.1000000000000005E-2</v>
      </c>
      <c r="E19" s="407">
        <v>2.1000000000000005E-2</v>
      </c>
      <c r="F19" s="408">
        <v>2.1000000000000005E-2</v>
      </c>
      <c r="G19" s="408">
        <v>2.1000000000000005E-2</v>
      </c>
      <c r="H19" s="408">
        <v>2.1000000000000005E-2</v>
      </c>
    </row>
    <row r="20" spans="2:8">
      <c r="B20" s="134" t="s">
        <v>151</v>
      </c>
      <c r="C20" s="125" t="s">
        <v>152</v>
      </c>
      <c r="D20" s="408">
        <v>0.10500000000000001</v>
      </c>
      <c r="E20" s="407">
        <v>0.108</v>
      </c>
      <c r="F20" s="408">
        <v>0.108</v>
      </c>
      <c r="G20" s="408">
        <v>0.108</v>
      </c>
      <c r="H20" s="408">
        <v>0.108</v>
      </c>
    </row>
    <row r="21" spans="2:8" ht="15" customHeight="1">
      <c r="B21" s="136"/>
      <c r="C21" s="500" t="s">
        <v>153</v>
      </c>
      <c r="D21" s="501"/>
      <c r="E21" s="501"/>
      <c r="F21" s="501"/>
      <c r="G21" s="501"/>
      <c r="H21" s="502"/>
    </row>
    <row r="22" spans="2:8">
      <c r="B22" s="134">
        <v>8</v>
      </c>
      <c r="C22" s="135" t="s">
        <v>154</v>
      </c>
      <c r="D22" s="407">
        <v>2.5000000000000001E-2</v>
      </c>
      <c r="E22" s="409">
        <v>2.5000000000000001E-2</v>
      </c>
      <c r="F22" s="409">
        <v>2.5000000000000001E-2</v>
      </c>
      <c r="G22" s="409">
        <v>2.5000000000000001E-2</v>
      </c>
      <c r="H22" s="409">
        <v>2.5000000000000001E-2</v>
      </c>
    </row>
    <row r="23" spans="2:8" ht="20">
      <c r="B23" s="134" t="s">
        <v>107</v>
      </c>
      <c r="C23" s="135" t="s">
        <v>155</v>
      </c>
      <c r="D23" s="407"/>
      <c r="E23" s="407"/>
      <c r="F23" s="407"/>
      <c r="G23" s="409"/>
      <c r="H23" s="409"/>
    </row>
    <row r="24" spans="2:8">
      <c r="B24" s="134">
        <v>9</v>
      </c>
      <c r="C24" s="135" t="s">
        <v>156</v>
      </c>
      <c r="D24" s="407">
        <v>2.4649999999999998E-2</v>
      </c>
      <c r="E24" s="409">
        <v>2.46E-2</v>
      </c>
      <c r="F24" s="409">
        <v>1.968E-2</v>
      </c>
      <c r="G24" s="409">
        <v>1.958E-2</v>
      </c>
      <c r="H24" s="409">
        <v>1.96074071673982E-2</v>
      </c>
    </row>
    <row r="25" spans="2:8">
      <c r="B25" s="134" t="s">
        <v>157</v>
      </c>
      <c r="C25" s="135" t="s">
        <v>158</v>
      </c>
      <c r="D25" s="407">
        <v>2.912E-2</v>
      </c>
      <c r="E25" s="409">
        <v>2.8819999999999995E-2</v>
      </c>
      <c r="F25" s="409">
        <v>2.8840000000000001E-2</v>
      </c>
      <c r="G25" s="409">
        <v>2.862E-2</v>
      </c>
      <c r="H25" s="409">
        <v>2.8894830268019901E-2</v>
      </c>
    </row>
    <row r="26" spans="2:8">
      <c r="B26" s="134">
        <v>10</v>
      </c>
      <c r="C26" s="135" t="s">
        <v>159</v>
      </c>
      <c r="D26" s="407"/>
      <c r="E26" s="409"/>
      <c r="F26" s="409"/>
      <c r="G26" s="409"/>
      <c r="H26" s="409"/>
    </row>
    <row r="27" spans="2:8">
      <c r="B27" s="134" t="s">
        <v>160</v>
      </c>
      <c r="C27" s="125" t="s">
        <v>161</v>
      </c>
      <c r="D27" s="407">
        <v>0.02</v>
      </c>
      <c r="E27" s="409">
        <v>0.02</v>
      </c>
      <c r="F27" s="409">
        <v>0.02</v>
      </c>
      <c r="G27" s="409">
        <v>0.02</v>
      </c>
      <c r="H27" s="409">
        <v>0.02</v>
      </c>
    </row>
    <row r="28" spans="2:8">
      <c r="B28" s="134">
        <v>11</v>
      </c>
      <c r="C28" s="135" t="s">
        <v>162</v>
      </c>
      <c r="D28" s="407">
        <v>9.8769999999999997E-2</v>
      </c>
      <c r="E28" s="409">
        <v>9.8420000000000007E-2</v>
      </c>
      <c r="F28" s="409">
        <v>9.3520000000000006E-2</v>
      </c>
      <c r="G28" s="410">
        <v>9.3200000000000005E-2</v>
      </c>
      <c r="H28" s="410">
        <v>9.350223743541812E-2</v>
      </c>
    </row>
    <row r="29" spans="2:8">
      <c r="B29" s="134" t="s">
        <v>163</v>
      </c>
      <c r="C29" s="135" t="s">
        <v>164</v>
      </c>
      <c r="D29" s="407">
        <v>0.20377000000000001</v>
      </c>
      <c r="E29" s="409">
        <v>0.20641999999999999</v>
      </c>
      <c r="F29" s="409">
        <v>0.20152</v>
      </c>
      <c r="G29" s="409">
        <v>0.20119999999999999</v>
      </c>
      <c r="H29" s="409">
        <v>0.20150223743541812</v>
      </c>
    </row>
    <row r="30" spans="2:8">
      <c r="B30" s="134">
        <v>12</v>
      </c>
      <c r="C30" s="135" t="s">
        <v>165</v>
      </c>
      <c r="D30" s="407">
        <v>0.13917017952442304</v>
      </c>
      <c r="E30" s="409">
        <v>0.14062705514943688</v>
      </c>
      <c r="F30" s="409">
        <v>0.1122524</v>
      </c>
      <c r="G30" s="409">
        <v>0.11371102226123694</v>
      </c>
      <c r="H30" s="409">
        <v>0.11751821520651412</v>
      </c>
    </row>
    <row r="31" spans="2:8" ht="10.5">
      <c r="B31" s="136"/>
      <c r="C31" s="503" t="s">
        <v>166</v>
      </c>
      <c r="D31" s="504"/>
      <c r="E31" s="504"/>
      <c r="F31" s="504"/>
      <c r="G31" s="504"/>
      <c r="H31" s="505"/>
    </row>
    <row r="32" spans="2:8">
      <c r="B32" s="134">
        <v>13</v>
      </c>
      <c r="C32" s="137" t="s">
        <v>167</v>
      </c>
      <c r="D32" s="241">
        <v>2185145.0342330001</v>
      </c>
      <c r="E32" s="241">
        <v>2133394.0635674</v>
      </c>
      <c r="F32" s="241">
        <v>2073511</v>
      </c>
      <c r="G32" s="241">
        <v>2093244.9730483</v>
      </c>
      <c r="H32" s="241">
        <v>2000717.9215091001</v>
      </c>
    </row>
    <row r="33" spans="2:8">
      <c r="B33" s="121">
        <v>14</v>
      </c>
      <c r="C33" s="138" t="s">
        <v>168</v>
      </c>
      <c r="D33" s="407">
        <v>0.13415665230930457</v>
      </c>
      <c r="E33" s="407">
        <v>0.13598316325812479</v>
      </c>
      <c r="F33" s="407">
        <v>0.13631285099215212</v>
      </c>
      <c r="G33" s="407">
        <v>0.13477788103136185</v>
      </c>
      <c r="H33" s="407">
        <v>0.13899390514793025</v>
      </c>
    </row>
    <row r="34" spans="2:8" ht="15" customHeight="1">
      <c r="B34" s="136"/>
      <c r="C34" s="500" t="s">
        <v>169</v>
      </c>
      <c r="D34" s="501"/>
      <c r="E34" s="501"/>
      <c r="F34" s="501"/>
      <c r="G34" s="501"/>
      <c r="H34" s="502"/>
    </row>
    <row r="35" spans="2:8">
      <c r="B35" s="121" t="s">
        <v>170</v>
      </c>
      <c r="C35" s="125" t="s">
        <v>171</v>
      </c>
      <c r="D35" s="445">
        <v>0</v>
      </c>
      <c r="E35" s="407">
        <v>0</v>
      </c>
      <c r="F35" s="407">
        <v>0</v>
      </c>
      <c r="G35" s="407">
        <v>0</v>
      </c>
      <c r="H35" s="407">
        <v>0</v>
      </c>
    </row>
    <row r="36" spans="2:8">
      <c r="B36" s="121" t="s">
        <v>172</v>
      </c>
      <c r="C36" s="125" t="s">
        <v>148</v>
      </c>
      <c r="D36" s="446">
        <v>0</v>
      </c>
      <c r="E36" s="407">
        <v>0</v>
      </c>
      <c r="F36" s="407">
        <v>0</v>
      </c>
      <c r="G36" s="407">
        <v>0</v>
      </c>
      <c r="H36" s="407">
        <v>0</v>
      </c>
    </row>
    <row r="37" spans="2:8">
      <c r="B37" s="121" t="s">
        <v>173</v>
      </c>
      <c r="C37" s="125" t="s">
        <v>174</v>
      </c>
      <c r="D37" s="446">
        <v>0.03</v>
      </c>
      <c r="E37" s="407">
        <v>0.03</v>
      </c>
      <c r="F37" s="407">
        <v>0.03</v>
      </c>
      <c r="G37" s="407">
        <v>0.03</v>
      </c>
      <c r="H37" s="407">
        <v>0.03</v>
      </c>
    </row>
    <row r="38" spans="2:8" ht="15" customHeight="1">
      <c r="B38" s="136"/>
      <c r="C38" s="500" t="s">
        <v>175</v>
      </c>
      <c r="D38" s="501"/>
      <c r="E38" s="501"/>
      <c r="F38" s="501"/>
      <c r="G38" s="501"/>
      <c r="H38" s="502"/>
    </row>
    <row r="39" spans="2:8">
      <c r="B39" s="121" t="s">
        <v>176</v>
      </c>
      <c r="C39" s="139" t="s">
        <v>177</v>
      </c>
      <c r="D39" s="447">
        <v>0</v>
      </c>
      <c r="E39" s="407">
        <v>0</v>
      </c>
      <c r="F39" s="407">
        <v>0</v>
      </c>
      <c r="G39" s="407">
        <v>0</v>
      </c>
      <c r="H39" s="407">
        <v>0</v>
      </c>
    </row>
    <row r="40" spans="2:8">
      <c r="B40" s="121" t="s">
        <v>178</v>
      </c>
      <c r="C40" s="139" t="s">
        <v>179</v>
      </c>
      <c r="D40" s="447">
        <v>0.03</v>
      </c>
      <c r="E40" s="407">
        <v>0.03</v>
      </c>
      <c r="F40" s="407">
        <v>0.03</v>
      </c>
      <c r="G40" s="407">
        <v>0.03</v>
      </c>
      <c r="H40" s="407">
        <v>0.03</v>
      </c>
    </row>
    <row r="41" spans="2:8" ht="10.5">
      <c r="B41" s="136"/>
      <c r="C41" s="503" t="s">
        <v>180</v>
      </c>
      <c r="D41" s="504"/>
      <c r="E41" s="504"/>
      <c r="F41" s="504"/>
      <c r="G41" s="504"/>
      <c r="H41" s="505"/>
    </row>
    <row r="42" spans="2:8">
      <c r="B42" s="134">
        <v>15</v>
      </c>
      <c r="C42" s="137" t="s">
        <v>181</v>
      </c>
      <c r="D42" s="241">
        <v>226691.26605986801</v>
      </c>
      <c r="E42" s="241">
        <v>219053</v>
      </c>
      <c r="F42" s="241">
        <v>210710</v>
      </c>
      <c r="G42" s="241">
        <v>197063</v>
      </c>
      <c r="H42" s="241">
        <v>183304</v>
      </c>
    </row>
    <row r="43" spans="2:8">
      <c r="B43" s="121" t="s">
        <v>182</v>
      </c>
      <c r="C43" s="138" t="s">
        <v>183</v>
      </c>
      <c r="D43" s="241">
        <v>215211.714710225</v>
      </c>
      <c r="E43" s="241">
        <v>213180</v>
      </c>
      <c r="F43" s="241">
        <v>211107</v>
      </c>
      <c r="G43" s="241">
        <v>202435</v>
      </c>
      <c r="H43" s="241">
        <v>196038</v>
      </c>
    </row>
    <row r="44" spans="2:8">
      <c r="B44" s="121" t="s">
        <v>184</v>
      </c>
      <c r="C44" s="138" t="s">
        <v>185</v>
      </c>
      <c r="D44" s="241">
        <v>94524.539147468793</v>
      </c>
      <c r="E44" s="241">
        <v>93399</v>
      </c>
      <c r="F44" s="241">
        <v>88653</v>
      </c>
      <c r="G44" s="241">
        <v>84579</v>
      </c>
      <c r="H44" s="241">
        <v>74699</v>
      </c>
    </row>
    <row r="45" spans="2:8">
      <c r="B45" s="134">
        <v>16</v>
      </c>
      <c r="C45" s="137" t="s">
        <v>186</v>
      </c>
      <c r="D45" s="241">
        <v>120687.17556275621</v>
      </c>
      <c r="E45" s="241">
        <v>119781</v>
      </c>
      <c r="F45" s="241">
        <v>122454</v>
      </c>
      <c r="G45" s="241">
        <v>117856</v>
      </c>
      <c r="H45" s="241">
        <v>121339</v>
      </c>
    </row>
    <row r="46" spans="2:8">
      <c r="B46" s="134">
        <v>17</v>
      </c>
      <c r="C46" s="137" t="s">
        <v>187</v>
      </c>
      <c r="D46" s="407">
        <v>1.8783376527192872</v>
      </c>
      <c r="E46" s="407">
        <v>1.8287791886860187</v>
      </c>
      <c r="F46" s="407">
        <v>1.7207277834942101</v>
      </c>
      <c r="G46" s="411">
        <v>1.6720659109421667</v>
      </c>
      <c r="H46" s="411">
        <v>1.5106766991651488</v>
      </c>
    </row>
    <row r="47" spans="2:8" ht="10.5">
      <c r="B47" s="136"/>
      <c r="C47" s="503" t="s">
        <v>188</v>
      </c>
      <c r="D47" s="504"/>
      <c r="E47" s="504"/>
      <c r="F47" s="504"/>
      <c r="G47" s="504"/>
      <c r="H47" s="505"/>
    </row>
    <row r="48" spans="2:8">
      <c r="B48" s="134">
        <v>18</v>
      </c>
      <c r="C48" s="137" t="s">
        <v>189</v>
      </c>
      <c r="D48" s="241">
        <v>1675848.2904463462</v>
      </c>
      <c r="E48" s="241">
        <v>1672535.84204851</v>
      </c>
      <c r="F48" s="241">
        <v>1592286.3895372804</v>
      </c>
      <c r="G48" s="241">
        <v>1577593.2161773501</v>
      </c>
      <c r="H48" s="241">
        <v>1509538.5432204739</v>
      </c>
    </row>
    <row r="49" spans="2:8">
      <c r="B49" s="134">
        <v>19</v>
      </c>
      <c r="C49" s="13" t="s">
        <v>190</v>
      </c>
      <c r="D49" s="241">
        <v>1377243.3117381074</v>
      </c>
      <c r="E49" s="241">
        <v>1319400.93777044</v>
      </c>
      <c r="F49" s="241">
        <v>1294700.3201858792</v>
      </c>
      <c r="G49" s="241">
        <v>1280685.9454111001</v>
      </c>
      <c r="H49" s="241">
        <v>1261611.4197513273</v>
      </c>
    </row>
    <row r="50" spans="2:8">
      <c r="B50" s="134">
        <v>20</v>
      </c>
      <c r="C50" s="137" t="s">
        <v>191</v>
      </c>
      <c r="D50" s="412">
        <v>1.2168135260946693</v>
      </c>
      <c r="E50" s="412">
        <v>1.2676479106304148</v>
      </c>
      <c r="F50" s="412">
        <v>1.229849382680833</v>
      </c>
      <c r="G50" s="407">
        <v>1.2318345663354202</v>
      </c>
      <c r="H50" s="407">
        <v>1.1965162328017092</v>
      </c>
    </row>
  </sheetData>
  <mergeCells count="10">
    <mergeCell ref="C34:H34"/>
    <mergeCell ref="C38:H38"/>
    <mergeCell ref="C41:H41"/>
    <mergeCell ref="C47:H47"/>
    <mergeCell ref="C6:H6"/>
    <mergeCell ref="C10:H10"/>
    <mergeCell ref="C12:H12"/>
    <mergeCell ref="C16:H16"/>
    <mergeCell ref="C21:H21"/>
    <mergeCell ref="C31:H31"/>
  </mergeCells>
  <hyperlinks>
    <hyperlink ref="I2" location="Index!A1" display="Index" xr:uid="{00000000-0004-0000-2E00-000000000000}"/>
  </hyperlink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C25E5-9D4B-4531-BD37-1998B8DCFA6E}">
  <dimension ref="B2:AK25"/>
  <sheetViews>
    <sheetView showGridLines="0" zoomScaleNormal="100" workbookViewId="0">
      <selection activeCell="G56" sqref="G56"/>
    </sheetView>
  </sheetViews>
  <sheetFormatPr defaultColWidth="8.81640625" defaultRowHeight="10"/>
  <cols>
    <col min="1" max="1" width="9.1796875" style="341" customWidth="1"/>
    <col min="2" max="2" width="4.1796875" style="390" customWidth="1"/>
    <col min="3" max="3" width="63" style="341" bestFit="1" customWidth="1"/>
    <col min="4" max="4" width="8.81640625" style="341"/>
    <col min="5" max="5" width="11.26953125" style="341" customWidth="1"/>
    <col min="6" max="6" width="8.1796875" style="341" bestFit="1" customWidth="1"/>
    <col min="7" max="7" width="7.54296875" style="341" bestFit="1" customWidth="1"/>
    <col min="8" max="8" width="11.81640625" style="341" bestFit="1" customWidth="1"/>
    <col min="9" max="9" width="8.81640625" style="341"/>
    <col min="10" max="10" width="9.7265625" style="341" customWidth="1"/>
    <col min="11" max="11" width="8.1796875" style="341" bestFit="1" customWidth="1"/>
    <col min="12" max="12" width="7.54296875" style="341" bestFit="1" customWidth="1"/>
    <col min="13" max="13" width="11.81640625" style="341" bestFit="1" customWidth="1"/>
    <col min="14" max="14" width="8.81640625" style="341"/>
    <col min="15" max="15" width="11" style="341" customWidth="1"/>
    <col min="16" max="16" width="8.1796875" style="341" bestFit="1" customWidth="1"/>
    <col min="17" max="17" width="12.453125" style="341" bestFit="1" customWidth="1"/>
    <col min="18" max="18" width="11.81640625" style="341" bestFit="1" customWidth="1"/>
    <col min="19" max="19" width="12" style="341" bestFit="1" customWidth="1"/>
    <col min="20" max="20" width="8.81640625" style="341"/>
    <col min="21" max="21" width="11.26953125" style="341" customWidth="1"/>
    <col min="22" max="22" width="8.1796875" style="341" bestFit="1" customWidth="1"/>
    <col min="23" max="23" width="13.453125" style="341" bestFit="1" customWidth="1"/>
    <col min="24" max="24" width="11.81640625" style="341" bestFit="1" customWidth="1"/>
    <col min="25" max="25" width="8.81640625" style="341"/>
    <col min="26" max="26" width="9.7265625" style="341" customWidth="1"/>
    <col min="27" max="27" width="13.1796875" style="341" bestFit="1" customWidth="1"/>
    <col min="28" max="28" width="13.453125" style="341" bestFit="1" customWidth="1"/>
    <col min="29" max="29" width="11.81640625" style="341" bestFit="1" customWidth="1"/>
    <col min="30" max="30" width="8.81640625" style="341"/>
    <col min="31" max="31" width="11" style="341" customWidth="1"/>
    <col min="32" max="32" width="8.1796875" style="341" bestFit="1" customWidth="1"/>
    <col min="33" max="33" width="12.81640625" style="341" bestFit="1" customWidth="1"/>
    <col min="34" max="34" width="11.81640625" style="341" bestFit="1" customWidth="1"/>
    <col min="35" max="35" width="15" style="341" bestFit="1" customWidth="1"/>
    <col min="36" max="37" width="9.1796875" style="341" customWidth="1"/>
    <col min="38" max="16384" width="8.81640625" style="341"/>
  </cols>
  <sheetData>
    <row r="2" spans="2:37" ht="10.5">
      <c r="B2" s="273" t="s">
        <v>89</v>
      </c>
      <c r="C2" s="271"/>
      <c r="D2" s="271"/>
      <c r="E2" s="271"/>
      <c r="F2" s="271"/>
      <c r="G2" s="271"/>
      <c r="H2" s="271"/>
      <c r="I2" s="271"/>
      <c r="J2" s="271"/>
      <c r="K2" s="271"/>
      <c r="L2" s="271"/>
      <c r="M2" s="271"/>
      <c r="N2" s="271"/>
      <c r="O2" s="271"/>
      <c r="P2" s="271"/>
      <c r="Q2" s="271"/>
      <c r="R2" s="271"/>
      <c r="S2" s="271"/>
      <c r="T2" s="271"/>
      <c r="U2" s="271"/>
      <c r="V2" s="271"/>
      <c r="W2" s="271"/>
      <c r="X2" s="271"/>
      <c r="Y2" s="271"/>
      <c r="Z2" s="271"/>
      <c r="AA2" s="271"/>
      <c r="AB2" s="271"/>
      <c r="AC2" s="271"/>
      <c r="AD2" s="271"/>
      <c r="AE2" s="271"/>
      <c r="AF2" s="271"/>
      <c r="AG2" s="271"/>
      <c r="AH2" s="271"/>
      <c r="AI2" s="271"/>
      <c r="AJ2" s="271"/>
      <c r="AK2" s="389" t="s">
        <v>92</v>
      </c>
    </row>
    <row r="3" spans="2:37" ht="13.5" customHeight="1" thickBot="1">
      <c r="AF3" s="73"/>
      <c r="AG3" s="73"/>
      <c r="AH3" s="73"/>
      <c r="AI3" s="73"/>
    </row>
    <row r="4" spans="2:37" ht="28.9" customHeight="1">
      <c r="B4" s="391"/>
      <c r="C4" s="392"/>
      <c r="D4" s="555" t="s">
        <v>1100</v>
      </c>
      <c r="E4" s="556"/>
      <c r="F4" s="556"/>
      <c r="G4" s="556"/>
      <c r="H4" s="556"/>
      <c r="I4" s="556"/>
      <c r="J4" s="556"/>
      <c r="K4" s="556"/>
      <c r="L4" s="556"/>
      <c r="M4" s="556"/>
      <c r="N4" s="556"/>
      <c r="O4" s="556"/>
      <c r="P4" s="556"/>
      <c r="Q4" s="556"/>
      <c r="R4" s="556"/>
      <c r="S4" s="556"/>
      <c r="T4" s="555" t="s">
        <v>1101</v>
      </c>
      <c r="U4" s="556"/>
      <c r="V4" s="556"/>
      <c r="W4" s="556"/>
      <c r="X4" s="556"/>
      <c r="Y4" s="556"/>
      <c r="Z4" s="556"/>
      <c r="AA4" s="556"/>
      <c r="AB4" s="556"/>
      <c r="AC4" s="556"/>
      <c r="AD4" s="556"/>
      <c r="AE4" s="556"/>
      <c r="AF4" s="556"/>
      <c r="AG4" s="556"/>
      <c r="AH4" s="556"/>
      <c r="AI4" s="557"/>
    </row>
    <row r="5" spans="2:37" ht="14.25" customHeight="1">
      <c r="B5" s="393"/>
      <c r="C5" s="394"/>
      <c r="D5" s="555" t="s">
        <v>1030</v>
      </c>
      <c r="E5" s="556"/>
      <c r="F5" s="556"/>
      <c r="G5" s="556"/>
      <c r="H5" s="557"/>
      <c r="I5" s="555" t="s">
        <v>1031</v>
      </c>
      <c r="J5" s="556"/>
      <c r="K5" s="556"/>
      <c r="L5" s="556"/>
      <c r="M5" s="557"/>
      <c r="N5" s="555" t="s">
        <v>1032</v>
      </c>
      <c r="O5" s="556"/>
      <c r="P5" s="556"/>
      <c r="Q5" s="556"/>
      <c r="R5" s="556"/>
      <c r="S5" s="395"/>
      <c r="T5" s="555" t="s">
        <v>1030</v>
      </c>
      <c r="U5" s="556"/>
      <c r="V5" s="556"/>
      <c r="W5" s="556"/>
      <c r="X5" s="557"/>
      <c r="Y5" s="555" t="s">
        <v>1031</v>
      </c>
      <c r="Z5" s="556"/>
      <c r="AA5" s="556"/>
      <c r="AB5" s="556"/>
      <c r="AC5" s="557"/>
      <c r="AD5" s="555" t="s">
        <v>1032</v>
      </c>
      <c r="AE5" s="556"/>
      <c r="AF5" s="556"/>
      <c r="AG5" s="556"/>
      <c r="AH5" s="556"/>
      <c r="AI5" s="557"/>
    </row>
    <row r="6" spans="2:37" ht="33.75" customHeight="1">
      <c r="B6" s="393"/>
      <c r="C6" s="394"/>
      <c r="D6" s="627" t="s">
        <v>1072</v>
      </c>
      <c r="E6" s="628"/>
      <c r="F6" s="628"/>
      <c r="G6" s="628"/>
      <c r="H6" s="629"/>
      <c r="I6" s="627" t="s">
        <v>1072</v>
      </c>
      <c r="J6" s="628"/>
      <c r="K6" s="628"/>
      <c r="L6" s="628"/>
      <c r="M6" s="629"/>
      <c r="N6" s="627" t="s">
        <v>1072</v>
      </c>
      <c r="O6" s="628"/>
      <c r="P6" s="628"/>
      <c r="Q6" s="628"/>
      <c r="R6" s="629"/>
      <c r="S6" s="622" t="s">
        <v>1073</v>
      </c>
      <c r="T6" s="627" t="s">
        <v>1074</v>
      </c>
      <c r="U6" s="628"/>
      <c r="V6" s="628"/>
      <c r="W6" s="628"/>
      <c r="X6" s="629"/>
      <c r="Y6" s="627" t="s">
        <v>1074</v>
      </c>
      <c r="Z6" s="628"/>
      <c r="AA6" s="628"/>
      <c r="AB6" s="628"/>
      <c r="AC6" s="629"/>
      <c r="AD6" s="627" t="s">
        <v>1074</v>
      </c>
      <c r="AE6" s="628"/>
      <c r="AF6" s="628"/>
      <c r="AG6" s="628"/>
      <c r="AH6" s="629"/>
      <c r="AI6" s="622" t="s">
        <v>1075</v>
      </c>
    </row>
    <row r="7" spans="2:37">
      <c r="B7" s="393"/>
      <c r="C7" s="394"/>
      <c r="D7" s="396"/>
      <c r="E7" s="627" t="s">
        <v>1076</v>
      </c>
      <c r="F7" s="628"/>
      <c r="G7" s="628"/>
      <c r="H7" s="629"/>
      <c r="I7" s="396"/>
      <c r="J7" s="627" t="s">
        <v>1076</v>
      </c>
      <c r="K7" s="628"/>
      <c r="L7" s="628"/>
      <c r="M7" s="629"/>
      <c r="N7" s="396"/>
      <c r="O7" s="627" t="s">
        <v>1076</v>
      </c>
      <c r="P7" s="628"/>
      <c r="Q7" s="628"/>
      <c r="R7" s="629"/>
      <c r="S7" s="665"/>
      <c r="T7" s="396"/>
      <c r="U7" s="627" t="s">
        <v>1076</v>
      </c>
      <c r="V7" s="628"/>
      <c r="W7" s="628"/>
      <c r="X7" s="629"/>
      <c r="Y7" s="396"/>
      <c r="Z7" s="627" t="s">
        <v>1076</v>
      </c>
      <c r="AA7" s="628"/>
      <c r="AB7" s="628"/>
      <c r="AC7" s="629"/>
      <c r="AD7" s="396"/>
      <c r="AE7" s="627" t="s">
        <v>1076</v>
      </c>
      <c r="AF7" s="628"/>
      <c r="AG7" s="628"/>
      <c r="AH7" s="629"/>
      <c r="AI7" s="665"/>
    </row>
    <row r="8" spans="2:37" ht="30">
      <c r="B8" s="393"/>
      <c r="C8" s="397" t="s">
        <v>1077</v>
      </c>
      <c r="D8" s="350"/>
      <c r="E8" s="350"/>
      <c r="F8" s="398" t="s">
        <v>1035</v>
      </c>
      <c r="G8" s="381" t="s">
        <v>1036</v>
      </c>
      <c r="H8" s="381" t="s">
        <v>1037</v>
      </c>
      <c r="I8" s="350"/>
      <c r="J8" s="350"/>
      <c r="K8" s="398" t="s">
        <v>1035</v>
      </c>
      <c r="L8" s="381" t="s">
        <v>1038</v>
      </c>
      <c r="M8" s="381" t="s">
        <v>1037</v>
      </c>
      <c r="N8" s="350"/>
      <c r="O8" s="350"/>
      <c r="P8" s="398" t="s">
        <v>1035</v>
      </c>
      <c r="Q8" s="381" t="s">
        <v>1039</v>
      </c>
      <c r="R8" s="381" t="s">
        <v>1037</v>
      </c>
      <c r="S8" s="623"/>
      <c r="T8" s="350"/>
      <c r="U8" s="350"/>
      <c r="V8" s="398" t="s">
        <v>1035</v>
      </c>
      <c r="W8" s="381" t="s">
        <v>1036</v>
      </c>
      <c r="X8" s="381" t="s">
        <v>1037</v>
      </c>
      <c r="Y8" s="350"/>
      <c r="Z8" s="350"/>
      <c r="AA8" s="398" t="s">
        <v>1035</v>
      </c>
      <c r="AB8" s="381" t="s">
        <v>1038</v>
      </c>
      <c r="AC8" s="381" t="s">
        <v>1037</v>
      </c>
      <c r="AD8" s="350"/>
      <c r="AE8" s="350"/>
      <c r="AF8" s="398" t="s">
        <v>1035</v>
      </c>
      <c r="AG8" s="381" t="s">
        <v>1039</v>
      </c>
      <c r="AH8" s="381" t="s">
        <v>1037</v>
      </c>
      <c r="AI8" s="623"/>
    </row>
    <row r="9" spans="2:37" ht="10.5">
      <c r="B9" s="351">
        <v>1</v>
      </c>
      <c r="C9" s="399" t="s">
        <v>1078</v>
      </c>
      <c r="D9" s="488">
        <v>45.616036493058566</v>
      </c>
      <c r="E9" s="488">
        <v>6.0454139388594529E-2</v>
      </c>
      <c r="F9" s="488">
        <v>0</v>
      </c>
      <c r="G9" s="488">
        <v>7.8844763323170845E-4</v>
      </c>
      <c r="H9" s="488">
        <v>2.777119066640793E-2</v>
      </c>
      <c r="I9" s="488">
        <v>0</v>
      </c>
      <c r="J9" s="488">
        <v>0</v>
      </c>
      <c r="K9" s="488">
        <v>0</v>
      </c>
      <c r="L9" s="488">
        <v>0</v>
      </c>
      <c r="M9" s="488">
        <v>0</v>
      </c>
      <c r="N9" s="488">
        <v>45.616036493058566</v>
      </c>
      <c r="O9" s="488">
        <v>6.0454139388594529E-2</v>
      </c>
      <c r="P9" s="488">
        <v>0</v>
      </c>
      <c r="Q9" s="488">
        <v>7.8844763323170845E-4</v>
      </c>
      <c r="R9" s="488">
        <v>2.777119066640793E-2</v>
      </c>
      <c r="S9" s="488">
        <v>87.492870117685683</v>
      </c>
      <c r="T9" s="488">
        <v>27.336926211726087</v>
      </c>
      <c r="U9" s="488">
        <v>1.5777131882131689E-3</v>
      </c>
      <c r="V9" s="488">
        <v>0</v>
      </c>
      <c r="W9" s="488">
        <v>1.1130900319218358E-3</v>
      </c>
      <c r="X9" s="488">
        <v>3.8979877232233853E-4</v>
      </c>
      <c r="Y9" s="488">
        <v>0</v>
      </c>
      <c r="Z9" s="488">
        <v>0</v>
      </c>
      <c r="AA9" s="488">
        <v>0</v>
      </c>
      <c r="AB9" s="488">
        <v>0</v>
      </c>
      <c r="AC9" s="488">
        <v>0</v>
      </c>
      <c r="AD9" s="488">
        <v>27.336926211726087</v>
      </c>
      <c r="AE9" s="488">
        <v>1.5777131882131689E-3</v>
      </c>
      <c r="AF9" s="488">
        <v>0</v>
      </c>
      <c r="AG9" s="488">
        <v>1.1130900319218358E-3</v>
      </c>
      <c r="AH9" s="488">
        <v>3.8979877232233853E-4</v>
      </c>
      <c r="AI9" s="488">
        <v>79.158897489925209</v>
      </c>
      <c r="AJ9" s="400"/>
    </row>
    <row r="10" spans="2:37">
      <c r="B10" s="351">
        <v>2</v>
      </c>
      <c r="C10" s="401" t="s">
        <v>1041</v>
      </c>
      <c r="D10" s="485">
        <v>72.667474469734316</v>
      </c>
      <c r="E10" s="485">
        <v>9.6304939410484458E-2</v>
      </c>
      <c r="F10" s="485">
        <v>0</v>
      </c>
      <c r="G10" s="485">
        <v>1.2560165823987401E-3</v>
      </c>
      <c r="H10" s="485">
        <v>4.4240193666374605E-2</v>
      </c>
      <c r="I10" s="485">
        <v>0</v>
      </c>
      <c r="J10" s="485">
        <v>0</v>
      </c>
      <c r="K10" s="485">
        <v>0</v>
      </c>
      <c r="L10" s="485">
        <v>0</v>
      </c>
      <c r="M10" s="485">
        <v>0</v>
      </c>
      <c r="N10" s="485">
        <v>72.667474469734316</v>
      </c>
      <c r="O10" s="485">
        <v>9.6304939410484458E-2</v>
      </c>
      <c r="P10" s="485">
        <v>0</v>
      </c>
      <c r="Q10" s="485">
        <v>1.2560165823987401E-3</v>
      </c>
      <c r="R10" s="485">
        <v>4.4240193666374605E-2</v>
      </c>
      <c r="S10" s="485">
        <v>39.910779561707834</v>
      </c>
      <c r="T10" s="485">
        <v>58.712672896225989</v>
      </c>
      <c r="U10" s="485">
        <v>3.3885213584798541E-3</v>
      </c>
      <c r="V10" s="485">
        <v>0</v>
      </c>
      <c r="W10" s="485">
        <v>2.3906305501254104E-3</v>
      </c>
      <c r="X10" s="485">
        <v>8.3718731350619071E-4</v>
      </c>
      <c r="Y10" s="485">
        <v>0</v>
      </c>
      <c r="Z10" s="485">
        <v>0</v>
      </c>
      <c r="AA10" s="485">
        <v>0</v>
      </c>
      <c r="AB10" s="485">
        <v>0</v>
      </c>
      <c r="AC10" s="485">
        <v>0</v>
      </c>
      <c r="AD10" s="485">
        <v>58.712672896225989</v>
      </c>
      <c r="AE10" s="485">
        <v>3.3885213584798541E-3</v>
      </c>
      <c r="AF10" s="485">
        <v>0</v>
      </c>
      <c r="AG10" s="485">
        <v>2.3906305501254104E-3</v>
      </c>
      <c r="AH10" s="485">
        <v>8.3718731350619071E-4</v>
      </c>
      <c r="AI10" s="485">
        <v>21.63960939683675</v>
      </c>
    </row>
    <row r="11" spans="2:37">
      <c r="B11" s="351">
        <v>3</v>
      </c>
      <c r="C11" s="402" t="s">
        <v>1079</v>
      </c>
      <c r="D11" s="485">
        <v>5.2135840193632293E-2</v>
      </c>
      <c r="E11" s="485">
        <v>0</v>
      </c>
      <c r="F11" s="485">
        <v>0</v>
      </c>
      <c r="G11" s="485">
        <v>0</v>
      </c>
      <c r="H11" s="485">
        <v>0</v>
      </c>
      <c r="I11" s="485">
        <v>0</v>
      </c>
      <c r="J11" s="485">
        <v>0</v>
      </c>
      <c r="K11" s="485">
        <v>0</v>
      </c>
      <c r="L11" s="485">
        <v>0</v>
      </c>
      <c r="M11" s="485">
        <v>0</v>
      </c>
      <c r="N11" s="485">
        <v>5.2135840193632293E-2</v>
      </c>
      <c r="O11" s="485">
        <v>0</v>
      </c>
      <c r="P11" s="485">
        <v>0</v>
      </c>
      <c r="Q11" s="485">
        <v>0</v>
      </c>
      <c r="R11" s="485">
        <v>0</v>
      </c>
      <c r="S11" s="485">
        <v>3.0351215484309893E-4</v>
      </c>
      <c r="T11" s="485">
        <v>0</v>
      </c>
      <c r="U11" s="485">
        <v>0</v>
      </c>
      <c r="V11" s="485">
        <v>0</v>
      </c>
      <c r="W11" s="485">
        <v>0</v>
      </c>
      <c r="X11" s="485">
        <v>0</v>
      </c>
      <c r="Y11" s="485">
        <v>0</v>
      </c>
      <c r="Z11" s="485">
        <v>0</v>
      </c>
      <c r="AA11" s="485">
        <v>0</v>
      </c>
      <c r="AB11" s="485">
        <v>0</v>
      </c>
      <c r="AC11" s="485">
        <v>0</v>
      </c>
      <c r="AD11" s="485">
        <v>0</v>
      </c>
      <c r="AE11" s="485">
        <v>0</v>
      </c>
      <c r="AF11" s="485">
        <v>0</v>
      </c>
      <c r="AG11" s="485">
        <v>0</v>
      </c>
      <c r="AH11" s="485">
        <v>0</v>
      </c>
      <c r="AI11" s="485">
        <v>0</v>
      </c>
    </row>
    <row r="12" spans="2:37">
      <c r="B12" s="351">
        <v>4</v>
      </c>
      <c r="C12" s="403" t="s">
        <v>672</v>
      </c>
      <c r="D12" s="485">
        <v>2.278270295371247</v>
      </c>
      <c r="E12" s="485">
        <v>0</v>
      </c>
      <c r="F12" s="485">
        <v>0</v>
      </c>
      <c r="G12" s="485">
        <v>0</v>
      </c>
      <c r="H12" s="485">
        <v>0</v>
      </c>
      <c r="I12" s="485">
        <v>0</v>
      </c>
      <c r="J12" s="485">
        <v>0</v>
      </c>
      <c r="K12" s="485">
        <v>0</v>
      </c>
      <c r="L12" s="485">
        <v>0</v>
      </c>
      <c r="M12" s="485">
        <v>0</v>
      </c>
      <c r="N12" s="485">
        <v>2.278270295371247</v>
      </c>
      <c r="O12" s="485">
        <v>0</v>
      </c>
      <c r="P12" s="485">
        <v>0</v>
      </c>
      <c r="Q12" s="485">
        <v>0</v>
      </c>
      <c r="R12" s="485">
        <v>0</v>
      </c>
      <c r="S12" s="485">
        <v>3.0351215484309893E-4</v>
      </c>
      <c r="T12" s="485">
        <v>0</v>
      </c>
      <c r="U12" s="485">
        <v>0</v>
      </c>
      <c r="V12" s="485">
        <v>0</v>
      </c>
      <c r="W12" s="485">
        <v>0</v>
      </c>
      <c r="X12" s="485">
        <v>0</v>
      </c>
      <c r="Y12" s="485">
        <v>0</v>
      </c>
      <c r="Z12" s="485">
        <v>0</v>
      </c>
      <c r="AA12" s="485">
        <v>0</v>
      </c>
      <c r="AB12" s="485">
        <v>0</v>
      </c>
      <c r="AC12" s="485">
        <v>0</v>
      </c>
      <c r="AD12" s="485">
        <v>0</v>
      </c>
      <c r="AE12" s="485">
        <v>0</v>
      </c>
      <c r="AF12" s="485">
        <v>0</v>
      </c>
      <c r="AG12" s="485">
        <v>0</v>
      </c>
      <c r="AH12" s="485">
        <v>0</v>
      </c>
      <c r="AI12" s="485">
        <v>0</v>
      </c>
    </row>
    <row r="13" spans="2:37">
      <c r="B13" s="351">
        <v>5</v>
      </c>
      <c r="C13" s="403" t="s">
        <v>674</v>
      </c>
      <c r="D13" s="485">
        <v>0</v>
      </c>
      <c r="E13" s="485">
        <v>0</v>
      </c>
      <c r="F13" s="485">
        <v>0</v>
      </c>
      <c r="G13" s="485">
        <v>0</v>
      </c>
      <c r="H13" s="485">
        <v>0</v>
      </c>
      <c r="I13" s="485">
        <v>0</v>
      </c>
      <c r="J13" s="485">
        <v>0</v>
      </c>
      <c r="K13" s="485">
        <v>0</v>
      </c>
      <c r="L13" s="485">
        <v>0</v>
      </c>
      <c r="M13" s="485">
        <v>0</v>
      </c>
      <c r="N13" s="485">
        <v>0</v>
      </c>
      <c r="O13" s="485">
        <v>0</v>
      </c>
      <c r="P13" s="485">
        <v>0</v>
      </c>
      <c r="Q13" s="485">
        <v>0</v>
      </c>
      <c r="R13" s="485">
        <v>0</v>
      </c>
      <c r="S13" s="485">
        <v>0</v>
      </c>
      <c r="T13" s="485">
        <v>0</v>
      </c>
      <c r="U13" s="485">
        <v>0</v>
      </c>
      <c r="V13" s="485">
        <v>0</v>
      </c>
      <c r="W13" s="485">
        <v>0</v>
      </c>
      <c r="X13" s="485">
        <v>0</v>
      </c>
      <c r="Y13" s="485">
        <v>0</v>
      </c>
      <c r="Z13" s="485">
        <v>0</v>
      </c>
      <c r="AA13" s="485">
        <v>0</v>
      </c>
      <c r="AB13" s="485">
        <v>0</v>
      </c>
      <c r="AC13" s="485">
        <v>0</v>
      </c>
      <c r="AD13" s="485">
        <v>0</v>
      </c>
      <c r="AE13" s="485">
        <v>0</v>
      </c>
      <c r="AF13" s="485">
        <v>0</v>
      </c>
      <c r="AG13" s="485">
        <v>0</v>
      </c>
      <c r="AH13" s="485">
        <v>0</v>
      </c>
      <c r="AI13" s="485">
        <v>0</v>
      </c>
    </row>
    <row r="14" spans="2:37">
      <c r="B14" s="351">
        <v>6</v>
      </c>
      <c r="C14" s="404" t="s">
        <v>1045</v>
      </c>
      <c r="D14" s="485">
        <v>0</v>
      </c>
      <c r="E14" s="485">
        <v>0</v>
      </c>
      <c r="F14" s="485">
        <v>0</v>
      </c>
      <c r="G14" s="485">
        <v>0</v>
      </c>
      <c r="H14" s="485">
        <v>0</v>
      </c>
      <c r="I14" s="485">
        <v>0</v>
      </c>
      <c r="J14" s="485">
        <v>0</v>
      </c>
      <c r="K14" s="485">
        <v>0</v>
      </c>
      <c r="L14" s="485">
        <v>0</v>
      </c>
      <c r="M14" s="485">
        <v>0</v>
      </c>
      <c r="N14" s="485">
        <v>0</v>
      </c>
      <c r="O14" s="485">
        <v>0</v>
      </c>
      <c r="P14" s="485">
        <v>0</v>
      </c>
      <c r="Q14" s="485">
        <v>0</v>
      </c>
      <c r="R14" s="485">
        <v>0</v>
      </c>
      <c r="S14" s="485">
        <v>0</v>
      </c>
      <c r="T14" s="485">
        <v>0</v>
      </c>
      <c r="U14" s="485">
        <v>0</v>
      </c>
      <c r="V14" s="485">
        <v>0</v>
      </c>
      <c r="W14" s="485">
        <v>0</v>
      </c>
      <c r="X14" s="485">
        <v>0</v>
      </c>
      <c r="Y14" s="485">
        <v>0</v>
      </c>
      <c r="Z14" s="485">
        <v>0</v>
      </c>
      <c r="AA14" s="485">
        <v>0</v>
      </c>
      <c r="AB14" s="485">
        <v>0</v>
      </c>
      <c r="AC14" s="485">
        <v>0</v>
      </c>
      <c r="AD14" s="485">
        <v>0</v>
      </c>
      <c r="AE14" s="485">
        <v>0</v>
      </c>
      <c r="AF14" s="485">
        <v>0</v>
      </c>
      <c r="AG14" s="485">
        <v>0</v>
      </c>
      <c r="AH14" s="485">
        <v>0</v>
      </c>
      <c r="AI14" s="485">
        <v>0</v>
      </c>
    </row>
    <row r="15" spans="2:37">
      <c r="B15" s="351">
        <v>7</v>
      </c>
      <c r="C15" s="404" t="s">
        <v>1080</v>
      </c>
      <c r="D15" s="485">
        <v>0</v>
      </c>
      <c r="E15" s="485">
        <v>0</v>
      </c>
      <c r="F15" s="485">
        <v>0</v>
      </c>
      <c r="G15" s="485">
        <v>0</v>
      </c>
      <c r="H15" s="485">
        <v>0</v>
      </c>
      <c r="I15" s="485">
        <v>0</v>
      </c>
      <c r="J15" s="485">
        <v>0</v>
      </c>
      <c r="K15" s="485">
        <v>0</v>
      </c>
      <c r="L15" s="485">
        <v>0</v>
      </c>
      <c r="M15" s="485">
        <v>0</v>
      </c>
      <c r="N15" s="485">
        <v>0</v>
      </c>
      <c r="O15" s="485">
        <v>0</v>
      </c>
      <c r="P15" s="485">
        <v>0</v>
      </c>
      <c r="Q15" s="485">
        <v>0</v>
      </c>
      <c r="R15" s="485">
        <v>0</v>
      </c>
      <c r="S15" s="485">
        <v>0</v>
      </c>
      <c r="T15" s="485">
        <v>0</v>
      </c>
      <c r="U15" s="485">
        <v>0</v>
      </c>
      <c r="V15" s="485">
        <v>0</v>
      </c>
      <c r="W15" s="485">
        <v>0</v>
      </c>
      <c r="X15" s="485">
        <v>0</v>
      </c>
      <c r="Y15" s="485">
        <v>0</v>
      </c>
      <c r="Z15" s="485">
        <v>0</v>
      </c>
      <c r="AA15" s="485">
        <v>0</v>
      </c>
      <c r="AB15" s="485">
        <v>0</v>
      </c>
      <c r="AC15" s="485">
        <v>0</v>
      </c>
      <c r="AD15" s="485">
        <v>0</v>
      </c>
      <c r="AE15" s="485">
        <v>0</v>
      </c>
      <c r="AF15" s="485">
        <v>0</v>
      </c>
      <c r="AG15" s="485">
        <v>0</v>
      </c>
      <c r="AH15" s="485">
        <v>0</v>
      </c>
      <c r="AI15" s="485">
        <v>0</v>
      </c>
    </row>
    <row r="16" spans="2:37">
      <c r="B16" s="351">
        <v>8</v>
      </c>
      <c r="C16" s="404" t="s">
        <v>1047</v>
      </c>
      <c r="D16" s="485">
        <v>0</v>
      </c>
      <c r="E16" s="485">
        <v>0</v>
      </c>
      <c r="F16" s="485">
        <v>0</v>
      </c>
      <c r="G16" s="485">
        <v>0</v>
      </c>
      <c r="H16" s="485">
        <v>0</v>
      </c>
      <c r="I16" s="485">
        <v>0</v>
      </c>
      <c r="J16" s="485">
        <v>0</v>
      </c>
      <c r="K16" s="485">
        <v>0</v>
      </c>
      <c r="L16" s="485">
        <v>0</v>
      </c>
      <c r="M16" s="485">
        <v>0</v>
      </c>
      <c r="N16" s="485">
        <v>0</v>
      </c>
      <c r="O16" s="485">
        <v>0</v>
      </c>
      <c r="P16" s="485">
        <v>0</v>
      </c>
      <c r="Q16" s="485">
        <v>0</v>
      </c>
      <c r="R16" s="485">
        <v>0</v>
      </c>
      <c r="S16" s="485">
        <v>0</v>
      </c>
      <c r="T16" s="485">
        <v>0</v>
      </c>
      <c r="U16" s="485">
        <v>0</v>
      </c>
      <c r="V16" s="485">
        <v>0</v>
      </c>
      <c r="W16" s="485">
        <v>0</v>
      </c>
      <c r="X16" s="485">
        <v>0</v>
      </c>
      <c r="Y16" s="485">
        <v>0</v>
      </c>
      <c r="Z16" s="485">
        <v>0</v>
      </c>
      <c r="AA16" s="485">
        <v>0</v>
      </c>
      <c r="AB16" s="485">
        <v>0</v>
      </c>
      <c r="AC16" s="485">
        <v>0</v>
      </c>
      <c r="AD16" s="485">
        <v>0</v>
      </c>
      <c r="AE16" s="485">
        <v>0</v>
      </c>
      <c r="AF16" s="485">
        <v>0</v>
      </c>
      <c r="AG16" s="485">
        <v>0</v>
      </c>
      <c r="AH16" s="485">
        <v>0</v>
      </c>
      <c r="AI16" s="485">
        <v>0</v>
      </c>
    </row>
    <row r="17" spans="2:35">
      <c r="B17" s="351">
        <v>9</v>
      </c>
      <c r="C17" s="402" t="s">
        <v>1081</v>
      </c>
      <c r="D17" s="485">
        <v>23.870691693942682</v>
      </c>
      <c r="E17" s="485">
        <v>0.38130182487270525</v>
      </c>
      <c r="F17" s="485">
        <v>0</v>
      </c>
      <c r="G17" s="485">
        <v>4.9729683427523061E-3</v>
      </c>
      <c r="H17" s="485">
        <v>0.17516096973811154</v>
      </c>
      <c r="I17" s="485">
        <v>0</v>
      </c>
      <c r="J17" s="485">
        <v>0</v>
      </c>
      <c r="K17" s="485">
        <v>0</v>
      </c>
      <c r="L17" s="485">
        <v>0</v>
      </c>
      <c r="M17" s="485">
        <v>0</v>
      </c>
      <c r="N17" s="485">
        <v>23.870691693942682</v>
      </c>
      <c r="O17" s="485">
        <v>0.38130182487270525</v>
      </c>
      <c r="P17" s="485">
        <v>0</v>
      </c>
      <c r="Q17" s="485">
        <v>4.9729683427523061E-3</v>
      </c>
      <c r="R17" s="485">
        <v>0.17516096973811154</v>
      </c>
      <c r="S17" s="485">
        <v>3.3112717673492527</v>
      </c>
      <c r="T17" s="485">
        <v>21.329179522981864</v>
      </c>
      <c r="U17" s="485">
        <v>7.4976936088806609E-3</v>
      </c>
      <c r="V17" s="485">
        <v>0</v>
      </c>
      <c r="W17" s="485">
        <v>5.2896864149946637E-3</v>
      </c>
      <c r="X17" s="485">
        <v>1.8524227253881879E-3</v>
      </c>
      <c r="Y17" s="485">
        <v>0</v>
      </c>
      <c r="Z17" s="485">
        <v>0</v>
      </c>
      <c r="AA17" s="485">
        <v>0</v>
      </c>
      <c r="AB17" s="485">
        <v>0</v>
      </c>
      <c r="AC17" s="485">
        <v>0</v>
      </c>
      <c r="AD17" s="485">
        <v>21.329179522981864</v>
      </c>
      <c r="AE17" s="485">
        <v>7.4976936088806609E-3</v>
      </c>
      <c r="AF17" s="485">
        <v>0</v>
      </c>
      <c r="AG17" s="485">
        <v>5.2896864149946637E-3</v>
      </c>
      <c r="AH17" s="485">
        <v>1.8524227253881879E-3</v>
      </c>
      <c r="AI17" s="485">
        <v>3.5528285747980521</v>
      </c>
    </row>
    <row r="18" spans="2:35">
      <c r="B18" s="351">
        <v>10</v>
      </c>
      <c r="C18" s="402" t="s">
        <v>680</v>
      </c>
      <c r="D18" s="485">
        <v>90.445667676762767</v>
      </c>
      <c r="E18" s="485">
        <v>0</v>
      </c>
      <c r="F18" s="485">
        <v>0</v>
      </c>
      <c r="G18" s="485">
        <v>0</v>
      </c>
      <c r="H18" s="485">
        <v>0</v>
      </c>
      <c r="I18" s="405"/>
      <c r="J18" s="405"/>
      <c r="K18" s="405"/>
      <c r="L18" s="405"/>
      <c r="M18" s="405"/>
      <c r="N18" s="485">
        <v>90.445667676762767</v>
      </c>
      <c r="O18" s="485">
        <v>0</v>
      </c>
      <c r="P18" s="485">
        <v>0</v>
      </c>
      <c r="Q18" s="485">
        <v>0</v>
      </c>
      <c r="R18" s="485">
        <v>0</v>
      </c>
      <c r="S18" s="485">
        <v>36.598654391979728</v>
      </c>
      <c r="T18" s="485">
        <v>89.634295305782416</v>
      </c>
      <c r="U18" s="485">
        <v>0</v>
      </c>
      <c r="V18" s="485">
        <v>0</v>
      </c>
      <c r="W18" s="485">
        <v>0</v>
      </c>
      <c r="X18" s="485">
        <v>0</v>
      </c>
      <c r="Y18" s="405"/>
      <c r="Z18" s="405"/>
      <c r="AA18" s="405"/>
      <c r="AB18" s="405"/>
      <c r="AC18" s="405"/>
      <c r="AD18" s="485">
        <v>89.634295305782416</v>
      </c>
      <c r="AE18" s="485">
        <v>0</v>
      </c>
      <c r="AF18" s="485">
        <v>0</v>
      </c>
      <c r="AG18" s="485">
        <v>0</v>
      </c>
      <c r="AH18" s="485">
        <v>0</v>
      </c>
      <c r="AI18" s="485">
        <v>18.086780822038698</v>
      </c>
    </row>
    <row r="19" spans="2:35">
      <c r="B19" s="351">
        <v>11</v>
      </c>
      <c r="C19" s="404" t="s">
        <v>1049</v>
      </c>
      <c r="D19" s="485">
        <v>100</v>
      </c>
      <c r="E19" s="485">
        <v>0</v>
      </c>
      <c r="F19" s="485">
        <v>0</v>
      </c>
      <c r="G19" s="485">
        <v>0</v>
      </c>
      <c r="H19" s="485">
        <v>0</v>
      </c>
      <c r="I19" s="405"/>
      <c r="J19" s="405"/>
      <c r="K19" s="405"/>
      <c r="L19" s="405"/>
      <c r="M19" s="405"/>
      <c r="N19" s="485">
        <v>100</v>
      </c>
      <c r="O19" s="485">
        <v>0</v>
      </c>
      <c r="P19" s="485">
        <v>0</v>
      </c>
      <c r="Q19" s="485">
        <v>0</v>
      </c>
      <c r="R19" s="485">
        <v>0</v>
      </c>
      <c r="S19" s="485">
        <v>36.26665495295245</v>
      </c>
      <c r="T19" s="485">
        <v>100</v>
      </c>
      <c r="U19" s="485">
        <v>0</v>
      </c>
      <c r="V19" s="485">
        <v>0</v>
      </c>
      <c r="W19" s="485">
        <v>0</v>
      </c>
      <c r="X19" s="485">
        <v>0</v>
      </c>
      <c r="Y19" s="405"/>
      <c r="Z19" s="405"/>
      <c r="AA19" s="405"/>
      <c r="AB19" s="405"/>
      <c r="AC19" s="405"/>
      <c r="AD19" s="485">
        <v>100</v>
      </c>
      <c r="AE19" s="485">
        <v>0</v>
      </c>
      <c r="AF19" s="485">
        <v>0</v>
      </c>
      <c r="AG19" s="485">
        <v>0</v>
      </c>
      <c r="AH19" s="485">
        <v>0</v>
      </c>
      <c r="AI19" s="485">
        <v>17.382374978755735</v>
      </c>
    </row>
    <row r="20" spans="2:35">
      <c r="B20" s="351">
        <v>12</v>
      </c>
      <c r="C20" s="404" t="s">
        <v>1050</v>
      </c>
      <c r="D20" s="485">
        <v>0</v>
      </c>
      <c r="E20" s="485">
        <v>0</v>
      </c>
      <c r="F20" s="485">
        <v>0</v>
      </c>
      <c r="G20" s="485">
        <v>0</v>
      </c>
      <c r="H20" s="485">
        <v>0</v>
      </c>
      <c r="I20" s="405"/>
      <c r="J20" s="405"/>
      <c r="K20" s="405"/>
      <c r="L20" s="405"/>
      <c r="M20" s="405"/>
      <c r="N20" s="485">
        <v>0</v>
      </c>
      <c r="O20" s="485">
        <v>0</v>
      </c>
      <c r="P20" s="485">
        <v>0</v>
      </c>
      <c r="Q20" s="485">
        <v>0</v>
      </c>
      <c r="R20" s="485">
        <v>0</v>
      </c>
      <c r="S20" s="485">
        <v>0</v>
      </c>
      <c r="T20" s="485">
        <v>0</v>
      </c>
      <c r="U20" s="485">
        <v>0</v>
      </c>
      <c r="V20" s="485">
        <v>0</v>
      </c>
      <c r="W20" s="485">
        <v>0</v>
      </c>
      <c r="X20" s="485">
        <v>0</v>
      </c>
      <c r="Y20" s="405"/>
      <c r="Z20" s="405"/>
      <c r="AA20" s="405"/>
      <c r="AB20" s="405"/>
      <c r="AC20" s="405"/>
      <c r="AD20" s="485">
        <v>0</v>
      </c>
      <c r="AE20" s="485">
        <v>0</v>
      </c>
      <c r="AF20" s="485">
        <v>0</v>
      </c>
      <c r="AG20" s="485">
        <v>0</v>
      </c>
      <c r="AH20" s="485">
        <v>0</v>
      </c>
      <c r="AI20" s="485">
        <v>0</v>
      </c>
    </row>
    <row r="21" spans="2:35">
      <c r="B21" s="351">
        <v>13</v>
      </c>
      <c r="C21" s="404" t="s">
        <v>1051</v>
      </c>
      <c r="D21" s="485">
        <v>99.999999999999986</v>
      </c>
      <c r="E21" s="485">
        <v>0</v>
      </c>
      <c r="F21" s="485">
        <v>0</v>
      </c>
      <c r="G21" s="485">
        <v>0</v>
      </c>
      <c r="H21" s="485">
        <v>0</v>
      </c>
      <c r="I21" s="405"/>
      <c r="J21" s="405"/>
      <c r="K21" s="405"/>
      <c r="L21" s="405"/>
      <c r="M21" s="405"/>
      <c r="N21" s="485">
        <v>99.999999999999986</v>
      </c>
      <c r="O21" s="485">
        <v>0</v>
      </c>
      <c r="P21" s="485">
        <v>0</v>
      </c>
      <c r="Q21" s="485">
        <v>0</v>
      </c>
      <c r="R21" s="485">
        <v>0</v>
      </c>
      <c r="S21" s="485">
        <v>0.33199943902728452</v>
      </c>
      <c r="T21" s="485">
        <v>99.999999999999986</v>
      </c>
      <c r="U21" s="485">
        <v>0</v>
      </c>
      <c r="V21" s="485">
        <v>0</v>
      </c>
      <c r="W21" s="485">
        <v>0</v>
      </c>
      <c r="X21" s="485">
        <v>0</v>
      </c>
      <c r="Y21" s="405"/>
      <c r="Z21" s="405"/>
      <c r="AA21" s="405"/>
      <c r="AB21" s="405"/>
      <c r="AC21" s="405"/>
      <c r="AD21" s="485">
        <v>99.999999999999986</v>
      </c>
      <c r="AE21" s="485">
        <v>0</v>
      </c>
      <c r="AF21" s="485">
        <v>0</v>
      </c>
      <c r="AG21" s="485">
        <v>0</v>
      </c>
      <c r="AH21" s="485">
        <v>0</v>
      </c>
      <c r="AI21" s="485">
        <v>0.70440584328296341</v>
      </c>
    </row>
    <row r="22" spans="2:35">
      <c r="B22" s="351">
        <v>14</v>
      </c>
      <c r="C22" s="403" t="s">
        <v>1082</v>
      </c>
      <c r="D22" s="485">
        <v>0</v>
      </c>
      <c r="E22" s="485">
        <v>0</v>
      </c>
      <c r="F22" s="485">
        <v>0</v>
      </c>
      <c r="G22" s="485">
        <v>0</v>
      </c>
      <c r="H22" s="485">
        <v>0</v>
      </c>
      <c r="I22" s="405"/>
      <c r="J22" s="405"/>
      <c r="K22" s="405"/>
      <c r="L22" s="405"/>
      <c r="M22" s="405"/>
      <c r="N22" s="485">
        <v>0</v>
      </c>
      <c r="O22" s="485">
        <v>0</v>
      </c>
      <c r="P22" s="485">
        <v>0</v>
      </c>
      <c r="Q22" s="485">
        <v>0</v>
      </c>
      <c r="R22" s="485">
        <v>0</v>
      </c>
      <c r="S22" s="485">
        <v>0</v>
      </c>
      <c r="T22" s="485">
        <v>0</v>
      </c>
      <c r="U22" s="485">
        <v>0</v>
      </c>
      <c r="V22" s="485">
        <v>0</v>
      </c>
      <c r="W22" s="485">
        <v>0</v>
      </c>
      <c r="X22" s="485">
        <v>0</v>
      </c>
      <c r="Y22" s="405"/>
      <c r="Z22" s="405"/>
      <c r="AA22" s="405"/>
      <c r="AB22" s="405"/>
      <c r="AC22" s="405"/>
      <c r="AD22" s="485">
        <v>0</v>
      </c>
      <c r="AE22" s="485">
        <v>0</v>
      </c>
      <c r="AF22" s="485">
        <v>0</v>
      </c>
      <c r="AG22" s="485">
        <v>0</v>
      </c>
      <c r="AH22" s="485">
        <v>0</v>
      </c>
      <c r="AI22" s="485">
        <v>0</v>
      </c>
    </row>
    <row r="23" spans="2:35">
      <c r="B23" s="351">
        <v>15</v>
      </c>
      <c r="C23" s="383" t="s">
        <v>1053</v>
      </c>
      <c r="D23" s="485">
        <v>0</v>
      </c>
      <c r="E23" s="485">
        <v>0</v>
      </c>
      <c r="F23" s="485">
        <v>0</v>
      </c>
      <c r="G23" s="485">
        <v>0</v>
      </c>
      <c r="H23" s="485">
        <v>0</v>
      </c>
      <c r="I23" s="405"/>
      <c r="J23" s="405"/>
      <c r="K23" s="405"/>
      <c r="L23" s="405"/>
      <c r="M23" s="405"/>
      <c r="N23" s="485">
        <v>0</v>
      </c>
      <c r="O23" s="485">
        <v>0</v>
      </c>
      <c r="P23" s="485">
        <v>0</v>
      </c>
      <c r="Q23" s="485">
        <v>0</v>
      </c>
      <c r="R23" s="485">
        <v>0</v>
      </c>
      <c r="S23" s="485">
        <v>0</v>
      </c>
      <c r="T23" s="485">
        <v>0</v>
      </c>
      <c r="U23" s="485">
        <v>0</v>
      </c>
      <c r="V23" s="485">
        <v>0</v>
      </c>
      <c r="W23" s="485">
        <v>0</v>
      </c>
      <c r="X23" s="485">
        <v>0</v>
      </c>
      <c r="Y23" s="405"/>
      <c r="Z23" s="405"/>
      <c r="AA23" s="405"/>
      <c r="AB23" s="405"/>
      <c r="AC23" s="405"/>
      <c r="AD23" s="485">
        <v>0</v>
      </c>
      <c r="AE23" s="485">
        <v>0</v>
      </c>
      <c r="AF23" s="485">
        <v>0</v>
      </c>
      <c r="AG23" s="485">
        <v>0</v>
      </c>
      <c r="AH23" s="485">
        <v>0</v>
      </c>
      <c r="AI23" s="485">
        <v>0</v>
      </c>
    </row>
    <row r="24" spans="2:35">
      <c r="B24" s="351">
        <v>16</v>
      </c>
      <c r="C24" s="383" t="s">
        <v>1054</v>
      </c>
      <c r="D24" s="485">
        <v>0</v>
      </c>
      <c r="E24" s="485">
        <v>0</v>
      </c>
      <c r="F24" s="485">
        <v>0</v>
      </c>
      <c r="G24" s="485">
        <v>0</v>
      </c>
      <c r="H24" s="485">
        <v>0</v>
      </c>
      <c r="I24" s="485">
        <v>0</v>
      </c>
      <c r="J24" s="485">
        <v>0</v>
      </c>
      <c r="K24" s="485">
        <v>0</v>
      </c>
      <c r="L24" s="485">
        <v>0</v>
      </c>
      <c r="M24" s="485">
        <v>0</v>
      </c>
      <c r="N24" s="485">
        <v>0</v>
      </c>
      <c r="O24" s="485">
        <v>0</v>
      </c>
      <c r="P24" s="485">
        <v>0</v>
      </c>
      <c r="Q24" s="485">
        <v>0</v>
      </c>
      <c r="R24" s="485">
        <v>0</v>
      </c>
      <c r="S24" s="485">
        <v>0</v>
      </c>
      <c r="T24" s="485">
        <v>0</v>
      </c>
      <c r="U24" s="485">
        <v>0</v>
      </c>
      <c r="V24" s="485">
        <v>0</v>
      </c>
      <c r="W24" s="485">
        <v>0</v>
      </c>
      <c r="X24" s="485">
        <v>0</v>
      </c>
      <c r="Y24" s="485">
        <v>0</v>
      </c>
      <c r="Z24" s="485">
        <v>0</v>
      </c>
      <c r="AA24" s="485">
        <v>0</v>
      </c>
      <c r="AB24" s="485">
        <v>0</v>
      </c>
      <c r="AC24" s="485">
        <v>0</v>
      </c>
      <c r="AD24" s="485">
        <v>0</v>
      </c>
      <c r="AE24" s="485">
        <v>0</v>
      </c>
      <c r="AF24" s="485">
        <v>0</v>
      </c>
      <c r="AG24" s="485">
        <v>0</v>
      </c>
      <c r="AH24" s="485">
        <v>0</v>
      </c>
      <c r="AI24" s="485">
        <v>0</v>
      </c>
    </row>
    <row r="25" spans="2:35">
      <c r="B25" s="351">
        <v>17</v>
      </c>
      <c r="C25" s="406" t="s">
        <v>1055</v>
      </c>
      <c r="D25" s="485">
        <v>14.378399675849749</v>
      </c>
      <c r="E25" s="485">
        <v>0</v>
      </c>
      <c r="F25" s="485">
        <v>0</v>
      </c>
      <c r="G25" s="485">
        <v>0</v>
      </c>
      <c r="H25" s="485">
        <v>0</v>
      </c>
      <c r="I25" s="405"/>
      <c r="J25" s="405"/>
      <c r="K25" s="405"/>
      <c r="L25" s="405"/>
      <c r="M25" s="405"/>
      <c r="N25" s="485">
        <v>14.378399675849749</v>
      </c>
      <c r="O25" s="485">
        <v>0</v>
      </c>
      <c r="P25" s="485">
        <v>0</v>
      </c>
      <c r="Q25" s="485">
        <v>0</v>
      </c>
      <c r="R25" s="485">
        <v>0</v>
      </c>
      <c r="S25" s="485">
        <v>5.4989022400854677E-4</v>
      </c>
      <c r="T25" s="485">
        <v>0</v>
      </c>
      <c r="U25" s="485">
        <v>0</v>
      </c>
      <c r="V25" s="485">
        <v>0</v>
      </c>
      <c r="W25" s="485">
        <v>0</v>
      </c>
      <c r="X25" s="485">
        <v>0</v>
      </c>
      <c r="Y25" s="405"/>
      <c r="Z25" s="405"/>
      <c r="AA25" s="405"/>
      <c r="AB25" s="405"/>
      <c r="AC25" s="405"/>
      <c r="AD25" s="485">
        <v>0</v>
      </c>
      <c r="AE25" s="485">
        <v>0</v>
      </c>
      <c r="AF25" s="485">
        <v>0</v>
      </c>
      <c r="AG25" s="485">
        <v>0</v>
      </c>
      <c r="AH25" s="485">
        <v>0</v>
      </c>
      <c r="AI25" s="485">
        <v>0</v>
      </c>
    </row>
  </sheetData>
  <mergeCells count="22">
    <mergeCell ref="D4:S4"/>
    <mergeCell ref="T4:AI4"/>
    <mergeCell ref="D5:H5"/>
    <mergeCell ref="I5:M5"/>
    <mergeCell ref="N5:R5"/>
    <mergeCell ref="T5:X5"/>
    <mergeCell ref="Y5:AC5"/>
    <mergeCell ref="AD5:AI5"/>
    <mergeCell ref="AD6:AH6"/>
    <mergeCell ref="AI6:AI8"/>
    <mergeCell ref="E7:H7"/>
    <mergeCell ref="J7:M7"/>
    <mergeCell ref="O7:R7"/>
    <mergeCell ref="U7:X7"/>
    <mergeCell ref="Z7:AC7"/>
    <mergeCell ref="AE7:AH7"/>
    <mergeCell ref="D6:H6"/>
    <mergeCell ref="I6:M6"/>
    <mergeCell ref="N6:R6"/>
    <mergeCell ref="S6:S8"/>
    <mergeCell ref="T6:X6"/>
    <mergeCell ref="Y6:AC6"/>
  </mergeCells>
  <hyperlinks>
    <hyperlink ref="AK2" location="Index!A1" display="Index" xr:uid="{41674363-D96E-4559-90A1-B37C81DCBA80}"/>
  </hyperlinks>
  <pageMargins left="0.7" right="0.7" top="0.75" bottom="0.75" header="0.3" footer="0.3"/>
  <pageSetup paperSize="9" orientation="portrait" r:id="rId1"/>
  <headerFooter>
    <oddHeader>&amp;L&amp;"Calibri"&amp;12&amp;K000000EBA Regular Use&amp;1#</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708FB-33FF-4231-BABF-8D95B37D25EA}">
  <dimension ref="B2:J20"/>
  <sheetViews>
    <sheetView workbookViewId="0">
      <selection activeCell="G56" sqref="G56"/>
    </sheetView>
  </sheetViews>
  <sheetFormatPr defaultRowHeight="14.5"/>
  <cols>
    <col min="1" max="1" width="8.7265625" style="466"/>
    <col min="2" max="2" width="3.453125" style="466" customWidth="1"/>
    <col min="3" max="3" width="35.90625" style="466" customWidth="1"/>
    <col min="4" max="4" width="45" style="466" bestFit="1" customWidth="1"/>
    <col min="5" max="5" width="23.1796875" style="466" bestFit="1" customWidth="1"/>
    <col min="6" max="6" width="34.81640625" style="466" bestFit="1" customWidth="1"/>
    <col min="7" max="7" width="34.1796875" style="466" bestFit="1" customWidth="1"/>
    <col min="8" max="8" width="39.1796875" style="466" bestFit="1" customWidth="1"/>
    <col min="9" max="9" width="8.81640625" style="466" customWidth="1"/>
    <col min="10" max="16384" width="8.7265625" style="466"/>
  </cols>
  <sheetData>
    <row r="2" spans="2:10">
      <c r="B2" s="468" t="s">
        <v>1096</v>
      </c>
      <c r="C2" s="469"/>
      <c r="D2" s="469"/>
      <c r="E2" s="469"/>
      <c r="F2" s="469"/>
      <c r="G2" s="469"/>
      <c r="H2" s="469"/>
      <c r="I2" s="469"/>
      <c r="J2" s="470" t="s">
        <v>92</v>
      </c>
    </row>
    <row r="4" spans="2:10">
      <c r="B4" s="308"/>
      <c r="C4" s="482" t="s">
        <v>95</v>
      </c>
      <c r="D4" s="482" t="s">
        <v>96</v>
      </c>
      <c r="E4" s="482" t="s">
        <v>97</v>
      </c>
      <c r="F4" s="482" t="s">
        <v>132</v>
      </c>
      <c r="G4" s="482" t="s">
        <v>133</v>
      </c>
      <c r="H4" s="482" t="s">
        <v>374</v>
      </c>
      <c r="I4" s="471"/>
    </row>
    <row r="5" spans="2:10">
      <c r="B5" s="308"/>
      <c r="C5" s="666" t="s">
        <v>1087</v>
      </c>
      <c r="D5" s="666" t="s">
        <v>1088</v>
      </c>
      <c r="E5" s="666" t="s">
        <v>1099</v>
      </c>
      <c r="F5" s="647" t="s">
        <v>1089</v>
      </c>
      <c r="G5" s="647" t="s">
        <v>1090</v>
      </c>
      <c r="H5" s="622" t="s">
        <v>1091</v>
      </c>
      <c r="I5" s="472"/>
    </row>
    <row r="6" spans="2:10">
      <c r="B6" s="308"/>
      <c r="C6" s="667"/>
      <c r="D6" s="667"/>
      <c r="E6" s="667"/>
      <c r="F6" s="648"/>
      <c r="G6" s="648"/>
      <c r="H6" s="623"/>
      <c r="I6" s="472"/>
    </row>
    <row r="7" spans="2:10">
      <c r="B7" s="318">
        <v>1</v>
      </c>
      <c r="C7" s="622" t="s">
        <v>1092</v>
      </c>
      <c r="D7" s="318" t="s">
        <v>1079</v>
      </c>
      <c r="E7" s="318"/>
      <c r="F7" s="483"/>
      <c r="G7" s="483"/>
      <c r="H7" s="318"/>
    </row>
    <row r="8" spans="2:10">
      <c r="B8" s="318">
        <v>2</v>
      </c>
      <c r="C8" s="665"/>
      <c r="D8" s="318" t="s">
        <v>676</v>
      </c>
      <c r="E8" s="318"/>
      <c r="F8" s="483"/>
      <c r="G8" s="483"/>
      <c r="H8" s="318"/>
    </row>
    <row r="9" spans="2:10">
      <c r="B9" s="318">
        <v>3</v>
      </c>
      <c r="C9" s="665"/>
      <c r="D9" s="484" t="s">
        <v>964</v>
      </c>
      <c r="E9" s="318"/>
      <c r="F9" s="483"/>
      <c r="G9" s="483"/>
      <c r="H9" s="318"/>
    </row>
    <row r="10" spans="2:10">
      <c r="B10" s="318">
        <v>4</v>
      </c>
      <c r="C10" s="665"/>
      <c r="D10" s="318" t="s">
        <v>680</v>
      </c>
      <c r="E10" s="318"/>
      <c r="F10" s="483"/>
      <c r="G10" s="483"/>
      <c r="H10" s="318"/>
    </row>
    <row r="11" spans="2:10">
      <c r="B11" s="318">
        <v>5</v>
      </c>
      <c r="C11" s="665"/>
      <c r="D11" s="484" t="s">
        <v>965</v>
      </c>
      <c r="E11" s="318"/>
      <c r="F11" s="483"/>
      <c r="G11" s="483"/>
      <c r="H11" s="318"/>
    </row>
    <row r="12" spans="2:10">
      <c r="B12" s="318">
        <v>6</v>
      </c>
      <c r="C12" s="665"/>
      <c r="D12" s="484" t="s">
        <v>1093</v>
      </c>
      <c r="E12" s="318"/>
      <c r="F12" s="483"/>
      <c r="G12" s="483"/>
      <c r="H12" s="318"/>
    </row>
    <row r="13" spans="2:10">
      <c r="B13" s="318">
        <v>7</v>
      </c>
      <c r="C13" s="623"/>
      <c r="D13" s="318" t="s">
        <v>1094</v>
      </c>
      <c r="E13" s="318"/>
      <c r="F13" s="483"/>
      <c r="G13" s="483"/>
      <c r="H13" s="318"/>
    </row>
    <row r="14" spans="2:10">
      <c r="B14" s="318">
        <v>8</v>
      </c>
      <c r="C14" s="622" t="s">
        <v>1095</v>
      </c>
      <c r="D14" s="318" t="s">
        <v>1079</v>
      </c>
      <c r="E14" s="318"/>
      <c r="F14" s="483"/>
      <c r="G14" s="483"/>
      <c r="H14" s="318"/>
    </row>
    <row r="15" spans="2:10">
      <c r="B15" s="318">
        <v>9</v>
      </c>
      <c r="C15" s="665"/>
      <c r="D15" s="318" t="s">
        <v>676</v>
      </c>
      <c r="E15" s="318"/>
      <c r="F15" s="483"/>
      <c r="G15" s="483"/>
      <c r="H15" s="318"/>
    </row>
    <row r="16" spans="2:10">
      <c r="B16" s="318">
        <v>10</v>
      </c>
      <c r="C16" s="665"/>
      <c r="D16" s="484" t="s">
        <v>964</v>
      </c>
      <c r="E16" s="318"/>
      <c r="F16" s="483"/>
      <c r="G16" s="483"/>
      <c r="H16" s="318"/>
    </row>
    <row r="17" spans="2:8">
      <c r="B17" s="318">
        <v>11</v>
      </c>
      <c r="C17" s="665"/>
      <c r="D17" s="318" t="s">
        <v>680</v>
      </c>
      <c r="E17" s="318"/>
      <c r="F17" s="483"/>
      <c r="G17" s="483"/>
      <c r="H17" s="318"/>
    </row>
    <row r="18" spans="2:8">
      <c r="B18" s="318">
        <v>12</v>
      </c>
      <c r="C18" s="665"/>
      <c r="D18" s="484" t="s">
        <v>965</v>
      </c>
      <c r="E18" s="318"/>
      <c r="F18" s="483"/>
      <c r="G18" s="483"/>
      <c r="H18" s="318"/>
    </row>
    <row r="19" spans="2:8">
      <c r="B19" s="318">
        <v>13</v>
      </c>
      <c r="C19" s="665"/>
      <c r="D19" s="484" t="s">
        <v>1093</v>
      </c>
      <c r="E19" s="318"/>
      <c r="F19" s="483"/>
      <c r="G19" s="483"/>
      <c r="H19" s="318"/>
    </row>
    <row r="20" spans="2:8">
      <c r="B20" s="318">
        <v>14</v>
      </c>
      <c r="C20" s="623"/>
      <c r="D20" s="318" t="s">
        <v>1094</v>
      </c>
      <c r="E20" s="318"/>
      <c r="F20" s="483"/>
      <c r="G20" s="483"/>
      <c r="H20" s="318"/>
    </row>
  </sheetData>
  <mergeCells count="8">
    <mergeCell ref="F5:F6"/>
    <mergeCell ref="G5:G6"/>
    <mergeCell ref="H5:H6"/>
    <mergeCell ref="C7:C13"/>
    <mergeCell ref="C14:C20"/>
    <mergeCell ref="C5:C6"/>
    <mergeCell ref="D5:D6"/>
    <mergeCell ref="E5:E6"/>
  </mergeCells>
  <hyperlinks>
    <hyperlink ref="J2" location="Index!A1" display="Index" xr:uid="{AC011F3E-1353-405B-B5BD-C219A77BB3C6}"/>
  </hyperlinks>
  <pageMargins left="0.7" right="0.7" top="0.75" bottom="0.75" header="0.3" footer="0.3"/>
  <pageSetup orientation="portrait" r:id="rId1"/>
  <headerFooter>
    <oddHeader>&amp;L&amp;"Calibri"&amp;12&amp;K000000EBA Regular Use&amp;1#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B2:E125"/>
  <sheetViews>
    <sheetView showGridLines="0" workbookViewId="0">
      <selection activeCell="G56" sqref="G56"/>
    </sheetView>
  </sheetViews>
  <sheetFormatPr defaultColWidth="9.1796875" defaultRowHeight="10"/>
  <cols>
    <col min="1" max="1" width="9.1796875" style="5"/>
    <col min="2" max="2" width="6" style="5" customWidth="1"/>
    <col min="3" max="3" width="69.453125" style="5" customWidth="1"/>
    <col min="4" max="4" width="14.1796875" style="5" customWidth="1"/>
    <col min="5" max="16384" width="9.1796875" style="5"/>
  </cols>
  <sheetData>
    <row r="2" spans="2:5" ht="10.5">
      <c r="B2" s="268" t="s">
        <v>9</v>
      </c>
      <c r="C2" s="269"/>
      <c r="D2" s="269"/>
      <c r="E2" s="16" t="s">
        <v>92</v>
      </c>
    </row>
    <row r="4" spans="2:5" ht="10.5">
      <c r="D4" s="127" t="s">
        <v>192</v>
      </c>
    </row>
    <row r="5" spans="2:5" ht="90" customHeight="1">
      <c r="D5" s="127" t="s">
        <v>193</v>
      </c>
    </row>
    <row r="6" spans="2:5" ht="10.5">
      <c r="B6" s="525" t="s">
        <v>194</v>
      </c>
      <c r="C6" s="526"/>
      <c r="D6" s="526"/>
    </row>
    <row r="7" spans="2:5">
      <c r="B7" s="140">
        <v>1</v>
      </c>
      <c r="C7" s="141" t="s">
        <v>195</v>
      </c>
      <c r="D7" s="276">
        <v>144130.91097500001</v>
      </c>
    </row>
    <row r="8" spans="2:5">
      <c r="B8" s="140"/>
      <c r="C8" s="141" t="s">
        <v>196</v>
      </c>
      <c r="D8" s="142"/>
    </row>
    <row r="9" spans="2:5">
      <c r="B9" s="140"/>
      <c r="C9" s="141" t="s">
        <v>197</v>
      </c>
      <c r="D9" s="142"/>
    </row>
    <row r="10" spans="2:5">
      <c r="B10" s="140"/>
      <c r="C10" s="141" t="s">
        <v>198</v>
      </c>
      <c r="D10" s="142"/>
    </row>
    <row r="11" spans="2:5">
      <c r="B11" s="140">
        <v>2</v>
      </c>
      <c r="C11" s="141" t="s">
        <v>199</v>
      </c>
      <c r="D11" s="276">
        <v>132598.44731600001</v>
      </c>
    </row>
    <row r="12" spans="2:5">
      <c r="B12" s="140">
        <v>3</v>
      </c>
      <c r="C12" s="141" t="s">
        <v>200</v>
      </c>
      <c r="D12" s="276">
        <v>10411.773429999999</v>
      </c>
    </row>
    <row r="13" spans="2:5">
      <c r="B13" s="140" t="s">
        <v>201</v>
      </c>
      <c r="C13" s="141" t="s">
        <v>202</v>
      </c>
      <c r="D13" s="443">
        <v>0</v>
      </c>
    </row>
    <row r="14" spans="2:5" ht="20">
      <c r="B14" s="140">
        <v>4</v>
      </c>
      <c r="C14" s="141" t="s">
        <v>203</v>
      </c>
      <c r="D14" s="443">
        <v>0</v>
      </c>
    </row>
    <row r="15" spans="2:5">
      <c r="B15" s="140">
        <v>5</v>
      </c>
      <c r="C15" s="141" t="s">
        <v>204</v>
      </c>
      <c r="D15" s="443">
        <v>0</v>
      </c>
    </row>
    <row r="16" spans="2:5">
      <c r="B16" s="140" t="s">
        <v>205</v>
      </c>
      <c r="C16" s="141" t="s">
        <v>206</v>
      </c>
      <c r="D16" s="276">
        <v>8060.3416685000002</v>
      </c>
    </row>
    <row r="17" spans="2:4" ht="10.5">
      <c r="B17" s="143">
        <v>6</v>
      </c>
      <c r="C17" s="144" t="s">
        <v>207</v>
      </c>
      <c r="D17" s="277">
        <v>295201.4733895</v>
      </c>
    </row>
    <row r="18" spans="2:4" ht="10.5">
      <c r="B18" s="512" t="s">
        <v>208</v>
      </c>
      <c r="C18" s="513"/>
      <c r="D18" s="513"/>
    </row>
    <row r="19" spans="2:4">
      <c r="B19" s="140">
        <v>7</v>
      </c>
      <c r="C19" s="138" t="s">
        <v>209</v>
      </c>
      <c r="D19" s="276">
        <v>0</v>
      </c>
    </row>
    <row r="20" spans="2:4">
      <c r="B20" s="140">
        <v>8</v>
      </c>
      <c r="C20" s="138" t="s">
        <v>210</v>
      </c>
      <c r="D20" s="276">
        <v>-5.1398200000000003</v>
      </c>
    </row>
    <row r="21" spans="2:4">
      <c r="B21" s="140">
        <v>9</v>
      </c>
      <c r="C21" s="138" t="s">
        <v>211</v>
      </c>
      <c r="D21" s="276"/>
    </row>
    <row r="22" spans="2:4" ht="20">
      <c r="B22" s="140">
        <v>10</v>
      </c>
      <c r="C22" s="138" t="s">
        <v>212</v>
      </c>
      <c r="D22" s="276">
        <v>0</v>
      </c>
    </row>
    <row r="23" spans="2:4" ht="20">
      <c r="B23" s="140">
        <v>11</v>
      </c>
      <c r="C23" s="138" t="s">
        <v>213</v>
      </c>
      <c r="D23" s="443">
        <v>0</v>
      </c>
    </row>
    <row r="24" spans="2:4">
      <c r="B24" s="140">
        <v>12</v>
      </c>
      <c r="C24" s="138" t="s">
        <v>214</v>
      </c>
      <c r="D24" s="443">
        <v>0</v>
      </c>
    </row>
    <row r="25" spans="2:4">
      <c r="B25" s="140">
        <v>13</v>
      </c>
      <c r="C25" s="138" t="s">
        <v>215</v>
      </c>
      <c r="D25" s="443">
        <v>0</v>
      </c>
    </row>
    <row r="26" spans="2:4">
      <c r="B26" s="140">
        <v>14</v>
      </c>
      <c r="C26" s="138" t="s">
        <v>216</v>
      </c>
      <c r="D26" s="276">
        <v>-1060.940265</v>
      </c>
    </row>
    <row r="27" spans="2:4">
      <c r="B27" s="140">
        <v>15</v>
      </c>
      <c r="C27" s="138" t="s">
        <v>217</v>
      </c>
      <c r="D27" s="443">
        <v>0</v>
      </c>
    </row>
    <row r="28" spans="2:4">
      <c r="B28" s="140">
        <v>16</v>
      </c>
      <c r="C28" s="138" t="s">
        <v>218</v>
      </c>
      <c r="D28" s="443">
        <v>0</v>
      </c>
    </row>
    <row r="29" spans="2:4" ht="30">
      <c r="B29" s="140">
        <v>17</v>
      </c>
      <c r="C29" s="138" t="s">
        <v>219</v>
      </c>
      <c r="D29" s="443">
        <v>0</v>
      </c>
    </row>
    <row r="30" spans="2:4" ht="30">
      <c r="B30" s="140">
        <v>18</v>
      </c>
      <c r="C30" s="138" t="s">
        <v>220</v>
      </c>
      <c r="D30" s="443">
        <v>0</v>
      </c>
    </row>
    <row r="31" spans="2:4" ht="30">
      <c r="B31" s="140">
        <v>19</v>
      </c>
      <c r="C31" s="138" t="s">
        <v>221</v>
      </c>
      <c r="D31" s="443">
        <v>0</v>
      </c>
    </row>
    <row r="32" spans="2:4">
      <c r="B32" s="140">
        <v>20</v>
      </c>
      <c r="C32" s="138" t="s">
        <v>211</v>
      </c>
      <c r="D32" s="276"/>
    </row>
    <row r="33" spans="2:4" ht="20">
      <c r="B33" s="140" t="s">
        <v>222</v>
      </c>
      <c r="C33" s="138" t="s">
        <v>223</v>
      </c>
      <c r="D33" s="443">
        <v>0</v>
      </c>
    </row>
    <row r="34" spans="2:4">
      <c r="B34" s="140" t="s">
        <v>224</v>
      </c>
      <c r="C34" s="138" t="s">
        <v>225</v>
      </c>
      <c r="D34" s="443">
        <v>0</v>
      </c>
    </row>
    <row r="35" spans="2:4">
      <c r="B35" s="140" t="s">
        <v>226</v>
      </c>
      <c r="C35" s="125" t="s">
        <v>227</v>
      </c>
      <c r="D35" s="443">
        <v>0</v>
      </c>
    </row>
    <row r="36" spans="2:4">
      <c r="B36" s="140" t="s">
        <v>228</v>
      </c>
      <c r="C36" s="138" t="s">
        <v>229</v>
      </c>
      <c r="D36" s="443">
        <v>0</v>
      </c>
    </row>
    <row r="37" spans="2:4" ht="20">
      <c r="B37" s="140">
        <v>21</v>
      </c>
      <c r="C37" s="138" t="s">
        <v>230</v>
      </c>
      <c r="D37" s="443">
        <v>0</v>
      </c>
    </row>
    <row r="38" spans="2:4">
      <c r="B38" s="140">
        <v>22</v>
      </c>
      <c r="C38" s="138" t="s">
        <v>231</v>
      </c>
      <c r="D38" s="443">
        <v>0</v>
      </c>
    </row>
    <row r="39" spans="2:4" ht="20">
      <c r="B39" s="140">
        <v>23</v>
      </c>
      <c r="C39" s="138" t="s">
        <v>232</v>
      </c>
      <c r="D39" s="443">
        <v>0</v>
      </c>
    </row>
    <row r="40" spans="2:4">
      <c r="B40" s="140">
        <v>24</v>
      </c>
      <c r="C40" s="138" t="s">
        <v>211</v>
      </c>
      <c r="D40" s="276"/>
    </row>
    <row r="41" spans="2:4">
      <c r="B41" s="140">
        <v>25</v>
      </c>
      <c r="C41" s="138" t="s">
        <v>233</v>
      </c>
      <c r="D41" s="443">
        <v>0</v>
      </c>
    </row>
    <row r="42" spans="2:4">
      <c r="B42" s="140" t="s">
        <v>234</v>
      </c>
      <c r="C42" s="138" t="s">
        <v>235</v>
      </c>
      <c r="D42" s="443">
        <v>0</v>
      </c>
    </row>
    <row r="43" spans="2:4" ht="30">
      <c r="B43" s="140" t="s">
        <v>236</v>
      </c>
      <c r="C43" s="138" t="s">
        <v>237</v>
      </c>
      <c r="D43" s="443">
        <v>0</v>
      </c>
    </row>
    <row r="44" spans="2:4">
      <c r="B44" s="140">
        <v>26</v>
      </c>
      <c r="C44" s="138" t="s">
        <v>211</v>
      </c>
      <c r="D44" s="276"/>
    </row>
    <row r="45" spans="2:4">
      <c r="B45" s="140">
        <v>27</v>
      </c>
      <c r="C45" s="138" t="s">
        <v>238</v>
      </c>
      <c r="D45" s="443">
        <v>0</v>
      </c>
    </row>
    <row r="46" spans="2:4">
      <c r="B46" s="140" t="s">
        <v>239</v>
      </c>
      <c r="C46" s="138" t="s">
        <v>240</v>
      </c>
      <c r="D46" s="276">
        <v>-983.65070100000003</v>
      </c>
    </row>
    <row r="47" spans="2:4" ht="10.5">
      <c r="B47" s="140">
        <v>28</v>
      </c>
      <c r="C47" s="146" t="s">
        <v>241</v>
      </c>
      <c r="D47" s="276">
        <v>-2049.7307860000001</v>
      </c>
    </row>
    <row r="48" spans="2:4" ht="10.5">
      <c r="B48" s="140">
        <v>29</v>
      </c>
      <c r="C48" s="146" t="s">
        <v>242</v>
      </c>
      <c r="D48" s="277">
        <v>293151.74260350002</v>
      </c>
    </row>
    <row r="49" spans="2:4" ht="10.5">
      <c r="B49" s="512" t="s">
        <v>243</v>
      </c>
      <c r="C49" s="513"/>
      <c r="D49" s="513"/>
    </row>
    <row r="50" spans="2:4">
      <c r="B50" s="140">
        <v>30</v>
      </c>
      <c r="C50" s="138" t="s">
        <v>244</v>
      </c>
      <c r="D50" s="125">
        <v>0</v>
      </c>
    </row>
    <row r="51" spans="2:4">
      <c r="B51" s="140">
        <v>31</v>
      </c>
      <c r="C51" s="138" t="s">
        <v>245</v>
      </c>
      <c r="D51" s="125">
        <v>0</v>
      </c>
    </row>
    <row r="52" spans="2:4">
      <c r="B52" s="140">
        <v>32</v>
      </c>
      <c r="C52" s="138" t="s">
        <v>246</v>
      </c>
      <c r="D52" s="125">
        <v>0</v>
      </c>
    </row>
    <row r="53" spans="2:4" ht="20">
      <c r="B53" s="140">
        <v>33</v>
      </c>
      <c r="C53" s="138" t="s">
        <v>247</v>
      </c>
      <c r="D53" s="125">
        <v>0</v>
      </c>
    </row>
    <row r="54" spans="2:4">
      <c r="B54" s="140" t="s">
        <v>248</v>
      </c>
      <c r="C54" s="138" t="s">
        <v>249</v>
      </c>
      <c r="D54" s="125">
        <v>0</v>
      </c>
    </row>
    <row r="55" spans="2:4">
      <c r="B55" s="140" t="s">
        <v>250</v>
      </c>
      <c r="C55" s="138" t="s">
        <v>251</v>
      </c>
      <c r="D55" s="125">
        <v>0</v>
      </c>
    </row>
    <row r="56" spans="2:4" ht="20">
      <c r="B56" s="140">
        <v>34</v>
      </c>
      <c r="C56" s="138" t="s">
        <v>252</v>
      </c>
      <c r="D56" s="125">
        <v>0</v>
      </c>
    </row>
    <row r="57" spans="2:4">
      <c r="B57" s="140">
        <v>35</v>
      </c>
      <c r="C57" s="138" t="s">
        <v>253</v>
      </c>
      <c r="D57" s="125">
        <v>0</v>
      </c>
    </row>
    <row r="58" spans="2:4" ht="10.5">
      <c r="B58" s="143">
        <v>36</v>
      </c>
      <c r="C58" s="146" t="s">
        <v>254</v>
      </c>
      <c r="D58" s="128">
        <v>0</v>
      </c>
    </row>
    <row r="59" spans="2:4" ht="10.5">
      <c r="B59" s="512" t="s">
        <v>255</v>
      </c>
      <c r="C59" s="513"/>
      <c r="D59" s="513"/>
    </row>
    <row r="60" spans="2:4">
      <c r="B60" s="140">
        <v>37</v>
      </c>
      <c r="C60" s="138" t="s">
        <v>256</v>
      </c>
      <c r="D60" s="443">
        <v>0</v>
      </c>
    </row>
    <row r="61" spans="2:4" ht="30">
      <c r="B61" s="140">
        <v>38</v>
      </c>
      <c r="C61" s="138" t="s">
        <v>257</v>
      </c>
      <c r="D61" s="443">
        <v>0</v>
      </c>
    </row>
    <row r="62" spans="2:4" ht="30">
      <c r="B62" s="140">
        <v>39</v>
      </c>
      <c r="C62" s="138" t="s">
        <v>258</v>
      </c>
      <c r="D62" s="443">
        <v>0</v>
      </c>
    </row>
    <row r="63" spans="2:4" ht="30">
      <c r="B63" s="140">
        <v>40</v>
      </c>
      <c r="C63" s="138" t="s">
        <v>259</v>
      </c>
      <c r="D63" s="443">
        <v>0</v>
      </c>
    </row>
    <row r="64" spans="2:4">
      <c r="B64" s="140">
        <v>41</v>
      </c>
      <c r="C64" s="138" t="s">
        <v>211</v>
      </c>
      <c r="D64" s="443"/>
    </row>
    <row r="65" spans="2:4">
      <c r="B65" s="140">
        <v>42</v>
      </c>
      <c r="C65" s="138" t="s">
        <v>260</v>
      </c>
      <c r="D65" s="443">
        <v>0</v>
      </c>
    </row>
    <row r="66" spans="2:4">
      <c r="B66" s="140" t="s">
        <v>261</v>
      </c>
      <c r="C66" s="138" t="s">
        <v>262</v>
      </c>
      <c r="D66" s="443">
        <v>0</v>
      </c>
    </row>
    <row r="67" spans="2:4" ht="10.5">
      <c r="B67" s="143">
        <v>43</v>
      </c>
      <c r="C67" s="146" t="s">
        <v>263</v>
      </c>
      <c r="D67" s="444">
        <v>0</v>
      </c>
    </row>
    <row r="68" spans="2:4" ht="10.5">
      <c r="B68" s="143">
        <v>44</v>
      </c>
      <c r="C68" s="146" t="s">
        <v>264</v>
      </c>
      <c r="D68" s="444">
        <v>0</v>
      </c>
    </row>
    <row r="69" spans="2:4" ht="10.5">
      <c r="B69" s="143">
        <v>45</v>
      </c>
      <c r="C69" s="146" t="s">
        <v>265</v>
      </c>
      <c r="D69" s="277">
        <v>293151.74260350002</v>
      </c>
    </row>
    <row r="70" spans="2:4" ht="10.5">
      <c r="B70" s="512" t="s">
        <v>266</v>
      </c>
      <c r="C70" s="513"/>
      <c r="D70" s="513"/>
    </row>
    <row r="71" spans="2:4">
      <c r="B71" s="140">
        <v>46</v>
      </c>
      <c r="C71" s="138" t="s">
        <v>244</v>
      </c>
      <c r="D71" s="276">
        <v>36362.838384000002</v>
      </c>
    </row>
    <row r="72" spans="2:4" ht="20">
      <c r="B72" s="140">
        <v>47</v>
      </c>
      <c r="C72" s="138" t="s">
        <v>267</v>
      </c>
      <c r="D72" s="443">
        <v>0</v>
      </c>
    </row>
    <row r="73" spans="2:4">
      <c r="B73" s="140" t="s">
        <v>268</v>
      </c>
      <c r="C73" s="138" t="s">
        <v>269</v>
      </c>
      <c r="D73" s="443">
        <v>0</v>
      </c>
    </row>
    <row r="74" spans="2:4">
      <c r="B74" s="140" t="s">
        <v>270</v>
      </c>
      <c r="C74" s="138" t="s">
        <v>271</v>
      </c>
      <c r="D74" s="443">
        <v>0</v>
      </c>
    </row>
    <row r="75" spans="2:4" ht="20">
      <c r="B75" s="140">
        <v>48</v>
      </c>
      <c r="C75" s="138" t="s">
        <v>272</v>
      </c>
      <c r="D75" s="443">
        <v>0</v>
      </c>
    </row>
    <row r="76" spans="2:4">
      <c r="B76" s="140">
        <v>49</v>
      </c>
      <c r="C76" s="138" t="s">
        <v>273</v>
      </c>
      <c r="D76" s="443">
        <v>0</v>
      </c>
    </row>
    <row r="77" spans="2:4">
      <c r="B77" s="140">
        <v>50</v>
      </c>
      <c r="C77" s="138" t="s">
        <v>274</v>
      </c>
      <c r="D77" s="443">
        <v>0</v>
      </c>
    </row>
    <row r="78" spans="2:4" ht="10.5">
      <c r="B78" s="143">
        <v>51</v>
      </c>
      <c r="C78" s="146" t="s">
        <v>275</v>
      </c>
      <c r="D78" s="277">
        <v>36362.838384000002</v>
      </c>
    </row>
    <row r="79" spans="2:4" ht="10.5">
      <c r="B79" s="512" t="s">
        <v>276</v>
      </c>
      <c r="C79" s="513"/>
      <c r="D79" s="513"/>
    </row>
    <row r="80" spans="2:4" ht="20">
      <c r="B80" s="140">
        <v>52</v>
      </c>
      <c r="C80" s="138" t="s">
        <v>277</v>
      </c>
      <c r="D80" s="443">
        <v>0</v>
      </c>
    </row>
    <row r="81" spans="2:4" ht="30">
      <c r="B81" s="140">
        <v>53</v>
      </c>
      <c r="C81" s="138" t="s">
        <v>278</v>
      </c>
      <c r="D81" s="443">
        <v>0</v>
      </c>
    </row>
    <row r="82" spans="2:4" ht="30">
      <c r="B82" s="140">
        <v>54</v>
      </c>
      <c r="C82" s="138" t="s">
        <v>279</v>
      </c>
      <c r="D82" s="443">
        <v>0</v>
      </c>
    </row>
    <row r="83" spans="2:4">
      <c r="B83" s="140" t="s">
        <v>280</v>
      </c>
      <c r="C83" s="138" t="s">
        <v>211</v>
      </c>
      <c r="D83" s="443"/>
    </row>
    <row r="84" spans="2:4" ht="30">
      <c r="B84" s="140">
        <v>55</v>
      </c>
      <c r="C84" s="138" t="s">
        <v>281</v>
      </c>
      <c r="D84" s="443">
        <v>0</v>
      </c>
    </row>
    <row r="85" spans="2:4">
      <c r="B85" s="140">
        <v>56</v>
      </c>
      <c r="C85" s="138" t="s">
        <v>211</v>
      </c>
      <c r="D85" s="276"/>
    </row>
    <row r="86" spans="2:4" ht="20">
      <c r="B86" s="140" t="s">
        <v>282</v>
      </c>
      <c r="C86" s="125" t="s">
        <v>283</v>
      </c>
      <c r="D86" s="444">
        <v>0</v>
      </c>
    </row>
    <row r="87" spans="2:4" ht="10.5">
      <c r="B87" s="140" t="s">
        <v>284</v>
      </c>
      <c r="C87" s="125" t="s">
        <v>285</v>
      </c>
      <c r="D87" s="444">
        <v>0</v>
      </c>
    </row>
    <row r="88" spans="2:4" ht="10.5">
      <c r="B88" s="143">
        <v>57</v>
      </c>
      <c r="C88" s="128" t="s">
        <v>286</v>
      </c>
      <c r="D88" s="444">
        <v>0</v>
      </c>
    </row>
    <row r="89" spans="2:4" ht="10.5">
      <c r="B89" s="143">
        <v>58</v>
      </c>
      <c r="C89" s="128" t="s">
        <v>287</v>
      </c>
      <c r="D89" s="277">
        <v>36362.838384000002</v>
      </c>
    </row>
    <row r="90" spans="2:4" ht="10.5">
      <c r="B90" s="143">
        <v>59</v>
      </c>
      <c r="C90" s="128" t="s">
        <v>288</v>
      </c>
      <c r="D90" s="277">
        <v>329514.58098750003</v>
      </c>
    </row>
    <row r="91" spans="2:4" ht="10.5">
      <c r="B91" s="143">
        <v>60</v>
      </c>
      <c r="C91" s="128" t="s">
        <v>289</v>
      </c>
      <c r="D91" s="492">
        <v>1349419</v>
      </c>
    </row>
    <row r="92" spans="2:4" ht="10.5">
      <c r="B92" s="512" t="s">
        <v>290</v>
      </c>
      <c r="C92" s="513"/>
      <c r="D92" s="513"/>
    </row>
    <row r="93" spans="2:4">
      <c r="B93" s="140">
        <v>61</v>
      </c>
      <c r="C93" s="138" t="s">
        <v>291</v>
      </c>
      <c r="D93" s="278">
        <v>0.21722533007457223</v>
      </c>
    </row>
    <row r="94" spans="2:4">
      <c r="B94" s="140">
        <v>62</v>
      </c>
      <c r="C94" s="138" t="s">
        <v>292</v>
      </c>
      <c r="D94" s="278">
        <v>0.21722533007457223</v>
      </c>
    </row>
    <row r="95" spans="2:4">
      <c r="B95" s="140">
        <v>63</v>
      </c>
      <c r="C95" s="138" t="s">
        <v>293</v>
      </c>
      <c r="D95" s="278">
        <v>0.24417017952442305</v>
      </c>
    </row>
    <row r="96" spans="2:4">
      <c r="B96" s="140">
        <v>64</v>
      </c>
      <c r="C96" s="138" t="s">
        <v>294</v>
      </c>
      <c r="D96" s="278">
        <v>0.15977000000000002</v>
      </c>
    </row>
    <row r="97" spans="2:4">
      <c r="B97" s="140">
        <v>65</v>
      </c>
      <c r="C97" s="125" t="s">
        <v>295</v>
      </c>
      <c r="D97" s="278">
        <v>2.5000000000000001E-2</v>
      </c>
    </row>
    <row r="98" spans="2:4">
      <c r="B98" s="140">
        <v>66</v>
      </c>
      <c r="C98" s="125" t="s">
        <v>296</v>
      </c>
      <c r="D98" s="278">
        <v>2.4649999999999998E-2</v>
      </c>
    </row>
    <row r="99" spans="2:4">
      <c r="B99" s="140">
        <v>67</v>
      </c>
      <c r="C99" s="125" t="s">
        <v>297</v>
      </c>
      <c r="D99" s="278">
        <v>2.912E-2</v>
      </c>
    </row>
    <row r="100" spans="2:4" ht="20">
      <c r="B100" s="140" t="s">
        <v>298</v>
      </c>
      <c r="C100" s="138" t="s">
        <v>299</v>
      </c>
      <c r="D100" s="278">
        <v>0.02</v>
      </c>
    </row>
    <row r="101" spans="2:4">
      <c r="B101" s="140" t="s">
        <v>300</v>
      </c>
      <c r="C101" s="138" t="s">
        <v>301</v>
      </c>
      <c r="D101" s="278">
        <v>1.6E-2</v>
      </c>
    </row>
    <row r="102" spans="2:4" ht="21">
      <c r="B102" s="140">
        <v>68</v>
      </c>
      <c r="C102" s="146" t="s">
        <v>302</v>
      </c>
      <c r="D102" s="278">
        <v>0.13917017952442304</v>
      </c>
    </row>
    <row r="103" spans="2:4" ht="10.5">
      <c r="B103" s="512" t="s">
        <v>303</v>
      </c>
      <c r="C103" s="513"/>
      <c r="D103" s="513"/>
    </row>
    <row r="104" spans="2:4">
      <c r="B104" s="140">
        <v>69</v>
      </c>
      <c r="C104" s="126" t="s">
        <v>304</v>
      </c>
      <c r="D104" s="142"/>
    </row>
    <row r="105" spans="2:4">
      <c r="B105" s="140">
        <v>70</v>
      </c>
      <c r="C105" s="126" t="s">
        <v>304</v>
      </c>
      <c r="D105" s="142"/>
    </row>
    <row r="106" spans="2:4">
      <c r="B106" s="140">
        <v>71</v>
      </c>
      <c r="C106" s="126" t="s">
        <v>304</v>
      </c>
      <c r="D106" s="142"/>
    </row>
    <row r="107" spans="2:4" ht="10.5">
      <c r="B107" s="512" t="s">
        <v>305</v>
      </c>
      <c r="C107" s="513"/>
      <c r="D107" s="513"/>
    </row>
    <row r="108" spans="2:4">
      <c r="B108" s="516">
        <v>72</v>
      </c>
      <c r="C108" s="519" t="s">
        <v>306</v>
      </c>
      <c r="D108" s="522">
        <v>0</v>
      </c>
    </row>
    <row r="109" spans="2:4">
      <c r="B109" s="517"/>
      <c r="C109" s="520"/>
      <c r="D109" s="523"/>
    </row>
    <row r="110" spans="2:4">
      <c r="B110" s="518"/>
      <c r="C110" s="521"/>
      <c r="D110" s="524"/>
    </row>
    <row r="111" spans="2:4" ht="30">
      <c r="B111" s="140">
        <v>73</v>
      </c>
      <c r="C111" s="138" t="s">
        <v>307</v>
      </c>
      <c r="D111" s="142">
        <v>0</v>
      </c>
    </row>
    <row r="112" spans="2:4">
      <c r="B112" s="140">
        <v>74</v>
      </c>
      <c r="C112" s="138" t="s">
        <v>211</v>
      </c>
      <c r="D112" s="142"/>
    </row>
    <row r="113" spans="2:4" ht="20">
      <c r="B113" s="140">
        <v>75</v>
      </c>
      <c r="C113" s="138" t="s">
        <v>308</v>
      </c>
      <c r="D113" s="125">
        <v>0</v>
      </c>
    </row>
    <row r="114" spans="2:4" ht="10.5">
      <c r="B114" s="512" t="s">
        <v>309</v>
      </c>
      <c r="C114" s="513"/>
      <c r="D114" s="513"/>
    </row>
    <row r="115" spans="2:4" ht="20">
      <c r="B115" s="140">
        <v>76</v>
      </c>
      <c r="C115" s="138" t="s">
        <v>310</v>
      </c>
      <c r="D115" s="125">
        <v>0</v>
      </c>
    </row>
    <row r="116" spans="2:4">
      <c r="B116" s="140">
        <v>77</v>
      </c>
      <c r="C116" s="138" t="s">
        <v>311</v>
      </c>
      <c r="D116" s="125">
        <v>0</v>
      </c>
    </row>
    <row r="117" spans="2:4" ht="20">
      <c r="B117" s="140">
        <v>78</v>
      </c>
      <c r="C117" s="138" t="s">
        <v>312</v>
      </c>
      <c r="D117" s="142"/>
    </row>
    <row r="118" spans="2:4">
      <c r="B118" s="140">
        <v>79</v>
      </c>
      <c r="C118" s="138" t="s">
        <v>313</v>
      </c>
      <c r="D118" s="125">
        <v>0</v>
      </c>
    </row>
    <row r="119" spans="2:4">
      <c r="B119" s="514" t="s">
        <v>314</v>
      </c>
      <c r="C119" s="515"/>
      <c r="D119" s="515"/>
    </row>
    <row r="120" spans="2:4">
      <c r="B120" s="140">
        <v>80</v>
      </c>
      <c r="C120" s="138" t="s">
        <v>315</v>
      </c>
      <c r="D120" s="125">
        <v>0</v>
      </c>
    </row>
    <row r="121" spans="2:4">
      <c r="B121" s="140">
        <v>81</v>
      </c>
      <c r="C121" s="138" t="s">
        <v>316</v>
      </c>
      <c r="D121" s="125">
        <v>0</v>
      </c>
    </row>
    <row r="122" spans="2:4">
      <c r="B122" s="140">
        <v>82</v>
      </c>
      <c r="C122" s="138" t="s">
        <v>317</v>
      </c>
      <c r="D122" s="125">
        <v>0</v>
      </c>
    </row>
    <row r="123" spans="2:4">
      <c r="B123" s="140">
        <v>83</v>
      </c>
      <c r="C123" s="138" t="s">
        <v>318</v>
      </c>
      <c r="D123" s="125">
        <v>0</v>
      </c>
    </row>
    <row r="124" spans="2:4">
      <c r="B124" s="140">
        <v>84</v>
      </c>
      <c r="C124" s="138" t="s">
        <v>319</v>
      </c>
      <c r="D124" s="125">
        <v>0</v>
      </c>
    </row>
    <row r="125" spans="2:4">
      <c r="B125" s="140">
        <v>85</v>
      </c>
      <c r="C125" s="138" t="s">
        <v>320</v>
      </c>
      <c r="D125" s="125">
        <v>0</v>
      </c>
    </row>
  </sheetData>
  <mergeCells count="14">
    <mergeCell ref="B6:D6"/>
    <mergeCell ref="B18:D18"/>
    <mergeCell ref="B70:D70"/>
    <mergeCell ref="B59:D59"/>
    <mergeCell ref="B49:D49"/>
    <mergeCell ref="B114:D114"/>
    <mergeCell ref="B119:D119"/>
    <mergeCell ref="B79:D79"/>
    <mergeCell ref="B107:D107"/>
    <mergeCell ref="B108:B110"/>
    <mergeCell ref="C108:C110"/>
    <mergeCell ref="D108:D110"/>
    <mergeCell ref="B92:D92"/>
    <mergeCell ref="B103:D103"/>
  </mergeCells>
  <hyperlinks>
    <hyperlink ref="E2" location="Index!A1" display="Index" xr:uid="{00000000-0004-0000-3200-000000000000}"/>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180D9-D4E9-49C7-A45B-C96A968D92BF}">
  <dimension ref="B1:S36"/>
  <sheetViews>
    <sheetView showGridLines="0" workbookViewId="0">
      <selection activeCell="G56" sqref="G56"/>
    </sheetView>
  </sheetViews>
  <sheetFormatPr defaultColWidth="9" defaultRowHeight="14.5"/>
  <cols>
    <col min="3" max="3" width="53" customWidth="1"/>
    <col min="4" max="4" width="39.81640625" customWidth="1"/>
    <col min="5" max="5" width="37.1796875" customWidth="1"/>
  </cols>
  <sheetData>
    <row r="1" spans="2:19" ht="15.5">
      <c r="C1" s="124"/>
    </row>
    <row r="2" spans="2:19">
      <c r="B2" s="268" t="s">
        <v>11</v>
      </c>
      <c r="C2" s="270"/>
      <c r="D2" s="270"/>
      <c r="E2" s="270"/>
      <c r="F2" s="16" t="s">
        <v>92</v>
      </c>
    </row>
    <row r="3" spans="2:19">
      <c r="B3" s="527"/>
      <c r="C3" s="527"/>
      <c r="D3" s="527"/>
      <c r="E3" s="527"/>
      <c r="F3" s="123"/>
      <c r="G3" s="123"/>
      <c r="H3" s="123"/>
      <c r="I3" s="123"/>
      <c r="J3" s="123"/>
      <c r="K3" s="123"/>
      <c r="L3" s="123"/>
      <c r="M3" s="123"/>
      <c r="N3" s="123"/>
      <c r="O3" s="123"/>
      <c r="P3" s="123"/>
      <c r="Q3" s="123"/>
      <c r="R3" s="123"/>
      <c r="S3" s="123"/>
    </row>
    <row r="4" spans="2:19">
      <c r="B4" s="5"/>
      <c r="C4" s="5"/>
      <c r="D4" s="134" t="s">
        <v>95</v>
      </c>
      <c r="E4" s="134" t="s">
        <v>96</v>
      </c>
    </row>
    <row r="5" spans="2:19">
      <c r="B5" s="5"/>
      <c r="C5" s="147"/>
      <c r="D5" s="148" t="s">
        <v>321</v>
      </c>
      <c r="E5" s="148" t="s">
        <v>322</v>
      </c>
    </row>
    <row r="6" spans="2:19">
      <c r="B6" s="5"/>
      <c r="C6" s="147"/>
      <c r="D6" s="148" t="s">
        <v>323</v>
      </c>
      <c r="E6" s="148" t="s">
        <v>323</v>
      </c>
    </row>
    <row r="7" spans="2:19" ht="30" customHeight="1">
      <c r="B7" s="528" t="s">
        <v>324</v>
      </c>
      <c r="C7" s="529"/>
      <c r="D7" s="529"/>
      <c r="E7" s="529"/>
    </row>
    <row r="8" spans="2:19">
      <c r="B8" s="9">
        <v>1</v>
      </c>
      <c r="C8" s="135" t="s">
        <v>325</v>
      </c>
      <c r="D8" s="448">
        <v>111224</v>
      </c>
      <c r="E8" s="279"/>
    </row>
    <row r="9" spans="2:19">
      <c r="B9" s="9">
        <v>2</v>
      </c>
      <c r="C9" s="135" t="s">
        <v>326</v>
      </c>
      <c r="D9" s="448">
        <v>140235</v>
      </c>
      <c r="E9" s="279"/>
    </row>
    <row r="10" spans="2:19">
      <c r="B10" s="9">
        <v>3</v>
      </c>
      <c r="C10" s="135" t="s">
        <v>327</v>
      </c>
      <c r="D10" s="448">
        <v>22815</v>
      </c>
      <c r="E10" s="279"/>
    </row>
    <row r="11" spans="2:19">
      <c r="B11" s="9">
        <v>4</v>
      </c>
      <c r="C11" s="135" t="s">
        <v>328</v>
      </c>
      <c r="D11" s="448">
        <v>3346</v>
      </c>
      <c r="E11" s="279"/>
    </row>
    <row r="12" spans="2:19">
      <c r="B12" s="9">
        <v>5</v>
      </c>
      <c r="C12" s="135" t="s">
        <v>329</v>
      </c>
      <c r="D12" s="448">
        <v>32511</v>
      </c>
      <c r="E12" s="279"/>
    </row>
    <row r="13" spans="2:19">
      <c r="B13" s="9">
        <v>6</v>
      </c>
      <c r="C13" s="135" t="s">
        <v>330</v>
      </c>
      <c r="D13" s="448">
        <v>1738585</v>
      </c>
      <c r="E13" s="279"/>
    </row>
    <row r="14" spans="2:19">
      <c r="B14" s="9">
        <v>7</v>
      </c>
      <c r="C14" s="135" t="s">
        <v>331</v>
      </c>
      <c r="D14" s="448">
        <v>1673</v>
      </c>
      <c r="E14" s="279"/>
    </row>
    <row r="15" spans="2:19">
      <c r="B15" s="9">
        <v>8</v>
      </c>
      <c r="C15" s="135" t="s">
        <v>332</v>
      </c>
      <c r="D15" s="448">
        <v>14450</v>
      </c>
      <c r="E15" s="279"/>
    </row>
    <row r="16" spans="2:19">
      <c r="B16" s="9">
        <v>9</v>
      </c>
      <c r="C16" s="135" t="s">
        <v>333</v>
      </c>
      <c r="D16" s="448">
        <v>1388</v>
      </c>
      <c r="E16" s="279"/>
    </row>
    <row r="17" spans="2:5">
      <c r="B17" s="9">
        <v>10</v>
      </c>
      <c r="C17" s="135" t="s">
        <v>334</v>
      </c>
      <c r="D17" s="448">
        <v>0</v>
      </c>
      <c r="E17" s="279"/>
    </row>
    <row r="18" spans="2:5">
      <c r="B18" s="9">
        <v>11</v>
      </c>
      <c r="C18" s="135" t="s">
        <v>335</v>
      </c>
      <c r="D18" s="448">
        <v>7500</v>
      </c>
      <c r="E18" s="279"/>
    </row>
    <row r="19" spans="2:5">
      <c r="B19" s="9">
        <v>12</v>
      </c>
      <c r="C19" s="135" t="s">
        <v>336</v>
      </c>
      <c r="D19" s="448">
        <v>1736</v>
      </c>
      <c r="E19" s="279"/>
    </row>
    <row r="20" spans="2:5">
      <c r="B20" s="9"/>
      <c r="C20" s="150" t="s">
        <v>337</v>
      </c>
      <c r="D20" s="280">
        <v>2075463</v>
      </c>
      <c r="E20" s="280"/>
    </row>
    <row r="21" spans="2:5" ht="30" customHeight="1">
      <c r="B21" s="528" t="s">
        <v>338</v>
      </c>
      <c r="C21" s="529"/>
      <c r="D21" s="529"/>
      <c r="E21" s="529"/>
    </row>
    <row r="22" spans="2:5">
      <c r="B22" s="9">
        <v>1</v>
      </c>
      <c r="C22" s="135" t="s">
        <v>339</v>
      </c>
      <c r="D22" s="448">
        <v>8219</v>
      </c>
      <c r="E22" s="279"/>
    </row>
    <row r="23" spans="2:5">
      <c r="B23" s="9">
        <v>2</v>
      </c>
      <c r="C23" s="135" t="s">
        <v>340</v>
      </c>
      <c r="D23" s="448">
        <v>1148431</v>
      </c>
      <c r="E23" s="279"/>
    </row>
    <row r="24" spans="2:5">
      <c r="B24" s="9">
        <v>3</v>
      </c>
      <c r="C24" s="135" t="s">
        <v>341</v>
      </c>
      <c r="D24" s="448">
        <v>4256</v>
      </c>
      <c r="E24" s="279"/>
    </row>
    <row r="25" spans="2:5">
      <c r="B25" s="9">
        <v>4</v>
      </c>
      <c r="C25" s="135" t="s">
        <v>342</v>
      </c>
      <c r="D25" s="448">
        <v>529137</v>
      </c>
      <c r="E25" s="279"/>
    </row>
    <row r="26" spans="2:5">
      <c r="B26" s="9">
        <v>5</v>
      </c>
      <c r="C26" s="135" t="s">
        <v>343</v>
      </c>
      <c r="D26" s="448">
        <v>17075</v>
      </c>
      <c r="E26" s="279"/>
    </row>
    <row r="27" spans="2:5">
      <c r="B27" s="9">
        <v>6</v>
      </c>
      <c r="C27" s="135" t="s">
        <v>344</v>
      </c>
      <c r="D27" s="448">
        <v>28720</v>
      </c>
      <c r="E27" s="279"/>
    </row>
    <row r="28" spans="2:5">
      <c r="B28" s="9">
        <v>7</v>
      </c>
      <c r="C28" s="135" t="s">
        <v>345</v>
      </c>
      <c r="D28" s="448">
        <v>0</v>
      </c>
      <c r="E28" s="279"/>
    </row>
    <row r="29" spans="2:5">
      <c r="B29" s="9">
        <v>8</v>
      </c>
      <c r="C29" s="135" t="s">
        <v>346</v>
      </c>
      <c r="D29" s="448">
        <v>36363</v>
      </c>
      <c r="E29" s="279"/>
    </row>
    <row r="30" spans="2:5">
      <c r="B30" s="9"/>
      <c r="C30" s="150" t="s">
        <v>347</v>
      </c>
      <c r="D30" s="280">
        <v>1772201</v>
      </c>
      <c r="E30" s="280"/>
    </row>
    <row r="31" spans="2:5" ht="21" customHeight="1">
      <c r="B31" s="528" t="s">
        <v>348</v>
      </c>
      <c r="C31" s="529"/>
      <c r="D31" s="529"/>
      <c r="E31" s="530"/>
    </row>
    <row r="32" spans="2:5">
      <c r="B32" s="9">
        <v>1</v>
      </c>
      <c r="C32" s="135" t="s">
        <v>349</v>
      </c>
      <c r="D32" s="448">
        <v>23615</v>
      </c>
      <c r="E32" s="279"/>
    </row>
    <row r="33" spans="2:5">
      <c r="B33" s="9">
        <v>2</v>
      </c>
      <c r="C33" s="135" t="s">
        <v>350</v>
      </c>
      <c r="D33" s="448">
        <v>120516</v>
      </c>
      <c r="E33" s="279"/>
    </row>
    <row r="34" spans="2:5">
      <c r="B34" s="9">
        <v>3</v>
      </c>
      <c r="C34" s="135" t="s">
        <v>351</v>
      </c>
      <c r="D34" s="448">
        <v>10412</v>
      </c>
      <c r="E34" s="279"/>
    </row>
    <row r="35" spans="2:5">
      <c r="B35" s="9">
        <v>4</v>
      </c>
      <c r="C35" s="135" t="s">
        <v>352</v>
      </c>
      <c r="D35" s="448">
        <v>148719</v>
      </c>
      <c r="E35" s="279"/>
    </row>
    <row r="36" spans="2:5">
      <c r="B36" s="9"/>
      <c r="C36" s="150" t="s">
        <v>353</v>
      </c>
      <c r="D36" s="280">
        <v>303262</v>
      </c>
      <c r="E36" s="280"/>
    </row>
  </sheetData>
  <mergeCells count="4">
    <mergeCell ref="B3:E3"/>
    <mergeCell ref="B7:E7"/>
    <mergeCell ref="B21:E21"/>
    <mergeCell ref="B31:E31"/>
  </mergeCells>
  <hyperlinks>
    <hyperlink ref="F2" location="Index!A1" display="Index" xr:uid="{E21BC773-364E-443E-91DB-67B6DE27889C}"/>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AB521-1F90-4FBF-8A8B-14DE9CB8D9D5}">
  <dimension ref="B2:I26"/>
  <sheetViews>
    <sheetView showGridLines="0" workbookViewId="0">
      <selection activeCell="G56" sqref="G56"/>
    </sheetView>
  </sheetViews>
  <sheetFormatPr defaultColWidth="9.1796875" defaultRowHeight="10"/>
  <cols>
    <col min="1" max="1" width="9.1796875" style="5"/>
    <col min="2" max="2" width="6" style="5" customWidth="1"/>
    <col min="3" max="3" width="101.1796875" style="5" customWidth="1"/>
    <col min="4" max="8" width="14.1796875" style="5" customWidth="1"/>
    <col min="9" max="16384" width="9.1796875" style="5"/>
  </cols>
  <sheetData>
    <row r="2" spans="2:9" ht="10.5">
      <c r="B2" s="268" t="s">
        <v>13</v>
      </c>
      <c r="C2" s="269"/>
      <c r="D2" s="269"/>
      <c r="E2" s="269"/>
      <c r="F2" s="269"/>
      <c r="G2" s="269"/>
      <c r="H2" s="269"/>
      <c r="I2" s="16" t="s">
        <v>92</v>
      </c>
    </row>
    <row r="4" spans="2:9" ht="10.5">
      <c r="D4" s="127" t="s">
        <v>192</v>
      </c>
      <c r="E4" s="127" t="s">
        <v>354</v>
      </c>
      <c r="F4" s="127" t="s">
        <v>355</v>
      </c>
      <c r="G4" s="127" t="s">
        <v>356</v>
      </c>
      <c r="H4" s="127" t="s">
        <v>357</v>
      </c>
    </row>
    <row r="5" spans="2:9" ht="10.5">
      <c r="D5" s="246">
        <v>45473</v>
      </c>
      <c r="E5" s="246">
        <v>45382</v>
      </c>
      <c r="F5" s="246">
        <v>45291</v>
      </c>
      <c r="G5" s="246">
        <v>45199</v>
      </c>
      <c r="H5" s="246">
        <v>45107</v>
      </c>
    </row>
    <row r="6" spans="2:9" ht="11.25" customHeight="1">
      <c r="B6" s="531" t="s">
        <v>358</v>
      </c>
      <c r="C6" s="531"/>
      <c r="D6" s="531"/>
      <c r="E6" s="531"/>
      <c r="F6" s="531"/>
      <c r="G6" s="531"/>
      <c r="H6" s="531"/>
    </row>
    <row r="7" spans="2:9">
      <c r="B7" s="193">
        <v>1</v>
      </c>
      <c r="C7" s="215" t="s">
        <v>359</v>
      </c>
      <c r="D7" s="242">
        <f>[1]KM1!D7</f>
        <v>293151.74260350002</v>
      </c>
      <c r="E7" s="451">
        <v>290107</v>
      </c>
      <c r="F7" s="451">
        <v>281799</v>
      </c>
      <c r="G7" s="242">
        <v>282123</v>
      </c>
      <c r="H7" s="242">
        <v>278087.59701000003</v>
      </c>
    </row>
    <row r="8" spans="2:9" ht="12" customHeight="1">
      <c r="B8" s="140">
        <v>2</v>
      </c>
      <c r="C8" s="141" t="s">
        <v>360</v>
      </c>
      <c r="D8" s="242">
        <v>293017</v>
      </c>
      <c r="E8" s="242">
        <v>289482</v>
      </c>
      <c r="F8" s="242">
        <v>281204</v>
      </c>
      <c r="G8" s="242">
        <v>281385</v>
      </c>
      <c r="H8" s="242">
        <v>277236.48312600004</v>
      </c>
    </row>
    <row r="9" spans="2:9">
      <c r="B9" s="140">
        <v>3</v>
      </c>
      <c r="C9" s="141" t="s">
        <v>292</v>
      </c>
      <c r="D9" s="242">
        <f>[1]KM1!D8</f>
        <v>293151.74260350002</v>
      </c>
      <c r="E9" s="451">
        <v>290107</v>
      </c>
      <c r="F9" s="451">
        <v>281799</v>
      </c>
      <c r="G9" s="242">
        <v>282123</v>
      </c>
      <c r="H9" s="242">
        <v>278087.59701000003</v>
      </c>
    </row>
    <row r="10" spans="2:9">
      <c r="B10" s="140">
        <v>4</v>
      </c>
      <c r="C10" s="141" t="s">
        <v>361</v>
      </c>
      <c r="D10" s="242">
        <v>293017</v>
      </c>
      <c r="E10" s="242">
        <v>289482</v>
      </c>
      <c r="F10" s="242">
        <v>281204</v>
      </c>
      <c r="G10" s="242">
        <v>281385</v>
      </c>
      <c r="H10" s="242">
        <v>277236.48312600004</v>
      </c>
    </row>
    <row r="11" spans="2:9">
      <c r="B11" s="140">
        <v>5</v>
      </c>
      <c r="C11" s="141" t="s">
        <v>293</v>
      </c>
      <c r="D11" s="242">
        <f>[1]KM1!D9</f>
        <v>329514.58098750003</v>
      </c>
      <c r="E11" s="451">
        <v>325357</v>
      </c>
      <c r="F11" s="451">
        <v>301975</v>
      </c>
      <c r="G11" s="242">
        <v>302078</v>
      </c>
      <c r="H11" s="242">
        <v>311381.42701099999</v>
      </c>
    </row>
    <row r="12" spans="2:9" ht="10.5">
      <c r="B12" s="143">
        <v>6</v>
      </c>
      <c r="C12" s="141" t="s">
        <v>362</v>
      </c>
      <c r="D12" s="242">
        <v>329380</v>
      </c>
      <c r="E12" s="242">
        <v>324732</v>
      </c>
      <c r="F12" s="242">
        <v>301380</v>
      </c>
      <c r="G12" s="242">
        <v>301340</v>
      </c>
      <c r="H12" s="242">
        <v>310530.313127</v>
      </c>
    </row>
    <row r="13" spans="2:9" ht="10.5">
      <c r="B13" s="532" t="s">
        <v>363</v>
      </c>
      <c r="C13" s="532"/>
      <c r="D13" s="532"/>
      <c r="E13" s="532"/>
      <c r="F13" s="532"/>
      <c r="G13" s="532"/>
      <c r="H13" s="532"/>
    </row>
    <row r="14" spans="2:9">
      <c r="B14" s="140">
        <v>7</v>
      </c>
      <c r="C14" s="138" t="s">
        <v>139</v>
      </c>
      <c r="D14" s="451" t="s">
        <v>1109</v>
      </c>
      <c r="E14" s="241">
        <v>1308608</v>
      </c>
      <c r="F14" s="241">
        <v>1279436</v>
      </c>
      <c r="G14" s="241">
        <v>1272481</v>
      </c>
      <c r="H14" s="241">
        <v>1233104.814858</v>
      </c>
    </row>
    <row r="15" spans="2:9">
      <c r="B15" s="140">
        <v>8</v>
      </c>
      <c r="C15" s="138" t="s">
        <v>364</v>
      </c>
      <c r="D15" s="241">
        <v>1349284</v>
      </c>
      <c r="E15" s="241">
        <v>1307983</v>
      </c>
      <c r="F15" s="241">
        <v>1278841</v>
      </c>
      <c r="G15" s="241">
        <v>1271743</v>
      </c>
      <c r="H15" s="241">
        <v>1232253.7009739999</v>
      </c>
    </row>
    <row r="16" spans="2:9" ht="10.5">
      <c r="B16" s="532" t="s">
        <v>365</v>
      </c>
      <c r="C16" s="532"/>
      <c r="D16" s="532"/>
      <c r="E16" s="532"/>
      <c r="F16" s="532"/>
      <c r="G16" s="532"/>
      <c r="H16" s="532"/>
    </row>
    <row r="17" spans="2:8">
      <c r="B17" s="193">
        <v>9</v>
      </c>
      <c r="C17" s="216" t="s">
        <v>366</v>
      </c>
      <c r="D17" s="248">
        <f>[1]KM1!D13</f>
        <v>0.21722533007457223</v>
      </c>
      <c r="E17" s="248">
        <v>0.222</v>
      </c>
      <c r="F17" s="248">
        <v>0.220252</v>
      </c>
      <c r="G17" s="248">
        <v>0.222</v>
      </c>
      <c r="H17" s="248">
        <v>0.22551821520705326</v>
      </c>
    </row>
    <row r="18" spans="2:8" ht="12.75" customHeight="1">
      <c r="B18" s="140">
        <v>10</v>
      </c>
      <c r="C18" s="138" t="s">
        <v>367</v>
      </c>
      <c r="D18" s="248">
        <v>0.217</v>
      </c>
      <c r="E18" s="248">
        <v>0.221</v>
      </c>
      <c r="F18" s="248">
        <v>0.22</v>
      </c>
      <c r="G18" s="248">
        <v>0.221</v>
      </c>
      <c r="H18" s="248">
        <v>0.22498328299348286</v>
      </c>
    </row>
    <row r="19" spans="2:8">
      <c r="B19" s="140">
        <v>11</v>
      </c>
      <c r="C19" s="138" t="s">
        <v>368</v>
      </c>
      <c r="D19" s="248">
        <f>[1]KM1!D14</f>
        <v>0.21722533007457223</v>
      </c>
      <c r="E19" s="248">
        <v>0.222</v>
      </c>
      <c r="F19" s="248">
        <v>0.220252</v>
      </c>
      <c r="G19" s="248">
        <v>0.222</v>
      </c>
      <c r="H19" s="248">
        <v>0.22551821520705326</v>
      </c>
    </row>
    <row r="20" spans="2:8">
      <c r="B20" s="140">
        <v>12</v>
      </c>
      <c r="C20" s="138" t="s">
        <v>369</v>
      </c>
      <c r="D20" s="248">
        <v>0.217</v>
      </c>
      <c r="E20" s="248">
        <v>0.221</v>
      </c>
      <c r="F20" s="248">
        <v>0.22</v>
      </c>
      <c r="G20" s="248">
        <v>0.221</v>
      </c>
      <c r="H20" s="248">
        <v>0.22498328299348286</v>
      </c>
    </row>
    <row r="21" spans="2:8">
      <c r="B21" s="140">
        <v>13</v>
      </c>
      <c r="C21" s="138" t="s">
        <v>370</v>
      </c>
      <c r="D21" s="248">
        <f>[1]KM1!D15</f>
        <v>0.24417017952442305</v>
      </c>
      <c r="E21" s="248">
        <v>0.249</v>
      </c>
      <c r="F21" s="248">
        <v>0.23602200000000001</v>
      </c>
      <c r="G21" s="248">
        <v>0.23699999999999999</v>
      </c>
      <c r="H21" s="248">
        <v>0.25251821520691864</v>
      </c>
    </row>
    <row r="22" spans="2:8">
      <c r="B22" s="192">
        <v>14</v>
      </c>
      <c r="C22" s="217" t="s">
        <v>371</v>
      </c>
      <c r="D22" s="248">
        <v>0.24399999999999999</v>
      </c>
      <c r="E22" s="248">
        <v>0.248</v>
      </c>
      <c r="F22" s="248">
        <v>0.23599999999999999</v>
      </c>
      <c r="G22" s="248">
        <v>0.23699999999999999</v>
      </c>
      <c r="H22" s="248">
        <v>0.25200193181124159</v>
      </c>
    </row>
    <row r="23" spans="2:8" ht="10.5">
      <c r="B23" s="532" t="s">
        <v>166</v>
      </c>
      <c r="C23" s="532"/>
      <c r="D23" s="532"/>
      <c r="E23" s="532"/>
      <c r="F23" s="532"/>
      <c r="G23" s="532"/>
      <c r="H23" s="532"/>
    </row>
    <row r="24" spans="2:8">
      <c r="B24" s="193">
        <v>15</v>
      </c>
      <c r="C24" s="216" t="s">
        <v>372</v>
      </c>
      <c r="D24" s="249">
        <f>[1]KM1!D32</f>
        <v>2185145.0342330001</v>
      </c>
      <c r="E24" s="241">
        <v>2133396</v>
      </c>
      <c r="F24" s="241">
        <v>2073511</v>
      </c>
      <c r="G24" s="249">
        <v>2093244.9730483</v>
      </c>
      <c r="H24" s="249">
        <v>2000717.9215091001</v>
      </c>
    </row>
    <row r="25" spans="2:8">
      <c r="B25" s="140">
        <v>16</v>
      </c>
      <c r="C25" s="138" t="s">
        <v>166</v>
      </c>
      <c r="D25" s="250">
        <f>[1]KM1!D33</f>
        <v>0.13415665230930457</v>
      </c>
      <c r="E25" s="407">
        <v>0.13600000000000001</v>
      </c>
      <c r="F25" s="407">
        <v>0.13631285099215212</v>
      </c>
      <c r="G25" s="250">
        <v>0.13477788103136185</v>
      </c>
      <c r="H25" s="250">
        <v>0.13899390514793025</v>
      </c>
    </row>
    <row r="26" spans="2:8">
      <c r="B26" s="140">
        <v>17</v>
      </c>
      <c r="C26" s="138" t="s">
        <v>373</v>
      </c>
      <c r="D26" s="250">
        <v>0.13400000000000001</v>
      </c>
      <c r="E26" s="407">
        <v>0.13600000000000001</v>
      </c>
      <c r="F26" s="407">
        <v>0.13600000000000001</v>
      </c>
      <c r="G26" s="250">
        <v>0.13447242574531276</v>
      </c>
      <c r="H26" s="250">
        <v>0.13856850090935671</v>
      </c>
    </row>
  </sheetData>
  <mergeCells count="4">
    <mergeCell ref="B6:H6"/>
    <mergeCell ref="B13:H13"/>
    <mergeCell ref="B16:H16"/>
    <mergeCell ref="B23:H23"/>
  </mergeCells>
  <hyperlinks>
    <hyperlink ref="I2" location="Index!A1" display="Index" xr:uid="{341B7E5C-F2EE-4DEA-8A47-C9BB5ADCAB8C}"/>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3"/>
  <dimension ref="B2:P29"/>
  <sheetViews>
    <sheetView showGridLines="0" workbookViewId="0">
      <selection activeCell="G56" sqref="G56"/>
    </sheetView>
  </sheetViews>
  <sheetFormatPr defaultColWidth="9.1796875" defaultRowHeight="10"/>
  <cols>
    <col min="1" max="1" width="9.1796875" style="5"/>
    <col min="2" max="2" width="14.1796875" style="5" customWidth="1"/>
    <col min="3" max="3" width="16.81640625" style="5" customWidth="1"/>
    <col min="4" max="5" width="21.453125" style="5" customWidth="1"/>
    <col min="6" max="7" width="14.1796875" style="5" customWidth="1"/>
    <col min="8" max="8" width="10" style="5" customWidth="1"/>
    <col min="9" max="16384" width="9.1796875" style="5"/>
  </cols>
  <sheetData>
    <row r="2" spans="2:16" ht="10.5">
      <c r="B2" s="268" t="s">
        <v>16</v>
      </c>
      <c r="C2" s="269"/>
      <c r="D2" s="269"/>
      <c r="E2" s="269"/>
      <c r="F2" s="269"/>
      <c r="G2" s="269"/>
      <c r="H2" s="269"/>
      <c r="I2" s="269"/>
      <c r="J2" s="16" t="s">
        <v>92</v>
      </c>
    </row>
    <row r="4" spans="2:16">
      <c r="D4" s="151" t="s">
        <v>95</v>
      </c>
      <c r="E4" s="151" t="s">
        <v>96</v>
      </c>
      <c r="F4" s="151" t="s">
        <v>97</v>
      </c>
      <c r="G4" s="151" t="s">
        <v>132</v>
      </c>
      <c r="H4" s="151" t="s">
        <v>133</v>
      </c>
      <c r="I4" s="151" t="s">
        <v>374</v>
      </c>
      <c r="J4" s="151" t="s">
        <v>375</v>
      </c>
      <c r="K4" s="151" t="s">
        <v>376</v>
      </c>
      <c r="L4" s="151" t="s">
        <v>377</v>
      </c>
      <c r="M4" s="151" t="s">
        <v>378</v>
      </c>
      <c r="N4" s="151" t="s">
        <v>379</v>
      </c>
      <c r="O4" s="151" t="s">
        <v>380</v>
      </c>
      <c r="P4" s="151" t="s">
        <v>381</v>
      </c>
    </row>
    <row r="5" spans="2:16" ht="24.75" customHeight="1">
      <c r="D5" s="533" t="s">
        <v>382</v>
      </c>
      <c r="E5" s="534"/>
      <c r="F5" s="533" t="s">
        <v>383</v>
      </c>
      <c r="G5" s="534"/>
      <c r="H5" s="537" t="s">
        <v>384</v>
      </c>
      <c r="I5" s="537" t="s">
        <v>385</v>
      </c>
      <c r="J5" s="533" t="s">
        <v>386</v>
      </c>
      <c r="K5" s="540"/>
      <c r="L5" s="540"/>
      <c r="M5" s="534"/>
      <c r="N5" s="537" t="s">
        <v>387</v>
      </c>
      <c r="O5" s="537" t="s">
        <v>388</v>
      </c>
      <c r="P5" s="537" t="s">
        <v>389</v>
      </c>
    </row>
    <row r="6" spans="2:16">
      <c r="D6" s="535"/>
      <c r="E6" s="536"/>
      <c r="F6" s="535"/>
      <c r="G6" s="536"/>
      <c r="H6" s="538"/>
      <c r="I6" s="538"/>
      <c r="J6" s="535"/>
      <c r="K6" s="541"/>
      <c r="L6" s="541"/>
      <c r="M6" s="542"/>
      <c r="N6" s="538"/>
      <c r="O6" s="538"/>
      <c r="P6" s="538"/>
    </row>
    <row r="7" spans="2:16" ht="78" customHeight="1">
      <c r="D7" s="151" t="s">
        <v>390</v>
      </c>
      <c r="E7" s="151" t="s">
        <v>391</v>
      </c>
      <c r="F7" s="151" t="s">
        <v>392</v>
      </c>
      <c r="G7" s="151" t="s">
        <v>393</v>
      </c>
      <c r="H7" s="539"/>
      <c r="I7" s="539"/>
      <c r="J7" s="152" t="s">
        <v>394</v>
      </c>
      <c r="K7" s="152" t="s">
        <v>383</v>
      </c>
      <c r="L7" s="152" t="s">
        <v>395</v>
      </c>
      <c r="M7" s="153" t="s">
        <v>396</v>
      </c>
      <c r="N7" s="539"/>
      <c r="O7" s="539"/>
      <c r="P7" s="539"/>
    </row>
    <row r="8" spans="2:16" ht="21">
      <c r="B8" s="154" t="s">
        <v>397</v>
      </c>
      <c r="C8" s="155" t="s">
        <v>398</v>
      </c>
      <c r="D8" s="156"/>
      <c r="E8" s="156"/>
      <c r="F8" s="156"/>
      <c r="G8" s="156"/>
      <c r="H8" s="156"/>
      <c r="I8" s="156"/>
      <c r="J8" s="156"/>
      <c r="K8" s="156"/>
      <c r="L8" s="156"/>
      <c r="M8" s="156"/>
      <c r="N8" s="156"/>
      <c r="O8" s="97"/>
      <c r="P8" s="97"/>
    </row>
    <row r="9" spans="2:16">
      <c r="B9" s="13"/>
      <c r="C9" s="425" t="s">
        <v>399</v>
      </c>
      <c r="D9" s="439">
        <v>0.19866800000000001</v>
      </c>
      <c r="E9" s="439">
        <v>0</v>
      </c>
      <c r="F9" s="439">
        <v>0</v>
      </c>
      <c r="G9" s="439">
        <v>0</v>
      </c>
      <c r="H9" s="439">
        <v>0</v>
      </c>
      <c r="I9" s="440">
        <v>0.19866800000000001</v>
      </c>
      <c r="J9" s="439">
        <v>1.1927E-2</v>
      </c>
      <c r="K9" s="439">
        <v>0</v>
      </c>
      <c r="L9" s="439">
        <v>0</v>
      </c>
      <c r="M9" s="439">
        <v>1.1927E-2</v>
      </c>
      <c r="N9" s="440">
        <v>0.14908750000000001</v>
      </c>
      <c r="O9" s="442">
        <v>0</v>
      </c>
      <c r="P9" s="442">
        <v>0.02</v>
      </c>
    </row>
    <row r="10" spans="2:16">
      <c r="B10" s="13"/>
      <c r="C10" s="426" t="s">
        <v>400</v>
      </c>
      <c r="D10" s="439">
        <v>9.7244999999999998E-2</v>
      </c>
      <c r="E10" s="439">
        <v>0</v>
      </c>
      <c r="F10" s="439">
        <v>0</v>
      </c>
      <c r="G10" s="439">
        <v>0</v>
      </c>
      <c r="H10" s="439">
        <v>0</v>
      </c>
      <c r="I10" s="440">
        <v>9.7244999999999998E-2</v>
      </c>
      <c r="J10" s="439">
        <v>5.8409999999999998E-3</v>
      </c>
      <c r="K10" s="439">
        <v>0</v>
      </c>
      <c r="L10" s="439">
        <v>0</v>
      </c>
      <c r="M10" s="439">
        <v>5.8409999999999998E-3</v>
      </c>
      <c r="N10" s="440">
        <v>7.3012499999999994E-2</v>
      </c>
      <c r="O10" s="441">
        <v>0</v>
      </c>
      <c r="P10" s="441">
        <v>1.4999999999999999E-2</v>
      </c>
    </row>
    <row r="11" spans="2:16">
      <c r="B11" s="13"/>
      <c r="C11" s="426" t="s">
        <v>401</v>
      </c>
      <c r="D11" s="439">
        <v>0.28875099999999998</v>
      </c>
      <c r="E11" s="439">
        <v>0</v>
      </c>
      <c r="F11" s="439">
        <v>0</v>
      </c>
      <c r="G11" s="439">
        <v>0</v>
      </c>
      <c r="H11" s="439">
        <v>0</v>
      </c>
      <c r="I11" s="440">
        <v>0.28875099999999998</v>
      </c>
      <c r="J11" s="439">
        <v>1.7326999999999999E-2</v>
      </c>
      <c r="K11" s="439">
        <v>0</v>
      </c>
      <c r="L11" s="439">
        <v>0</v>
      </c>
      <c r="M11" s="439">
        <v>1.7326999999999999E-2</v>
      </c>
      <c r="N11" s="440">
        <v>0.21658749999999999</v>
      </c>
      <c r="O11" s="441">
        <v>0</v>
      </c>
      <c r="P11" s="441">
        <v>0.01</v>
      </c>
    </row>
    <row r="12" spans="2:16">
      <c r="B12" s="13"/>
      <c r="C12" s="426" t="s">
        <v>402</v>
      </c>
      <c r="D12" s="439">
        <v>0.90388500000000005</v>
      </c>
      <c r="E12" s="439">
        <v>0</v>
      </c>
      <c r="F12" s="439">
        <v>0</v>
      </c>
      <c r="G12" s="439">
        <v>0</v>
      </c>
      <c r="H12" s="439">
        <v>0</v>
      </c>
      <c r="I12" s="440">
        <v>0.90388500000000005</v>
      </c>
      <c r="J12" s="439">
        <v>5.4253000000000003E-2</v>
      </c>
      <c r="K12" s="439">
        <v>0</v>
      </c>
      <c r="L12" s="439">
        <v>0</v>
      </c>
      <c r="M12" s="439">
        <v>5.4253000000000003E-2</v>
      </c>
      <c r="N12" s="440">
        <v>0.6781625</v>
      </c>
      <c r="O12" s="441">
        <v>0</v>
      </c>
      <c r="P12" s="441">
        <v>1.7500000000000002E-2</v>
      </c>
    </row>
    <row r="13" spans="2:16">
      <c r="B13" s="13"/>
      <c r="C13" s="426" t="s">
        <v>403</v>
      </c>
      <c r="D13" s="439">
        <v>1885.600085</v>
      </c>
      <c r="E13" s="439">
        <v>0</v>
      </c>
      <c r="F13" s="439">
        <v>0</v>
      </c>
      <c r="G13" s="439">
        <v>0</v>
      </c>
      <c r="H13" s="439">
        <v>0</v>
      </c>
      <c r="I13" s="440">
        <v>1885.600085</v>
      </c>
      <c r="J13" s="439">
        <v>60.895178000000001</v>
      </c>
      <c r="K13" s="439">
        <v>0</v>
      </c>
      <c r="L13" s="439">
        <v>0</v>
      </c>
      <c r="M13" s="439">
        <v>60.895178000000001</v>
      </c>
      <c r="N13" s="440">
        <v>761.18972500000007</v>
      </c>
      <c r="O13" s="441">
        <v>5.9999999999999995E-4</v>
      </c>
      <c r="P13" s="441">
        <v>2.5000000000000001E-2</v>
      </c>
    </row>
    <row r="14" spans="2:16">
      <c r="B14" s="13"/>
      <c r="C14" s="426" t="s">
        <v>404</v>
      </c>
      <c r="D14" s="439">
        <v>2142.9797050000002</v>
      </c>
      <c r="E14" s="439">
        <v>0</v>
      </c>
      <c r="F14" s="439">
        <v>0</v>
      </c>
      <c r="G14" s="439">
        <v>0</v>
      </c>
      <c r="H14" s="439">
        <v>0</v>
      </c>
      <c r="I14" s="440">
        <v>2142.9797050000002</v>
      </c>
      <c r="J14" s="439">
        <v>171.43757299999999</v>
      </c>
      <c r="K14" s="439">
        <v>0</v>
      </c>
      <c r="L14" s="439">
        <v>0</v>
      </c>
      <c r="M14" s="439">
        <v>171.43757299999999</v>
      </c>
      <c r="N14" s="440">
        <v>2142.9696624999997</v>
      </c>
      <c r="O14" s="441">
        <v>1.8E-3</v>
      </c>
      <c r="P14" s="441">
        <v>1.4999999999999999E-2</v>
      </c>
    </row>
    <row r="15" spans="2:16">
      <c r="B15" s="13"/>
      <c r="C15" s="426" t="s">
        <v>405</v>
      </c>
      <c r="D15" s="439">
        <v>5.3624369999999999</v>
      </c>
      <c r="E15" s="439">
        <v>0</v>
      </c>
      <c r="F15" s="439">
        <v>0</v>
      </c>
      <c r="G15" s="439">
        <v>0</v>
      </c>
      <c r="H15" s="439">
        <v>0</v>
      </c>
      <c r="I15" s="440">
        <v>5.3624369999999999</v>
      </c>
      <c r="J15" s="439">
        <v>0.22114600000000001</v>
      </c>
      <c r="K15" s="439">
        <v>0</v>
      </c>
      <c r="L15" s="439">
        <v>0</v>
      </c>
      <c r="M15" s="439">
        <v>0.22114600000000001</v>
      </c>
      <c r="N15" s="440">
        <v>2.7643249999999999</v>
      </c>
      <c r="O15" s="441">
        <v>0</v>
      </c>
      <c r="P15" s="441">
        <v>0.01</v>
      </c>
    </row>
    <row r="16" spans="2:16">
      <c r="B16" s="13"/>
      <c r="C16" s="426" t="s">
        <v>406</v>
      </c>
      <c r="D16" s="439">
        <v>279.53152399999999</v>
      </c>
      <c r="E16" s="439">
        <v>0</v>
      </c>
      <c r="F16" s="439">
        <v>0</v>
      </c>
      <c r="G16" s="439">
        <v>0</v>
      </c>
      <c r="H16" s="439">
        <v>0</v>
      </c>
      <c r="I16" s="440">
        <v>279.53152399999999</v>
      </c>
      <c r="J16" s="439">
        <v>9.3575239999999997</v>
      </c>
      <c r="K16" s="439">
        <v>0</v>
      </c>
      <c r="L16" s="439">
        <v>0</v>
      </c>
      <c r="M16" s="439">
        <v>9.3575239999999997</v>
      </c>
      <c r="N16" s="440">
        <v>116.96905</v>
      </c>
      <c r="O16" s="441">
        <v>1E-4</v>
      </c>
      <c r="P16" s="441">
        <v>7.4999999999999997E-3</v>
      </c>
    </row>
    <row r="17" spans="2:16">
      <c r="B17" s="13"/>
      <c r="C17" s="426" t="s">
        <v>407</v>
      </c>
      <c r="D17" s="439">
        <v>1801909.878816</v>
      </c>
      <c r="E17" s="439">
        <v>0</v>
      </c>
      <c r="F17" s="439">
        <v>17712.554937000001</v>
      </c>
      <c r="G17" s="439">
        <v>0</v>
      </c>
      <c r="H17" s="439">
        <v>0</v>
      </c>
      <c r="I17" s="440">
        <v>1819622.4337529999</v>
      </c>
      <c r="J17" s="439">
        <v>93784.409551999997</v>
      </c>
      <c r="K17" s="439">
        <v>585.57375548200002</v>
      </c>
      <c r="L17" s="439">
        <v>0</v>
      </c>
      <c r="M17" s="439">
        <v>94369.983307481991</v>
      </c>
      <c r="N17" s="440">
        <v>1179624.7913435248</v>
      </c>
      <c r="O17" s="441">
        <v>0.97650000000000003</v>
      </c>
      <c r="P17" s="441">
        <v>2.5000000000000001E-2</v>
      </c>
    </row>
    <row r="18" spans="2:16">
      <c r="B18" s="13"/>
      <c r="C18" s="426" t="s">
        <v>408</v>
      </c>
      <c r="D18" s="439">
        <v>33.004713000000002</v>
      </c>
      <c r="E18" s="439">
        <v>0</v>
      </c>
      <c r="F18" s="439">
        <v>0</v>
      </c>
      <c r="G18" s="439">
        <v>0</v>
      </c>
      <c r="H18" s="439">
        <v>0</v>
      </c>
      <c r="I18" s="440">
        <v>33.004713000000002</v>
      </c>
      <c r="J18" s="439">
        <v>1.0336920000000001</v>
      </c>
      <c r="K18" s="439">
        <v>0</v>
      </c>
      <c r="L18" s="439">
        <v>0</v>
      </c>
      <c r="M18" s="439">
        <v>1.0336920000000001</v>
      </c>
      <c r="N18" s="440">
        <v>12.921150000000001</v>
      </c>
      <c r="O18" s="441">
        <v>0</v>
      </c>
      <c r="P18" s="441">
        <v>1.4999999999999999E-2</v>
      </c>
    </row>
    <row r="19" spans="2:16">
      <c r="B19" s="13"/>
      <c r="C19" s="426" t="s">
        <v>409</v>
      </c>
      <c r="D19" s="439">
        <v>236.68435400000001</v>
      </c>
      <c r="E19" s="439">
        <v>0</v>
      </c>
      <c r="F19" s="439">
        <v>0</v>
      </c>
      <c r="G19" s="439">
        <v>0</v>
      </c>
      <c r="H19" s="439">
        <v>0</v>
      </c>
      <c r="I19" s="440">
        <v>236.68435400000001</v>
      </c>
      <c r="J19" s="439">
        <v>9.8676019999999998</v>
      </c>
      <c r="K19" s="439">
        <v>0</v>
      </c>
      <c r="L19" s="439">
        <v>0</v>
      </c>
      <c r="M19" s="439">
        <v>9.8676019999999998</v>
      </c>
      <c r="N19" s="440">
        <v>123.34502499999999</v>
      </c>
      <c r="O19" s="441">
        <v>1E-4</v>
      </c>
      <c r="P19" s="441">
        <v>5.0000000000000001E-3</v>
      </c>
    </row>
    <row r="20" spans="2:16">
      <c r="B20" s="13"/>
      <c r="C20" s="426" t="s">
        <v>410</v>
      </c>
      <c r="D20" s="439">
        <v>3512.3022930000002</v>
      </c>
      <c r="E20" s="439">
        <v>0</v>
      </c>
      <c r="F20" s="439">
        <v>0</v>
      </c>
      <c r="G20" s="439">
        <v>0</v>
      </c>
      <c r="H20" s="439">
        <v>0</v>
      </c>
      <c r="I20" s="440">
        <v>3512.3022930000002</v>
      </c>
      <c r="J20" s="439">
        <v>275.41528199999999</v>
      </c>
      <c r="K20" s="439">
        <v>0</v>
      </c>
      <c r="L20" s="439">
        <v>0</v>
      </c>
      <c r="M20" s="439">
        <v>275.41528199999999</v>
      </c>
      <c r="N20" s="440">
        <v>3442.6910250000001</v>
      </c>
      <c r="O20" s="441">
        <v>2.8E-3</v>
      </c>
      <c r="P20" s="441">
        <v>0.02</v>
      </c>
    </row>
    <row r="21" spans="2:16">
      <c r="B21" s="13"/>
      <c r="C21" s="426" t="s">
        <v>411</v>
      </c>
      <c r="D21" s="439">
        <v>4830.4862880000001</v>
      </c>
      <c r="E21" s="439">
        <v>0</v>
      </c>
      <c r="F21" s="439">
        <v>0</v>
      </c>
      <c r="G21" s="439">
        <v>0</v>
      </c>
      <c r="H21" s="439">
        <v>0</v>
      </c>
      <c r="I21" s="440">
        <v>4830.4862880000001</v>
      </c>
      <c r="J21" s="439">
        <v>338.01391599999999</v>
      </c>
      <c r="K21" s="439">
        <v>0</v>
      </c>
      <c r="L21" s="439">
        <v>0</v>
      </c>
      <c r="M21" s="439">
        <v>338.01391599999999</v>
      </c>
      <c r="N21" s="440">
        <v>4225.1739500000003</v>
      </c>
      <c r="O21" s="441">
        <v>3.5000000000000001E-3</v>
      </c>
      <c r="P21" s="441">
        <v>2.5000000000000001E-2</v>
      </c>
    </row>
    <row r="22" spans="2:16">
      <c r="B22" s="13"/>
      <c r="C22" s="426" t="s">
        <v>412</v>
      </c>
      <c r="D22" s="439">
        <v>33.197091</v>
      </c>
      <c r="E22" s="439">
        <v>0</v>
      </c>
      <c r="F22" s="439">
        <v>0</v>
      </c>
      <c r="G22" s="439">
        <v>0</v>
      </c>
      <c r="H22" s="439">
        <v>0</v>
      </c>
      <c r="I22" s="440">
        <v>33.197091</v>
      </c>
      <c r="J22" s="439">
        <v>0.93130800000000002</v>
      </c>
      <c r="K22" s="439">
        <v>0</v>
      </c>
      <c r="L22" s="439">
        <v>0</v>
      </c>
      <c r="M22" s="439">
        <v>0.93130800000000002</v>
      </c>
      <c r="N22" s="440">
        <v>11.641350000000001</v>
      </c>
      <c r="O22" s="441">
        <v>0</v>
      </c>
      <c r="P22" s="441">
        <v>0.01</v>
      </c>
    </row>
    <row r="23" spans="2:16">
      <c r="B23" s="13"/>
      <c r="C23" s="426" t="s">
        <v>413</v>
      </c>
      <c r="D23" s="439">
        <v>42.943244</v>
      </c>
      <c r="E23" s="439">
        <v>0</v>
      </c>
      <c r="F23" s="439">
        <v>0</v>
      </c>
      <c r="G23" s="439">
        <v>0</v>
      </c>
      <c r="H23" s="439">
        <v>0</v>
      </c>
      <c r="I23" s="440">
        <v>42.943244</v>
      </c>
      <c r="J23" s="439">
        <v>1.234521</v>
      </c>
      <c r="K23" s="439">
        <v>0</v>
      </c>
      <c r="L23" s="439">
        <v>0</v>
      </c>
      <c r="M23" s="439">
        <v>1.234521</v>
      </c>
      <c r="N23" s="440">
        <v>15.4315125</v>
      </c>
      <c r="O23" s="441">
        <v>0</v>
      </c>
      <c r="P23" s="441">
        <v>1.4999999999999999E-2</v>
      </c>
    </row>
    <row r="24" spans="2:16">
      <c r="B24" s="13"/>
      <c r="C24" s="426" t="s">
        <v>414</v>
      </c>
      <c r="D24" s="439">
        <v>4126.386735</v>
      </c>
      <c r="E24" s="439">
        <v>0</v>
      </c>
      <c r="F24" s="439">
        <v>0</v>
      </c>
      <c r="G24" s="439">
        <v>0</v>
      </c>
      <c r="H24" s="439">
        <v>0</v>
      </c>
      <c r="I24" s="440">
        <v>4126.386735</v>
      </c>
      <c r="J24" s="439">
        <v>250.953632</v>
      </c>
      <c r="K24" s="439">
        <v>0</v>
      </c>
      <c r="L24" s="439">
        <v>0</v>
      </c>
      <c r="M24" s="439">
        <v>250.953632</v>
      </c>
      <c r="N24" s="440">
        <v>3136.9204</v>
      </c>
      <c r="O24" s="441">
        <v>2.5999999999999999E-3</v>
      </c>
      <c r="P24" s="441">
        <v>0.02</v>
      </c>
    </row>
    <row r="25" spans="2:16">
      <c r="B25" s="13"/>
      <c r="C25" s="426" t="s">
        <v>415</v>
      </c>
      <c r="D25" s="439">
        <v>27.971097</v>
      </c>
      <c r="E25" s="439">
        <v>0</v>
      </c>
      <c r="F25" s="439">
        <v>0</v>
      </c>
      <c r="G25" s="439">
        <v>0</v>
      </c>
      <c r="H25" s="439">
        <v>0</v>
      </c>
      <c r="I25" s="440">
        <v>27.971097</v>
      </c>
      <c r="J25" s="439">
        <v>0.81296599999999997</v>
      </c>
      <c r="K25" s="439">
        <v>0</v>
      </c>
      <c r="L25" s="439">
        <v>0</v>
      </c>
      <c r="M25" s="439">
        <v>0.81296599999999997</v>
      </c>
      <c r="N25" s="440">
        <v>10.162075</v>
      </c>
      <c r="O25" s="441">
        <v>0</v>
      </c>
      <c r="P25" s="441">
        <v>0.01</v>
      </c>
    </row>
    <row r="26" spans="2:16">
      <c r="B26" s="13"/>
      <c r="C26" s="426" t="s">
        <v>416</v>
      </c>
      <c r="D26" s="439">
        <v>3.9999999999999998E-6</v>
      </c>
      <c r="E26" s="439">
        <v>0</v>
      </c>
      <c r="F26" s="439">
        <v>0</v>
      </c>
      <c r="G26" s="439">
        <v>0</v>
      </c>
      <c r="H26" s="439">
        <v>0</v>
      </c>
      <c r="I26" s="440">
        <v>3.9999999999999998E-6</v>
      </c>
      <c r="J26" s="439">
        <v>0</v>
      </c>
      <c r="K26" s="439">
        <v>0</v>
      </c>
      <c r="L26" s="439">
        <v>0</v>
      </c>
      <c r="M26" s="439">
        <v>0</v>
      </c>
      <c r="N26" s="440">
        <v>0</v>
      </c>
      <c r="O26" s="441">
        <v>0</v>
      </c>
      <c r="P26" s="441">
        <v>5.0000000000000001E-3</v>
      </c>
    </row>
    <row r="27" spans="2:16">
      <c r="B27" s="13"/>
      <c r="C27" s="426" t="s">
        <v>417</v>
      </c>
      <c r="D27" s="439">
        <v>195.60597200000001</v>
      </c>
      <c r="E27" s="439">
        <v>0</v>
      </c>
      <c r="F27" s="439">
        <v>0</v>
      </c>
      <c r="G27" s="439">
        <v>0</v>
      </c>
      <c r="H27" s="439">
        <v>0</v>
      </c>
      <c r="I27" s="440">
        <v>195.60597200000001</v>
      </c>
      <c r="J27" s="439">
        <v>6.1449569999999998</v>
      </c>
      <c r="K27" s="439">
        <v>0</v>
      </c>
      <c r="L27" s="439">
        <v>0</v>
      </c>
      <c r="M27" s="439">
        <v>6.1449569999999998</v>
      </c>
      <c r="N27" s="440">
        <v>76.811962499999993</v>
      </c>
      <c r="O27" s="441">
        <v>1E-4</v>
      </c>
      <c r="P27" s="441">
        <v>0.02</v>
      </c>
    </row>
    <row r="28" spans="2:16">
      <c r="B28" s="13"/>
      <c r="C28" s="426" t="s">
        <v>418</v>
      </c>
      <c r="D28" s="439">
        <v>15354.196365</v>
      </c>
      <c r="E28" s="439">
        <v>0</v>
      </c>
      <c r="F28" s="439">
        <v>0</v>
      </c>
      <c r="G28" s="439">
        <v>0</v>
      </c>
      <c r="H28" s="439">
        <v>0</v>
      </c>
      <c r="I28" s="440">
        <v>15354.196365</v>
      </c>
      <c r="J28" s="439">
        <v>1142.772252</v>
      </c>
      <c r="K28" s="439">
        <v>0</v>
      </c>
      <c r="L28" s="439">
        <v>0</v>
      </c>
      <c r="M28" s="439">
        <v>1142.772252</v>
      </c>
      <c r="N28" s="440">
        <v>14284.65315</v>
      </c>
      <c r="O28" s="441">
        <v>1.18E-2</v>
      </c>
      <c r="P28" s="441">
        <v>0</v>
      </c>
    </row>
    <row r="29" spans="2:16" ht="10.5">
      <c r="B29" s="157" t="s">
        <v>419</v>
      </c>
      <c r="C29" s="302" t="s">
        <v>131</v>
      </c>
      <c r="D29" s="439">
        <v>1834617.6192719997</v>
      </c>
      <c r="E29" s="439">
        <v>0</v>
      </c>
      <c r="F29" s="439">
        <v>17712.554937000001</v>
      </c>
      <c r="G29" s="439">
        <v>0</v>
      </c>
      <c r="H29" s="439">
        <v>0</v>
      </c>
      <c r="I29" s="439">
        <v>1852330.1742089996</v>
      </c>
      <c r="J29" s="439">
        <v>96053.590448999996</v>
      </c>
      <c r="K29" s="439">
        <v>585.57375548200002</v>
      </c>
      <c r="L29" s="439">
        <v>0</v>
      </c>
      <c r="M29" s="439">
        <v>96639.164204481989</v>
      </c>
      <c r="N29" s="439">
        <v>1207989.5525560244</v>
      </c>
      <c r="O29" s="441">
        <v>1</v>
      </c>
      <c r="P29" s="441">
        <v>2.47E-2</v>
      </c>
    </row>
  </sheetData>
  <mergeCells count="8">
    <mergeCell ref="D5:E6"/>
    <mergeCell ref="F5:G6"/>
    <mergeCell ref="P5:P7"/>
    <mergeCell ref="H5:H7"/>
    <mergeCell ref="I5:I7"/>
    <mergeCell ref="J5:M6"/>
    <mergeCell ref="N5:N7"/>
    <mergeCell ref="O5:O7"/>
  </mergeCells>
  <conditionalFormatting sqref="D8:N29">
    <cfRule type="cellIs" dxfId="1" priority="1" stopIfTrue="1" operator="lessThan">
      <formula>0</formula>
    </cfRule>
  </conditionalFormatting>
  <conditionalFormatting sqref="M29">
    <cfRule type="cellIs" dxfId="0" priority="3" stopIfTrue="1" operator="lessThan">
      <formula>0</formula>
    </cfRule>
  </conditionalFormatting>
  <hyperlinks>
    <hyperlink ref="J2" location="Index!A1" display="Index" xr:uid="{00000000-0004-0000-2800-000000000000}"/>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4"/>
  <dimension ref="B2:D7"/>
  <sheetViews>
    <sheetView showGridLines="0" workbookViewId="0">
      <selection activeCell="G56" sqref="G56"/>
    </sheetView>
  </sheetViews>
  <sheetFormatPr defaultColWidth="9.1796875" defaultRowHeight="10"/>
  <cols>
    <col min="1" max="1" width="9.1796875" style="5"/>
    <col min="2" max="2" width="37.81640625" style="5" customWidth="1"/>
    <col min="3" max="3" width="14.1796875" style="5" customWidth="1"/>
    <col min="4" max="4" width="17.81640625" style="5" customWidth="1"/>
    <col min="5" max="6" width="14.1796875" style="5" customWidth="1"/>
    <col min="7" max="16384" width="9.1796875" style="5"/>
  </cols>
  <sheetData>
    <row r="2" spans="2:4" ht="10.5">
      <c r="B2" s="268" t="s">
        <v>18</v>
      </c>
      <c r="C2" s="269"/>
      <c r="D2" s="16" t="s">
        <v>92</v>
      </c>
    </row>
    <row r="4" spans="2:4">
      <c r="B4" s="110"/>
      <c r="C4" s="25"/>
    </row>
    <row r="5" spans="2:4">
      <c r="B5" s="13" t="s">
        <v>139</v>
      </c>
      <c r="C5" s="449">
        <v>1349418.1702616953</v>
      </c>
    </row>
    <row r="6" spans="2:4">
      <c r="B6" s="13" t="s">
        <v>420</v>
      </c>
      <c r="C6" s="281">
        <v>2.4654840769789362E-2</v>
      </c>
    </row>
    <row r="7" spans="2:4">
      <c r="B7" s="13" t="s">
        <v>421</v>
      </c>
      <c r="C7" s="449">
        <v>33269.690119662606</v>
      </c>
    </row>
  </sheetData>
  <hyperlinks>
    <hyperlink ref="D2" location="Index!A1" display="Index" xr:uid="{00000000-0004-0000-2900-000000000000}"/>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141530D305A0D4D83242E06BF8C4D8B" ma:contentTypeVersion="4" ma:contentTypeDescription="Create a new document." ma:contentTypeScope="" ma:versionID="6b119db489377153076bbe1539cc98c0">
  <xsd:schema xmlns:xsd="http://www.w3.org/2001/XMLSchema" xmlns:xs="http://www.w3.org/2001/XMLSchema" xmlns:p="http://schemas.microsoft.com/office/2006/metadata/properties" xmlns:ns2="e6c44287-935c-41af-b1a9-d369292038e2" targetNamespace="http://schemas.microsoft.com/office/2006/metadata/properties" ma:root="true" ma:fieldsID="b8771641f9bc04108b989d46c618ef9f" ns2:_="">
    <xsd:import namespace="e6c44287-935c-41af-b1a9-d369292038e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c44287-935c-41af-b1a9-d369292038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M D A A B Q S w M E F A A C A A g A t q q x U o D r Z V q j A A A A 9 Q A A A B I A H A B D b 2 5 m a W c v U G F j a 2 F n Z S 5 4 b W w g o h g A K K A U A A A A A A A A A A A A A A A A A A A A A A A A A A A A h U 8 9 D o I w G L 0 K 6 U 4 L y K D k o w x O J p K Y k B j X p l R o h A 9 D i + V u D h 7 J K 4 h R 1 M 3 k L e 8 v e e 9 + v U E 2 t o 1 3 U b 3 R H a Y k p A H x F M q u 1 F i l Z L B H f 0 k y D j s h T 6 J S 3 h R G k 4 x G p 6 S 2 9 p w w 5 p y j b k G 7 v m J R E I T s k G 8 L W a t W + B q N F S g V + b T K / y 3 C Y f 8 a w y O 6 m h D H N A A 2 a 5 B r / P r R N P f p / o i w H h o 7 9 I o r 9 D c F s J k C e 1 / g D 1 B L A w Q U A A I A C A C 2 q r F S 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t q q x U i i K R 7 g O A A A A E Q A A A B M A H A B G b 3 J t d W x h c y 9 T Z W N 0 a W 9 u M S 5 t I K I Y A C i g F A A A A A A A A A A A A A A A A A A A A A A A A A A A A C t O T S 7 J z M 9 T C I b Q h t Y A U E s B A i 0 A F A A C A A g A t q q x U o D r Z V q j A A A A 9 Q A A A B I A A A A A A A A A A A A A A A A A A A A A A E N v b m Z p Z y 9 Q Y W N r Y W d l L n h t b F B L A Q I t A B Q A A g A I A L a q s V I P y u m r p A A A A O k A A A A T A A A A A A A A A A A A A A A A A O 8 A A A B b Q 2 9 u d G V u d F 9 U e X B l c 1 0 u e G 1 s U E s B A i 0 A F A A C A A g A t q q x U i i K R 7 g O A A A A E Q A A A B M A A A A A A A A A A A A A A A A A 4 A E A A E Z v c m 1 1 b G F z L 1 N l Y 3 R p b 2 4 x L m 1 Q S w U G A A A A A A M A A w D C A A A A O w 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A 1 1 w 1 o 8 x B Z B s 2 z a P n L 6 5 Q U A A A A A A g A A A A A A A 2 Y A A M A A A A A Q A A A A 8 n m j T K H R A z H l J F / Y O y R K J A A A A A A E g A A A o A A A A B A A A A C 4 7 8 1 x T l Q + 5 G I n E T l O H / u L U A A A A E i 9 5 u + m U Y 4 A 9 z 5 9 9 d l 8 i b Q b Y K o Y z o J P 8 X L 9 e 2 4 0 v B W h h L K T e F J t s q 8 3 2 V + R 9 X d 6 8 D 0 G M y U c 8 j l y 1 a T T L i H 4 F g p h Y P q F H n u J E F e b 5 Y m k K O V 2 F A A A A O P s M X u b j l + M + R p r Y H P 7 h / 6 J 3 q j i < / D a t a M a s h u p > 
</file>

<file path=customXml/itemProps1.xml><?xml version="1.0" encoding="utf-8"?>
<ds:datastoreItem xmlns:ds="http://schemas.openxmlformats.org/officeDocument/2006/customXml" ds:itemID="{E0117C22-10DF-4F5B-882F-0C7AAE56E4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c44287-935c-41af-b1a9-d369292038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3D1265A-B67D-4717-9713-BC8C6889F04B}">
  <ds:schemaRef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e6c44287-935c-41af-b1a9-d369292038e2"/>
    <ds:schemaRef ds:uri="http://www.w3.org/XML/1998/namespace"/>
  </ds:schemaRefs>
</ds:datastoreItem>
</file>

<file path=customXml/itemProps3.xml><?xml version="1.0" encoding="utf-8"?>
<ds:datastoreItem xmlns:ds="http://schemas.openxmlformats.org/officeDocument/2006/customXml" ds:itemID="{B7CFAFF4-81F4-43D1-9A54-0D57A7054A0A}">
  <ds:schemaRefs>
    <ds:schemaRef ds:uri="http://schemas.microsoft.com/sharepoint/v3/contenttype/forms"/>
  </ds:schemaRefs>
</ds:datastoreItem>
</file>

<file path=customXml/itemProps4.xml><?xml version="1.0" encoding="utf-8"?>
<ds:datastoreItem xmlns:ds="http://schemas.openxmlformats.org/officeDocument/2006/customXml" ds:itemID="{B3F825AA-F08C-4E49-852B-D0B028DB67F1}">
  <ds:schemaRefs>
    <ds:schemaRef ds:uri="http://schemas.microsoft.com/DataMashup"/>
  </ds:schemaRefs>
</ds:datastoreItem>
</file>

<file path=docMetadata/LabelInfo.xml><?xml version="1.0" encoding="utf-8"?>
<clbl:labelList xmlns:clbl="http://schemas.microsoft.com/office/2020/mipLabelMetadata">
  <clbl:label id="{e980f006-ff80-46cf-9594-c6dbc7fd0fc1}" enabled="0" method="" siteId="{e980f006-ff80-46cf-9594-c6dbc7fd0fc1}"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Disclaimer</vt:lpstr>
      <vt:lpstr>Index</vt:lpstr>
      <vt:lpstr>OV1</vt:lpstr>
      <vt:lpstr>KM1</vt:lpstr>
      <vt:lpstr>CC1</vt:lpstr>
      <vt:lpstr>CC2</vt:lpstr>
      <vt:lpstr>IFRS 9-FL</vt:lpstr>
      <vt:lpstr>CCyB1</vt:lpstr>
      <vt:lpstr>CCyB2</vt:lpstr>
      <vt:lpstr>LR1</vt:lpstr>
      <vt:lpstr>LR2</vt:lpstr>
      <vt:lpstr>LR3</vt:lpstr>
      <vt:lpstr>LIQ1</vt:lpstr>
      <vt:lpstr>LIQB</vt:lpstr>
      <vt:lpstr>LIQ2</vt:lpstr>
      <vt:lpstr>CR1</vt:lpstr>
      <vt:lpstr>CR1-A</vt:lpstr>
      <vt:lpstr>CR2</vt:lpstr>
      <vt:lpstr>CQ1</vt:lpstr>
      <vt:lpstr>CQ3</vt:lpstr>
      <vt:lpstr>CQ5</vt:lpstr>
      <vt:lpstr>CQ7</vt:lpstr>
      <vt:lpstr>CR3</vt:lpstr>
      <vt:lpstr>CR4</vt:lpstr>
      <vt:lpstr>CR5</vt:lpstr>
      <vt:lpstr>CCR1</vt:lpstr>
      <vt:lpstr>CCR2</vt:lpstr>
      <vt:lpstr>CCR3</vt:lpstr>
      <vt:lpstr>CCR5</vt:lpstr>
      <vt:lpstr>CCR6</vt:lpstr>
      <vt:lpstr>MR1</vt:lpstr>
      <vt:lpstr>IRRBB1</vt:lpstr>
      <vt:lpstr>ESG1</vt:lpstr>
      <vt:lpstr>ESG2</vt:lpstr>
      <vt:lpstr>ESG3</vt:lpstr>
      <vt:lpstr>ESG4</vt:lpstr>
      <vt:lpstr>ESG5</vt:lpstr>
      <vt:lpstr>ESG6</vt:lpstr>
      <vt:lpstr>ESG7</vt:lpstr>
      <vt:lpstr>ESG8</vt:lpstr>
      <vt:lpstr>ESG10</vt:lpstr>
    </vt:vector>
  </TitlesOfParts>
  <Manager/>
  <Company>NBI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Eyleifur Ingþór Bjarkason</cp:lastModifiedBy>
  <cp:revision/>
  <dcterms:created xsi:type="dcterms:W3CDTF">2017-12-22T09:22:39Z</dcterms:created>
  <dcterms:modified xsi:type="dcterms:W3CDTF">2024-07-16T15:57:05Z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0x0101007141530D305A0D4D83242E06BF8C4D8B</vt:lpwstr>
  </property>
</Properties>
</file>