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mc:AlternateContent xmlns:mc="http://schemas.openxmlformats.org/markup-compatibility/2006">
    <mc:Choice Requires="x15">
      <x15ac:absPath xmlns:x15ac="http://schemas.microsoft.com/office/spreadsheetml/2010/11/ac" url="S:\Uppgjor\2025\06\Factbook\Skjöl á vef án tenginga\"/>
    </mc:Choice>
  </mc:AlternateContent>
  <xr:revisionPtr revIDLastSave="0" documentId="13_ncr:1_{03AD8D51-FE41-4150-B987-9CD52AA58CE2}" xr6:coauthVersionLast="47" xr6:coauthVersionMax="47" xr10:uidLastSave="{00000000-0000-0000-0000-000000000000}"/>
  <bookViews>
    <workbookView xWindow="39170" yWindow="1940" windowWidth="23350" windowHeight="16710" tabRatio="904" firstSheet="6" activeTab="12"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rations'!$A$1:$H$31</definedName>
    <definedName name="_xlnm.Print_Area" localSheetId="10">'Key financial ratios quarters'!$A$1:$J$27</definedName>
    <definedName name="_xlnm.Print_Area" localSheetId="9">'Key financial ratios year'!$A$1:$F$26</definedName>
    <definedName name="_xlnm.Print_Area" localSheetId="6">'Operations quarters'!$A$1:$J$22</definedName>
    <definedName name="_xlnm.Print_Area" localSheetId="5">'Operations year'!$A$1:$F$20</definedName>
    <definedName name="_xlnm.Print_Area" localSheetId="11">Segments!$A$1:$I$25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23" l="1"/>
  <c r="F13" i="23"/>
  <c r="F15" i="23" l="1"/>
</calcChain>
</file>

<file path=xl/sharedStrings.xml><?xml version="1.0" encoding="utf-8"?>
<sst xmlns="http://schemas.openxmlformats.org/spreadsheetml/2006/main" count="317" uniqueCount="192">
  <si>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</si>
  <si>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</si>
  <si>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</si>
  <si>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</si>
  <si>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</si>
  <si>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</si>
  <si>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</si>
  <si>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</si>
  <si>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</si>
  <si>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</si>
  <si>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</si>
  <si>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</si>
  <si>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</si>
  <si>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</si>
  <si>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</si>
  <si>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</si>
  <si>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</si>
  <si>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</si>
  <si>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</si>
  <si>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</si>
  <si>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</si>
  <si>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</si>
  <si>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</si>
  <si>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</si>
  <si>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</si>
  <si>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</si>
  <si>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</si>
  <si>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</si>
  <si>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</si>
  <si>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</si>
  <si>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</si>
  <si>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</si>
  <si>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</si>
  <si>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</si>
  <si>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</si>
  <si>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</si>
  <si>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</si>
  <si>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</si>
  <si>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</si>
  <si>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</si>
  <si>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</si>
  <si>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</si>
  <si>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</si>
  <si>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</si>
  <si>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</si>
  <si>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</si>
  <si>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</si>
  <si>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</si>
  <si>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</si>
  <si>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</si>
  <si>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</si>
  <si>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</si>
  <si>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</si>
  <si>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</si>
  <si>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</si>
  <si>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</si>
  <si>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</si>
  <si>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</si>
  <si>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</si>
  <si>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</si>
  <si>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</si>
  <si>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</si>
  <si>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</si>
  <si>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</si>
  <si>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</si>
  <si>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</si>
  <si>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</si>
  <si>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</si>
  <si>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</si>
  <si>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</si>
  <si>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</si>
  <si>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</si>
  <si>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</si>
  <si>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</si>
  <si>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</si>
  <si>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</si>
  <si>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</si>
  <si>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</si>
  <si>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</si>
  <si>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</si>
  <si>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</si>
  <si>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</si>
  <si>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</si>
  <si>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</si>
  <si>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</si>
  <si>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</si>
  <si>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</si>
  <si>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Return on assets</t>
  </si>
  <si>
    <t>Additional information can be found on IR-web-site</t>
  </si>
  <si>
    <t>Total operating expenses</t>
  </si>
  <si>
    <t>Allocated capital</t>
  </si>
  <si>
    <t>Total capital base / risk-exposure amount</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</si>
  <si>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</si>
  <si>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</si>
  <si>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</si>
  <si>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</si>
  <si>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</si>
  <si>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</si>
  <si>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</si>
  <si>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</si>
  <si>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</si>
  <si>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</si>
  <si>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</si>
  <si>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</si>
  <si>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</si>
  <si>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Interest spread as a ratio of average total assets</t>
  </si>
  <si>
    <t>31.12.2020</t>
  </si>
  <si>
    <t>Asset Management &amp; Capital Market</t>
  </si>
  <si>
    <t>Net impairment changes</t>
  </si>
  <si>
    <t>Allocated expenses</t>
  </si>
  <si>
    <t>Profit for the period / average total assets</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</si>
  <si>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</si>
  <si>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</si>
  <si>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</si>
  <si>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</si>
  <si>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</si>
  <si>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</si>
  <si>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</si>
  <si>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</si>
  <si>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Capital requirements</t>
  </si>
  <si>
    <t>31.12.2021</t>
  </si>
  <si>
    <t>2021</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</si>
  <si>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</si>
  <si>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</si>
  <si>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</si>
  <si>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</si>
  <si>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</si>
  <si>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Loans and advances to customers / deposits from customers</t>
  </si>
  <si>
    <t>Recon-
ciliation</t>
  </si>
  <si>
    <t>Corporate
Banking</t>
  </si>
  <si>
    <t>Personal
Banking</t>
  </si>
  <si>
    <t xml:space="preserve">Dividends paid / number of shares outstanding </t>
  </si>
  <si>
    <t>Profit (loss) for the year attributable to owners of the Bank / Weighted average number of shares outstanding</t>
  </si>
  <si>
    <t>Profit (loss) before cost allocation and tax</t>
  </si>
  <si>
    <t>Net revenue (expenses) from external customers</t>
  </si>
  <si>
    <t>Net revenue (expenses) from other segments</t>
  </si>
  <si>
    <t>Profit for the period</t>
  </si>
  <si>
    <t>2022</t>
  </si>
  <si>
    <t>Net foreign exchange gain (loss)</t>
  </si>
  <si>
    <t>31.12.2022</t>
  </si>
  <si>
    <t>Other 
divisions</t>
  </si>
  <si>
    <t>Total capital base + eligible liabilities / Total risk-weighted exposure amount</t>
  </si>
  <si>
    <t>30.6.2023</t>
  </si>
  <si>
    <t>Q2 2023</t>
  </si>
  <si>
    <t>Number of full-time positions at end of the period</t>
  </si>
  <si>
    <t>Number of full-time equivalent positions at end of the period</t>
  </si>
  <si>
    <t>Available amount of stable funding / required amount of stable funding</t>
  </si>
  <si>
    <t>Q3 2023</t>
  </si>
  <si>
    <t>30.9.2023</t>
  </si>
  <si>
    <t>31.12.2023</t>
  </si>
  <si>
    <t>2023</t>
  </si>
  <si>
    <t>Q4 2023</t>
  </si>
  <si>
    <t>Total operating income (expenses)</t>
  </si>
  <si>
    <t>31.3.2024</t>
  </si>
  <si>
    <t>Q1 2024</t>
  </si>
  <si>
    <t>Q2 2024</t>
  </si>
  <si>
    <t>Q3 2024</t>
  </si>
  <si>
    <t>Sum of MREL funds</t>
  </si>
  <si>
    <t>Sum of Subordinated MREL funds</t>
  </si>
  <si>
    <t>Total capital base + Eligible Senior Non-Preferred bonds / Total risk-weighted exposure amount</t>
  </si>
  <si>
    <t>Q4 2024</t>
  </si>
  <si>
    <t>Q1 2025</t>
  </si>
  <si>
    <t>Q2 2025</t>
  </si>
  <si>
    <t>Q3 2025</t>
  </si>
  <si>
    <t>Q4 2025</t>
  </si>
  <si>
    <t>17 July 2025</t>
  </si>
  <si>
    <t>23 October 2025</t>
  </si>
  <si>
    <t>29 January 2026</t>
  </si>
  <si>
    <t>This is the scheduled financial calendar of Landsbankinn. 
The financial calendar may change without notice.</t>
  </si>
  <si>
    <t>31.12.2024</t>
  </si>
  <si>
    <t>2024</t>
  </si>
  <si>
    <t xml:space="preserve">     ISKm</t>
  </si>
  <si>
    <t xml:space="preserve">     EURm</t>
  </si>
  <si>
    <t>Leverage ratio</t>
  </si>
  <si>
    <t>Number of full-time equivalent positions at the year-end</t>
  </si>
  <si>
    <t>Average number of full-time equivalent positions during the year</t>
  </si>
  <si>
    <t>Deposits / total assets</t>
  </si>
  <si>
    <t>Average number of full-time equivalent positions during the period</t>
  </si>
  <si>
    <t>The average number of full-time employees in work during the period</t>
  </si>
  <si>
    <t xml:space="preserve">Deposits from customers/ total assets </t>
  </si>
  <si>
    <t xml:space="preserve">Tier 1 capital / (total assets + off balance sheet items) </t>
  </si>
  <si>
    <t>The information set out in this presentation has not been independently verified. No representation or warranty is made by Landsbankinn as to the accuracy, completeness or fairness of the information or opinions contained in this presentation.</t>
  </si>
  <si>
    <t>Insurance service result</t>
  </si>
  <si>
    <t>Combined ratio</t>
  </si>
  <si>
    <t>Solvency ratio</t>
  </si>
  <si>
    <t>TM
tryggingar</t>
  </si>
  <si>
    <t>Treasury and Market Making</t>
  </si>
  <si>
    <t>Profit (loss) for the period</t>
  </si>
  <si>
    <t>Available own funds to meet the consolidated group SCR / group SCR</t>
  </si>
  <si>
    <t>Segments - 1 January - 30 June 2025</t>
  </si>
  <si>
    <t>As at 30 June 2025</t>
  </si>
  <si>
    <t>(Incurred claims + service expenses + result of reinsurance) / insurance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</si>
</sst>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 numFmtId="239" formatCode="#,##0;\(#,##0\);_(&quot;-&quot;"/>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49">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
      <left/>
      <right/>
      <top/>
      <bottom style="thick">
        <color theme="6"/>
      </bottom>
      <diagonal/>
    </border>
    <border>
      <left/>
      <right/>
      <top/>
      <bottom style="thick">
        <color rgb="FF00B0F0"/>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44">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0" fontId="148" fillId="2" borderId="0" xfId="0" applyFont="1" applyFill="1" applyAlignment="1">
      <alignment horizontal="left" vertical="center"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xf numFmtId="0" fontId="149" fillId="2" borderId="43" xfId="0" applyFont="1" applyFill="1" applyBorder="1" applyAlignment="1">
      <alignment horizontal="left" vertical="center" readingOrder="1"/>
    </xf>
    <xf numFmtId="0" fontId="149" fillId="0" borderId="0" xfId="0" applyFont="1"/>
    <xf numFmtId="0" fontId="149" fillId="2" borderId="44"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6" xfId="39" applyFont="1" applyFill="1" applyBorder="1" applyAlignment="1">
      <alignment horizontal="left" vertical="center" wrapText="1" readingOrder="1"/>
    </xf>
    <xf numFmtId="0" fontId="149" fillId="2" borderId="44"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5" xfId="47943" applyFont="1" applyFill="1" applyBorder="1" applyAlignment="1">
      <alignment vertical="center"/>
    </xf>
    <xf numFmtId="3" fontId="161" fillId="2" borderId="45" xfId="47944" applyNumberFormat="1" applyFont="1" applyFill="1" applyBorder="1" applyAlignment="1">
      <alignment vertical="center"/>
    </xf>
    <xf numFmtId="3" fontId="161" fillId="2" borderId="45"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3" fontId="150" fillId="2" borderId="0" xfId="39" applyNumberFormat="1" applyFont="1" applyFill="1" applyBorder="1" applyAlignment="1">
      <alignment horizontal="left" vertical="center" wrapText="1" readingOrder="1"/>
    </xf>
    <xf numFmtId="14" fontId="165" fillId="42" borderId="0" xfId="662" applyNumberFormat="1" applyFont="1" applyFill="1" applyAlignment="1">
      <alignment horizontal="right" vertical="center"/>
    </xf>
    <xf numFmtId="14" fontId="165" fillId="42" borderId="0" xfId="662" applyNumberFormat="1" applyFont="1" applyFill="1" applyAlignment="1">
      <alignment horizontal="right" vertical="center" wrapText="1"/>
    </xf>
    <xf numFmtId="0" fontId="153" fillId="2" borderId="40" xfId="0" applyFont="1" applyFill="1" applyBorder="1" applyAlignment="1">
      <alignment horizontal="center" vertical="center" wrapText="1" readingOrder="1"/>
    </xf>
    <xf numFmtId="14" fontId="158" fillId="2" borderId="0" xfId="47943" quotePrefix="1" applyNumberFormat="1" applyFont="1" applyFill="1"/>
    <xf numFmtId="3" fontId="153" fillId="2" borderId="40" xfId="0" quotePrefix="1" applyNumberFormat="1" applyFont="1" applyFill="1" applyBorder="1" applyAlignment="1">
      <alignment horizontal="center" vertical="center" wrapText="1" readingOrder="1"/>
    </xf>
    <xf numFmtId="3" fontId="161" fillId="2" borderId="0" xfId="47944" applyNumberFormat="1" applyFont="1" applyFill="1" applyBorder="1" applyAlignment="1">
      <alignment vertical="center"/>
    </xf>
    <xf numFmtId="0" fontId="148" fillId="2" borderId="47" xfId="0" applyFont="1" applyFill="1" applyBorder="1" applyAlignment="1">
      <alignment horizontal="left" vertical="center" readingOrder="1"/>
    </xf>
    <xf numFmtId="0" fontId="149" fillId="2" borderId="47" xfId="0" applyFont="1" applyFill="1" applyBorder="1" applyAlignment="1">
      <alignment horizontal="left" vertical="center" readingOrder="1"/>
    </xf>
    <xf numFmtId="0" fontId="148" fillId="2" borderId="48" xfId="0" applyFont="1" applyFill="1" applyBorder="1" applyAlignment="1">
      <alignment horizontal="left" vertical="center" readingOrder="1"/>
    </xf>
    <xf numFmtId="15" fontId="149" fillId="2" borderId="42" xfId="0" quotePrefix="1" applyNumberFormat="1" applyFont="1" applyFill="1" applyBorder="1" applyAlignment="1">
      <alignment horizontal="left" vertical="center" readingOrder="1"/>
    </xf>
    <xf numFmtId="15" fontId="149" fillId="2" borderId="43" xfId="0" quotePrefix="1" applyNumberFormat="1" applyFont="1" applyFill="1" applyBorder="1" applyAlignment="1">
      <alignment horizontal="left" vertical="center" readingOrder="1"/>
    </xf>
    <xf numFmtId="15" fontId="149" fillId="2" borderId="0" xfId="0" quotePrefix="1" applyNumberFormat="1" applyFont="1" applyFill="1" applyAlignment="1">
      <alignment horizontal="left" vertical="center" readingOrder="1"/>
    </xf>
    <xf numFmtId="14" fontId="165" fillId="42" borderId="0" xfId="662" quotePrefix="1" applyNumberFormat="1" applyFont="1" applyFill="1" applyAlignment="1">
      <alignment horizontal="right" vertical="center" wrapText="1"/>
    </xf>
    <xf numFmtId="14" fontId="165" fillId="42" borderId="0" xfId="0" quotePrefix="1" applyNumberFormat="1" applyFont="1" applyFill="1" applyAlignment="1">
      <alignment horizontal="right" vertical="center"/>
    </xf>
    <xf numFmtId="0" fontId="149" fillId="2" borderId="40" xfId="0" applyFont="1" applyFill="1" applyBorder="1" applyAlignment="1">
      <alignment horizontal="left" vertical="center" wrapText="1" readingOrder="1"/>
    </xf>
    <xf numFmtId="0" fontId="43" fillId="2" borderId="0" xfId="39" applyFill="1"/>
    <xf numFmtId="0" fontId="148" fillId="2" borderId="0" xfId="0" quotePrefix="1" applyFont="1" applyFill="1" applyAlignment="1">
      <alignment horizontal="left" vertical="center" readingOrder="1"/>
    </xf>
    <xf numFmtId="239" fontId="153" fillId="2" borderId="40" xfId="0" applyNumberFormat="1" applyFont="1" applyFill="1" applyBorder="1" applyAlignment="1">
      <alignment horizontal="right" vertical="center" readingOrder="1"/>
    </xf>
    <xf numFmtId="0" fontId="152" fillId="2" borderId="41" xfId="0" quotePrefix="1" applyFont="1" applyFill="1" applyBorder="1" applyAlignment="1">
      <alignment horizontal="right" vertical="center" wrapText="1" readingOrder="1"/>
    </xf>
    <xf numFmtId="3" fontId="153" fillId="2" borderId="40" xfId="0" applyNumberFormat="1" applyFont="1" applyFill="1" applyBorder="1" applyAlignment="1">
      <alignment horizontal="right" vertical="center" readingOrder="1"/>
    </xf>
    <xf numFmtId="3" fontId="152" fillId="42" borderId="40" xfId="0" applyNumberFormat="1" applyFont="1" applyFill="1" applyBorder="1" applyAlignment="1">
      <alignment horizontal="right" vertical="center" readingOrder="1"/>
    </xf>
    <xf numFmtId="0" fontId="153" fillId="2" borderId="0" xfId="0" applyFont="1" applyFill="1" applyAlignment="1">
      <alignment horizontal="right" vertical="center" readingOrder="1"/>
    </xf>
    <xf numFmtId="14" fontId="152" fillId="2" borderId="41" xfId="0" quotePrefix="1" applyNumberFormat="1" applyFont="1" applyFill="1" applyBorder="1" applyAlignment="1">
      <alignment horizontal="right" vertical="center" wrapText="1" readingOrder="1"/>
    </xf>
    <xf numFmtId="3" fontId="153" fillId="2" borderId="0" xfId="0" applyNumberFormat="1" applyFont="1" applyFill="1" applyAlignment="1">
      <alignment horizontal="right" vertical="center" wrapText="1" readingOrder="1"/>
    </xf>
    <xf numFmtId="3" fontId="153" fillId="2" borderId="40" xfId="0" applyNumberFormat="1" applyFont="1" applyFill="1" applyBorder="1" applyAlignment="1">
      <alignment horizontal="right" vertical="center" wrapText="1" readingOrder="1"/>
    </xf>
    <xf numFmtId="3" fontId="152" fillId="42" borderId="40" xfId="0" applyNumberFormat="1" applyFont="1" applyFill="1" applyBorder="1" applyAlignment="1">
      <alignment horizontal="right" vertical="center" wrapText="1" readingOrder="1"/>
    </xf>
    <xf numFmtId="3" fontId="152" fillId="44" borderId="40" xfId="0" applyNumberFormat="1" applyFont="1" applyFill="1" applyBorder="1" applyAlignment="1">
      <alignment horizontal="right" vertical="center" wrapText="1" readingOrder="1"/>
    </xf>
    <xf numFmtId="0" fontId="153" fillId="2" borderId="0" xfId="0" applyFont="1" applyFill="1" applyAlignment="1">
      <alignment horizontal="right" vertical="center" wrapText="1" readingOrder="1"/>
    </xf>
    <xf numFmtId="239" fontId="153" fillId="2" borderId="40" xfId="0" quotePrefix="1" applyNumberFormat="1" applyFont="1" applyFill="1" applyBorder="1" applyAlignment="1">
      <alignment horizontal="center" vertical="center" wrapText="1" readingOrder="1"/>
    </xf>
    <xf numFmtId="239" fontId="152" fillId="42" borderId="40" xfId="0" applyNumberFormat="1" applyFont="1" applyFill="1" applyBorder="1" applyAlignment="1">
      <alignment horizontal="center" vertical="center" wrapText="1" readingOrder="1"/>
    </xf>
    <xf numFmtId="1" fontId="153" fillId="2" borderId="40" xfId="0" quotePrefix="1" applyNumberFormat="1" applyFont="1" applyFill="1" applyBorder="1" applyAlignment="1">
      <alignment horizontal="center" vertical="center" wrapText="1" readingOrder="1"/>
    </xf>
    <xf numFmtId="239" fontId="153" fillId="2" borderId="44" xfId="0" quotePrefix="1" applyNumberFormat="1" applyFont="1" applyFill="1" applyBorder="1" applyAlignment="1">
      <alignment horizontal="center" vertical="center" wrapText="1" readingOrder="1"/>
    </xf>
    <xf numFmtId="164" fontId="153" fillId="2" borderId="40" xfId="0" applyNumberFormat="1" applyFont="1" applyFill="1" applyBorder="1" applyAlignment="1">
      <alignment horizontal="right" vertical="center" wrapText="1" readingOrder="1"/>
    </xf>
    <xf numFmtId="2" fontId="153" fillId="2" borderId="40" xfId="0" applyNumberFormat="1" applyFont="1" applyFill="1" applyBorder="1" applyAlignment="1">
      <alignment horizontal="right" vertical="center" wrapText="1" readingOrder="1"/>
    </xf>
    <xf numFmtId="164" fontId="153" fillId="2" borderId="40" xfId="0" quotePrefix="1" applyNumberFormat="1" applyFont="1" applyFill="1" applyBorder="1" applyAlignment="1">
      <alignment horizontal="right" vertical="center" wrapText="1" readingOrder="1"/>
    </xf>
    <xf numFmtId="9" fontId="153" fillId="2" borderId="40" xfId="0" applyNumberFormat="1" applyFont="1" applyFill="1" applyBorder="1" applyAlignment="1">
      <alignment horizontal="right" vertical="center" wrapText="1" readingOrder="1"/>
    </xf>
    <xf numFmtId="4" fontId="153" fillId="2" borderId="40" xfId="0" applyNumberFormat="1" applyFont="1" applyFill="1" applyBorder="1" applyAlignment="1">
      <alignment horizontal="right" vertical="center" wrapText="1" readingOrder="1"/>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49" fillId="2" borderId="0" xfId="0" applyFont="1" applyFill="1" applyAlignment="1">
      <alignment horizontal="left" vertical="top" wrapText="1"/>
    </xf>
    <xf numFmtId="0" fontId="153" fillId="2" borderId="0" xfId="0" applyFont="1" applyFill="1" applyAlignment="1">
      <alignment horizontal="left" vertical="center" wrapText="1" readingOrder="1"/>
    </xf>
    <xf numFmtId="0" fontId="152" fillId="2" borderId="0" xfId="0" applyFont="1" applyFill="1" applyAlignment="1">
      <alignment horizontal="right" vertical="center" wrapText="1" readingOrder="1"/>
    </xf>
    <xf numFmtId="0" fontId="152" fillId="2" borderId="41" xfId="0" applyFont="1" applyFill="1" applyBorder="1" applyAlignment="1">
      <alignment horizontal="right" vertical="center" wrapText="1" readingOrder="1"/>
    </xf>
    <xf numFmtId="0" fontId="149" fillId="2" borderId="40" xfId="0" applyFont="1" applyFill="1" applyBorder="1" applyAlignment="1">
      <alignment horizontal="left" vertical="center" wrapText="1" readingOrder="1"/>
    </xf>
    <xf numFmtId="0" fontId="149" fillId="2" borderId="44"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501650</xdr:colOff>
          <xdr:row>35</xdr:row>
          <xdr:rowOff>107950</xdr:rowOff>
        </xdr:to>
        <xdr:sp macro="" textlink="">
          <xdr:nvSpPr>
            <xdr:cNvPr id="1056" name="Object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523240</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5</xdr:row>
      <xdr:rowOff>1904</xdr:rowOff>
    </xdr:from>
    <xdr:to>
      <xdr:col>6</xdr:col>
      <xdr:colOff>53340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8724"/>
          <a:ext cx="3143250" cy="24517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819.</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2820</xdr:colOff>
      <xdr:row>52</xdr:row>
      <xdr:rowOff>56160</xdr:rowOff>
    </xdr:from>
    <xdr:to>
      <xdr:col>7</xdr:col>
      <xdr:colOff>138973</xdr:colOff>
      <xdr:row>66</xdr:row>
      <xdr:rowOff>40944</xdr:rowOff>
    </xdr:to>
    <xdr:pic>
      <xdr:nvPicPr>
        <xdr:cNvPr id="9" name="Picture 8">
          <a:extLst>
            <a:ext uri="{FF2B5EF4-FFF2-40B4-BE49-F238E27FC236}">
              <a16:creationId xmlns:a16="http://schemas.microsoft.com/office/drawing/2014/main" id="{DE38F9BF-EB24-CF06-1B2D-706D015EEF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20" y="9668790"/>
          <a:ext cx="3325123" cy="2438424"/>
        </a:xfrm>
        <a:prstGeom prst="rect">
          <a:avLst/>
        </a:prstGeom>
      </xdr:spPr>
    </xdr:pic>
    <xdr:clientData/>
  </xdr:twoCellAnchor>
  <xdr:twoCellAnchor editAs="oneCell">
    <xdr:from>
      <xdr:col>7</xdr:col>
      <xdr:colOff>286170</xdr:colOff>
      <xdr:row>48</xdr:row>
      <xdr:rowOff>57570</xdr:rowOff>
    </xdr:from>
    <xdr:to>
      <xdr:col>12</xdr:col>
      <xdr:colOff>135898</xdr:colOff>
      <xdr:row>65</xdr:row>
      <xdr:rowOff>145576</xdr:rowOff>
    </xdr:to>
    <xdr:pic>
      <xdr:nvPicPr>
        <xdr:cNvPr id="12" name="Picture 11">
          <a:extLst>
            <a:ext uri="{FF2B5EF4-FFF2-40B4-BE49-F238E27FC236}">
              <a16:creationId xmlns:a16="http://schemas.microsoft.com/office/drawing/2014/main" id="{ECB0FC0E-1BD9-09E2-4380-DECF329475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75140" y="8969160"/>
          <a:ext cx="5115148" cy="3067426"/>
        </a:xfrm>
        <a:prstGeom prst="rect">
          <a:avLst/>
        </a:prstGeom>
      </xdr:spPr>
    </xdr:pic>
    <xdr:clientData/>
  </xdr:twoCellAnchor>
  <xdr:twoCellAnchor editAs="oneCell">
    <xdr:from>
      <xdr:col>0</xdr:col>
      <xdr:colOff>25400</xdr:colOff>
      <xdr:row>26</xdr:row>
      <xdr:rowOff>114300</xdr:rowOff>
    </xdr:from>
    <xdr:to>
      <xdr:col>7</xdr:col>
      <xdr:colOff>234950</xdr:colOff>
      <xdr:row>47</xdr:row>
      <xdr:rowOff>69425</xdr:rowOff>
    </xdr:to>
    <xdr:pic>
      <xdr:nvPicPr>
        <xdr:cNvPr id="13" name="Picture 12">
          <a:extLst>
            <a:ext uri="{FF2B5EF4-FFF2-40B4-BE49-F238E27FC236}">
              <a16:creationId xmlns:a16="http://schemas.microsoft.com/office/drawing/2014/main" id="{23C6F002-C834-24ED-F20A-6E4FB6F79BC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742" r="31189"/>
        <a:stretch>
          <a:fillRect/>
        </a:stretch>
      </xdr:blipFill>
      <xdr:spPr>
        <a:xfrm>
          <a:off x="25400" y="5086350"/>
          <a:ext cx="3346450" cy="3834975"/>
        </a:xfrm>
        <a:prstGeom prst="rect">
          <a:avLst/>
        </a:prstGeom>
      </xdr:spPr>
    </xdr:pic>
    <xdr:clientData/>
  </xdr:twoCellAnchor>
  <xdr:twoCellAnchor editAs="oneCell">
    <xdr:from>
      <xdr:col>7</xdr:col>
      <xdr:colOff>381000</xdr:colOff>
      <xdr:row>29</xdr:row>
      <xdr:rowOff>6350</xdr:rowOff>
    </xdr:from>
    <xdr:to>
      <xdr:col>10</xdr:col>
      <xdr:colOff>233256</xdr:colOff>
      <xdr:row>45</xdr:row>
      <xdr:rowOff>82926</xdr:rowOff>
    </xdr:to>
    <xdr:pic>
      <xdr:nvPicPr>
        <xdr:cNvPr id="15" name="Picture 14">
          <a:extLst>
            <a:ext uri="{FF2B5EF4-FFF2-40B4-BE49-F238E27FC236}">
              <a16:creationId xmlns:a16="http://schemas.microsoft.com/office/drawing/2014/main" id="{FA31484E-8EFC-EC07-E02E-F5F327BA3E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7900" y="5511800"/>
          <a:ext cx="3865456" cy="3067426"/>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andsbankinn.is/en/the-bank/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zoomScale="90" zoomScaleNormal="90" zoomScaleSheetLayoutView="80" workbookViewId="0">
      <selection activeCell="O2" sqref="O2"/>
    </sheetView>
  </sheetViews>
  <sheetFormatPr defaultColWidth="8.84375" defaultRowHeight="15.5"/>
  <cols>
    <col min="1" max="3" width="8.69140625" style="1" customWidth="1"/>
    <col min="4" max="4" width="5.23046875" style="1" customWidth="1"/>
    <col min="5" max="5" width="3.69140625" style="1" customWidth="1"/>
    <col min="6" max="6" width="10" style="1" customWidth="1"/>
    <col min="7" max="7" width="7.4609375" style="1" customWidth="1"/>
    <col min="8" max="8" width="5.53515625" style="1" customWidth="1"/>
    <col min="9" max="9" width="7.69140625" style="1" customWidth="1"/>
    <col min="10" max="10" width="8.69140625" style="1" customWidth="1"/>
    <col min="11" max="11" width="6.69140625" style="1" customWidth="1"/>
    <col min="12" max="13" width="11.69140625" style="1" customWidth="1"/>
    <col min="14" max="14" width="41.23046875" style="1" customWidth="1"/>
    <col min="15" max="15" width="73.07421875" style="1" customWidth="1"/>
    <col min="16" max="16384" width="8.84375" style="1"/>
  </cols>
  <sheetData>
    <row r="11" spans="1:12" ht="16" thickBot="1">
      <c r="C11" s="51"/>
      <c r="D11" s="51"/>
      <c r="E11" s="51"/>
      <c r="F11" s="51"/>
      <c r="G11" s="51"/>
      <c r="H11" s="51"/>
      <c r="I11" s="51"/>
      <c r="J11" s="51"/>
      <c r="K11" s="51"/>
      <c r="L11" s="51"/>
    </row>
    <row r="13" spans="1:12" ht="35">
      <c r="E13" s="52" t="s">
        <v>27</v>
      </c>
    </row>
    <row r="14" spans="1:12" ht="20">
      <c r="E14" s="53" t="s">
        <v>101</v>
      </c>
    </row>
    <row r="15" spans="1:12" ht="16" thickBot="1">
      <c r="C15" s="51"/>
      <c r="D15" s="51"/>
      <c r="E15" s="51"/>
      <c r="F15" s="51"/>
      <c r="G15" s="51"/>
      <c r="H15" s="51"/>
      <c r="I15" s="51"/>
      <c r="J15" s="51"/>
      <c r="K15" s="51"/>
      <c r="L15" s="51"/>
    </row>
    <row r="16" spans="1:12">
      <c r="A16" s="1" t="s">
        <v>21</v>
      </c>
    </row>
    <row r="17" spans="8:15" ht="27.5">
      <c r="H17" s="54"/>
    </row>
    <row r="22" spans="8:15" ht="39.75" customHeight="1">
      <c r="I22" s="54"/>
      <c r="J22" s="55"/>
      <c r="K22" s="55"/>
      <c r="L22" s="55"/>
      <c r="M22" s="55"/>
      <c r="N22" s="55"/>
      <c r="O22" s="55"/>
    </row>
    <row r="31" spans="8:15" ht="87.75" customHeight="1"/>
    <row r="35" spans="1:15" ht="54.75" customHeight="1">
      <c r="C35" s="3" t="s">
        <v>28</v>
      </c>
      <c r="D35" s="3"/>
      <c r="E35" s="3"/>
      <c r="F35" s="3" t="s">
        <v>29</v>
      </c>
      <c r="G35" s="3"/>
      <c r="H35" s="3"/>
      <c r="I35" s="6" t="s">
        <v>30</v>
      </c>
      <c r="J35" s="3"/>
      <c r="K35" s="7" t="s">
        <v>31</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56" r:id="rId5">
          <objectPr defaultSize="0" autoPict="0" r:id="rId6">
            <anchor moveWithCells="1">
              <from>
                <xdr:col>0</xdr:col>
                <xdr:colOff>0</xdr:colOff>
                <xdr:row>0</xdr:row>
                <xdr:rowOff>0</xdr:rowOff>
              </from>
              <to>
                <xdr:col>14</xdr:col>
                <xdr:colOff>501650</xdr:colOff>
                <xdr:row>35</xdr:row>
                <xdr:rowOff>107950</xdr:rowOff>
              </to>
            </anchor>
          </objectPr>
        </oleObject>
      </mc:Choice>
      <mc:Fallback>
        <oleObject progId="Acrobat.Document.DC" shapeId="1056"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3515625" defaultRowHeight="15.5"/>
  <cols>
    <col min="1" max="1" width="35" style="10" customWidth="1"/>
    <col min="2" max="6" width="8.07421875" style="10" customWidth="1"/>
    <col min="7" max="7" width="4.23046875" style="10" customWidth="1"/>
    <col min="8" max="16384" width="11.53515625" style="10"/>
  </cols>
  <sheetData>
    <row r="1" spans="1:6" ht="24" customHeight="1">
      <c r="A1" s="40" t="s">
        <v>22</v>
      </c>
      <c r="B1" s="40"/>
      <c r="C1" s="40"/>
    </row>
    <row r="2" spans="1:6" ht="24" customHeight="1" thickBot="1">
      <c r="A2" s="39" t="s">
        <v>26</v>
      </c>
      <c r="B2" s="116" t="s">
        <v>170</v>
      </c>
      <c r="C2" s="116" t="s">
        <v>150</v>
      </c>
      <c r="D2" s="116" t="s">
        <v>137</v>
      </c>
      <c r="E2" s="116" t="s">
        <v>121</v>
      </c>
      <c r="F2" s="116" t="s">
        <v>100</v>
      </c>
    </row>
    <row r="3" spans="1:6" ht="24" customHeight="1">
      <c r="A3" s="36" t="s">
        <v>0</v>
      </c>
      <c r="B3" s="130">
        <v>0.121</v>
      </c>
      <c r="C3" s="130">
        <v>0.11600000000000001</v>
      </c>
      <c r="D3" s="130">
        <v>6.3E-2</v>
      </c>
      <c r="E3" s="130">
        <v>0.108</v>
      </c>
      <c r="F3" s="130">
        <v>4.2999999999999997E-2</v>
      </c>
    </row>
    <row r="4" spans="1:6" ht="24" customHeight="1">
      <c r="A4" s="36" t="s">
        <v>65</v>
      </c>
      <c r="B4" s="130">
        <v>0.32400000000000001</v>
      </c>
      <c r="C4" s="130">
        <v>0.33700000000000002</v>
      </c>
      <c r="D4" s="130">
        <v>0.46800000000000003</v>
      </c>
      <c r="E4" s="130">
        <v>0.432</v>
      </c>
      <c r="F4" s="130">
        <v>0.47399999999999998</v>
      </c>
    </row>
    <row r="5" spans="1:6" ht="24" customHeight="1">
      <c r="A5" s="36" t="s">
        <v>80</v>
      </c>
      <c r="B5" s="130">
        <v>1.2999999999999999E-2</v>
      </c>
      <c r="C5" s="130">
        <v>1.4E-2</v>
      </c>
      <c r="D5" s="130">
        <v>1.4E-2</v>
      </c>
      <c r="E5" s="130">
        <v>1.4E-2</v>
      </c>
      <c r="F5" s="130">
        <v>1.6E-2</v>
      </c>
    </row>
    <row r="6" spans="1:6" ht="24" customHeight="1">
      <c r="A6" s="36" t="s">
        <v>87</v>
      </c>
      <c r="B6" s="130">
        <v>1.7999999999999999E-2</v>
      </c>
      <c r="C6" s="130">
        <v>1.7000000000000001E-2</v>
      </c>
      <c r="D6" s="130">
        <v>0.01</v>
      </c>
      <c r="E6" s="130">
        <v>1.7000000000000001E-2</v>
      </c>
      <c r="F6" s="130">
        <v>7.0000000000000001E-3</v>
      </c>
    </row>
    <row r="7" spans="1:6" ht="24" customHeight="1">
      <c r="A7" s="36" t="s">
        <v>105</v>
      </c>
      <c r="B7" s="130">
        <v>2.7E-2</v>
      </c>
      <c r="C7" s="130">
        <v>0.03</v>
      </c>
      <c r="D7" s="130">
        <v>2.7E-2</v>
      </c>
      <c r="E7" s="130">
        <v>2.3E-2</v>
      </c>
      <c r="F7" s="130">
        <v>2.5000000000000001E-2</v>
      </c>
    </row>
    <row r="8" spans="1:6" ht="24" customHeight="1">
      <c r="A8" s="36" t="s">
        <v>23</v>
      </c>
      <c r="B8" s="131">
        <v>1.59</v>
      </c>
      <c r="C8" s="131">
        <v>1.4</v>
      </c>
      <c r="D8" s="131">
        <v>0.72</v>
      </c>
      <c r="E8" s="131">
        <v>1.22</v>
      </c>
      <c r="F8" s="131">
        <v>0.45</v>
      </c>
    </row>
    <row r="9" spans="1:6" ht="24" customHeight="1">
      <c r="A9" s="36" t="s">
        <v>69</v>
      </c>
      <c r="B9" s="130">
        <v>0.24299999999999999</v>
      </c>
      <c r="C9" s="130">
        <v>0.23599999999999999</v>
      </c>
      <c r="D9" s="130">
        <v>0.247</v>
      </c>
      <c r="E9" s="130">
        <v>0.26600000000000001</v>
      </c>
      <c r="F9" s="130">
        <v>0.251</v>
      </c>
    </row>
    <row r="10" spans="1:6" ht="24" customHeight="1">
      <c r="A10" s="36" t="s">
        <v>98</v>
      </c>
      <c r="B10" s="130">
        <v>0.215</v>
      </c>
      <c r="C10" s="130">
        <v>0.22</v>
      </c>
      <c r="D10" s="130">
        <v>0.22900000000000001</v>
      </c>
      <c r="E10" s="130">
        <v>0.248</v>
      </c>
      <c r="F10" s="130">
        <v>0.23200000000000001</v>
      </c>
    </row>
    <row r="11" spans="1:6" ht="24" customHeight="1">
      <c r="A11" s="36" t="s">
        <v>173</v>
      </c>
      <c r="B11" s="130">
        <v>0.13200000000000001</v>
      </c>
      <c r="C11" s="130">
        <v>0.13600000000000001</v>
      </c>
      <c r="D11" s="130">
        <v>0.14399999999999999</v>
      </c>
      <c r="E11" s="130">
        <v>0.14899999999999999</v>
      </c>
      <c r="F11" s="130">
        <v>0.154</v>
      </c>
    </row>
    <row r="12" spans="1:6" ht="24" customHeight="1">
      <c r="A12" s="36" t="s">
        <v>157</v>
      </c>
      <c r="B12" s="130">
        <v>0.38200000000000001</v>
      </c>
      <c r="C12" s="130">
        <v>0.379</v>
      </c>
      <c r="D12" s="130">
        <v>0.40400000000000003</v>
      </c>
      <c r="E12" s="132"/>
      <c r="F12" s="132"/>
    </row>
    <row r="13" spans="1:6" ht="24" customHeight="1">
      <c r="A13" s="36" t="s">
        <v>158</v>
      </c>
      <c r="B13" s="130">
        <v>0.255</v>
      </c>
      <c r="C13" s="130">
        <v>0.23599999999999999</v>
      </c>
      <c r="D13" s="132"/>
      <c r="E13" s="132"/>
      <c r="F13" s="132"/>
    </row>
    <row r="14" spans="1:6" ht="24" customHeight="1">
      <c r="A14" s="36" t="s">
        <v>112</v>
      </c>
      <c r="B14" s="130">
        <v>1.4710000000000001</v>
      </c>
      <c r="C14" s="130">
        <v>1.5549999999999999</v>
      </c>
      <c r="D14" s="130">
        <v>1.5960000000000001</v>
      </c>
      <c r="E14" s="130">
        <v>1.5409999999999999</v>
      </c>
      <c r="F14" s="130">
        <v>1.605</v>
      </c>
    </row>
    <row r="15" spans="1:6" ht="24" customHeight="1">
      <c r="A15" s="36" t="s">
        <v>176</v>
      </c>
      <c r="B15" s="130">
        <v>0.56299999999999994</v>
      </c>
      <c r="C15" s="130">
        <v>0.53500000000000003</v>
      </c>
      <c r="D15" s="130">
        <v>0.54200000000000004</v>
      </c>
      <c r="E15" s="130">
        <v>0.52</v>
      </c>
      <c r="F15" s="130">
        <v>0.50700000000000001</v>
      </c>
    </row>
    <row r="16" spans="1:6" ht="24" customHeight="1">
      <c r="A16" s="36" t="s">
        <v>118</v>
      </c>
      <c r="B16" s="133">
        <v>1.64</v>
      </c>
      <c r="C16" s="133">
        <v>1.81</v>
      </c>
      <c r="D16" s="133">
        <v>1.34</v>
      </c>
      <c r="E16" s="133">
        <v>1.79</v>
      </c>
      <c r="F16" s="133">
        <v>1.54</v>
      </c>
    </row>
    <row r="17" spans="1:6" ht="24" customHeight="1">
      <c r="A17" s="36" t="s">
        <v>117</v>
      </c>
      <c r="B17" s="133">
        <v>1.43</v>
      </c>
      <c r="C17" s="133">
        <v>1.45</v>
      </c>
      <c r="D17" s="133">
        <v>1.32</v>
      </c>
      <c r="E17" s="133">
        <v>1.42</v>
      </c>
      <c r="F17" s="133">
        <v>1.32</v>
      </c>
    </row>
    <row r="18" spans="1:6" ht="24" customHeight="1">
      <c r="A18" s="36" t="s">
        <v>175</v>
      </c>
      <c r="B18" s="122">
        <v>811</v>
      </c>
      <c r="C18" s="122">
        <v>849</v>
      </c>
      <c r="D18" s="122">
        <v>843</v>
      </c>
      <c r="E18" s="122">
        <v>890</v>
      </c>
      <c r="F18" s="122">
        <v>921</v>
      </c>
    </row>
    <row r="19" spans="1:6" ht="24" customHeight="1">
      <c r="A19" s="36" t="s">
        <v>174</v>
      </c>
      <c r="B19" s="122">
        <v>822</v>
      </c>
      <c r="C19" s="122">
        <v>817</v>
      </c>
      <c r="D19" s="122">
        <v>813</v>
      </c>
      <c r="E19" s="122">
        <v>816</v>
      </c>
      <c r="F19" s="122">
        <v>878</v>
      </c>
    </row>
    <row r="20" spans="1:6" ht="24" customHeight="1">
      <c r="A20" s="36" t="s">
        <v>24</v>
      </c>
      <c r="B20" s="131">
        <v>0.7</v>
      </c>
      <c r="C20" s="131">
        <v>0.36</v>
      </c>
      <c r="D20" s="131">
        <v>0.61</v>
      </c>
      <c r="E20" s="131">
        <v>0.19</v>
      </c>
      <c r="F20" s="131">
        <v>0</v>
      </c>
    </row>
    <row r="21" spans="1:6" ht="7.5" customHeight="1"/>
    <row r="22" spans="1:6">
      <c r="A22" s="31"/>
      <c r="B22" s="31"/>
      <c r="C22" s="31"/>
    </row>
    <row r="23" spans="1:6" ht="27.65" customHeight="1">
      <c r="A23" s="139"/>
      <c r="B23" s="139"/>
      <c r="C23" s="139"/>
      <c r="D23" s="139"/>
      <c r="E23" s="139"/>
      <c r="F23" s="139"/>
    </row>
    <row r="24" spans="1:6" ht="24" customHeight="1">
      <c r="A24" s="139"/>
      <c r="B24" s="139"/>
      <c r="C24" s="139"/>
      <c r="D24" s="139"/>
      <c r="E24" s="139"/>
      <c r="F24" s="139"/>
    </row>
    <row r="25" spans="1:6" ht="6" customHeight="1" thickBot="1"/>
    <row r="26" spans="1:6" ht="24" customHeight="1" thickBot="1">
      <c r="A26" s="28" t="s">
        <v>45</v>
      </c>
      <c r="B26" s="24"/>
      <c r="C26" s="24"/>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29"/>
  <sheetViews>
    <sheetView zoomScaleNormal="100" zoomScaleSheetLayoutView="90" zoomScalePageLayoutView="165" workbookViewId="0">
      <selection activeCell="B13" sqref="B13"/>
    </sheetView>
  </sheetViews>
  <sheetFormatPr defaultColWidth="11.53515625" defaultRowHeight="15.5"/>
  <cols>
    <col min="1" max="1" width="36.07421875" style="10" customWidth="1"/>
    <col min="2" max="3" width="8.4609375" style="10" customWidth="1"/>
    <col min="4" max="4" width="8.23046875" style="10" customWidth="1"/>
    <col min="5" max="5" width="8" style="10" customWidth="1"/>
    <col min="6" max="10" width="8.07421875" style="10" customWidth="1"/>
    <col min="11" max="11" width="8.4609375" style="10" customWidth="1"/>
    <col min="12" max="16384" width="11.53515625" style="10"/>
  </cols>
  <sheetData>
    <row r="1" spans="1:10" ht="24" customHeight="1">
      <c r="A1" s="40" t="s">
        <v>22</v>
      </c>
      <c r="B1" s="40"/>
      <c r="C1" s="40"/>
      <c r="D1" s="40"/>
      <c r="E1" s="40"/>
      <c r="F1" s="40"/>
      <c r="G1" s="40"/>
      <c r="H1" s="40"/>
      <c r="I1" s="40"/>
      <c r="J1" s="40"/>
    </row>
    <row r="2" spans="1:10" ht="24" customHeight="1" thickBot="1">
      <c r="A2" s="39" t="s">
        <v>26</v>
      </c>
      <c r="B2" s="116" t="s">
        <v>162</v>
      </c>
      <c r="C2" s="116" t="s">
        <v>161</v>
      </c>
      <c r="D2" s="116" t="s">
        <v>160</v>
      </c>
      <c r="E2" s="116" t="s">
        <v>156</v>
      </c>
      <c r="F2" s="116" t="s">
        <v>155</v>
      </c>
      <c r="G2" s="116" t="s">
        <v>154</v>
      </c>
      <c r="H2" s="116" t="s">
        <v>151</v>
      </c>
      <c r="I2" s="116" t="s">
        <v>147</v>
      </c>
      <c r="J2" s="116" t="s">
        <v>143</v>
      </c>
    </row>
    <row r="3" spans="1:10" ht="24" customHeight="1">
      <c r="A3" s="36" t="s">
        <v>0</v>
      </c>
      <c r="B3" s="130">
        <v>0.13</v>
      </c>
      <c r="C3" s="130">
        <v>0.1</v>
      </c>
      <c r="D3" s="130">
        <v>0.13300000000000001</v>
      </c>
      <c r="E3" s="130">
        <v>0.14000000000000001</v>
      </c>
      <c r="F3" s="130">
        <v>0.11700000000000001</v>
      </c>
      <c r="G3" s="130">
        <v>9.2999999999999999E-2</v>
      </c>
      <c r="H3" s="130">
        <v>0.14499999999999999</v>
      </c>
      <c r="I3" s="130">
        <v>0.109</v>
      </c>
      <c r="J3" s="130">
        <v>9.5000000000000001E-2</v>
      </c>
    </row>
    <row r="4" spans="1:10" ht="24" customHeight="1">
      <c r="A4" s="36" t="s">
        <v>65</v>
      </c>
      <c r="B4" s="130">
        <v>0.33300000000000002</v>
      </c>
      <c r="C4" s="130">
        <v>0.38700000000000001</v>
      </c>
      <c r="D4" s="130">
        <v>0.32800000000000001</v>
      </c>
      <c r="E4" s="130">
        <v>0.307</v>
      </c>
      <c r="F4" s="130">
        <v>0.32500000000000001</v>
      </c>
      <c r="G4" s="130">
        <v>0.33600000000000002</v>
      </c>
      <c r="H4" s="130">
        <v>0.316</v>
      </c>
      <c r="I4" s="130">
        <v>0.315</v>
      </c>
      <c r="J4" s="130">
        <v>0.39500000000000002</v>
      </c>
    </row>
    <row r="5" spans="1:10" ht="24" customHeight="1">
      <c r="A5" s="36" t="s">
        <v>183</v>
      </c>
      <c r="B5" s="130">
        <v>0.872</v>
      </c>
      <c r="C5" s="130">
        <v>0.84799999999999998</v>
      </c>
      <c r="D5" s="130"/>
      <c r="E5" s="130"/>
      <c r="F5" s="130"/>
      <c r="G5" s="130"/>
      <c r="H5" s="130"/>
      <c r="I5" s="130"/>
      <c r="J5" s="130"/>
    </row>
    <row r="6" spans="1:10" ht="24" customHeight="1">
      <c r="A6" s="36" t="s">
        <v>80</v>
      </c>
      <c r="B6" s="130">
        <v>1.2999999999999999E-2</v>
      </c>
      <c r="C6" s="130">
        <v>1.4E-2</v>
      </c>
      <c r="D6" s="130">
        <v>1.2999999999999999E-2</v>
      </c>
      <c r="E6" s="130">
        <v>1.0999999999999999E-2</v>
      </c>
      <c r="F6" s="130">
        <v>1.2999999999999999E-2</v>
      </c>
      <c r="G6" s="130">
        <v>1.4E-2</v>
      </c>
      <c r="H6" s="130">
        <v>1.4999999999999999E-2</v>
      </c>
      <c r="I6" s="130">
        <v>1.2E-2</v>
      </c>
      <c r="J6" s="130">
        <v>1.4E-2</v>
      </c>
    </row>
    <row r="7" spans="1:10" ht="24" customHeight="1">
      <c r="A7" s="36" t="s">
        <v>87</v>
      </c>
      <c r="B7" s="130">
        <v>1.7999999999999999E-2</v>
      </c>
      <c r="C7" s="130">
        <v>1.4E-2</v>
      </c>
      <c r="D7" s="130">
        <v>1.9E-2</v>
      </c>
      <c r="E7" s="130">
        <v>0.02</v>
      </c>
      <c r="F7" s="130">
        <v>1.7000000000000001E-2</v>
      </c>
      <c r="G7" s="130">
        <v>1.4E-2</v>
      </c>
      <c r="H7" s="130">
        <v>2.1999999999999999E-2</v>
      </c>
      <c r="I7" s="130">
        <v>1.6E-2</v>
      </c>
      <c r="J7" s="130">
        <v>1.4E-2</v>
      </c>
    </row>
    <row r="8" spans="1:10" ht="24" customHeight="1">
      <c r="A8" s="36" t="s">
        <v>105</v>
      </c>
      <c r="B8" s="130">
        <v>3.1E-2</v>
      </c>
      <c r="C8" s="130">
        <v>2.7E-2</v>
      </c>
      <c r="D8" s="130">
        <v>2.4E-2</v>
      </c>
      <c r="E8" s="130">
        <v>2.8000000000000001E-2</v>
      </c>
      <c r="F8" s="130">
        <v>2.9000000000000001E-2</v>
      </c>
      <c r="G8" s="130">
        <v>2.9000000000000001E-2</v>
      </c>
      <c r="H8" s="130">
        <v>0.03</v>
      </c>
      <c r="I8" s="130">
        <v>3.1E-2</v>
      </c>
      <c r="J8" s="130">
        <v>0.03</v>
      </c>
    </row>
    <row r="9" spans="1:10" ht="24" customHeight="1">
      <c r="A9" s="36" t="s">
        <v>73</v>
      </c>
      <c r="B9" s="134">
        <v>0.44</v>
      </c>
      <c r="C9" s="134">
        <v>0.34</v>
      </c>
      <c r="D9" s="134">
        <v>0.45</v>
      </c>
      <c r="E9" s="134">
        <v>0.46</v>
      </c>
      <c r="F9" s="134">
        <v>0.38</v>
      </c>
      <c r="G9" s="134">
        <v>0.3</v>
      </c>
      <c r="H9" s="134">
        <v>0.46</v>
      </c>
      <c r="I9" s="134">
        <v>0.33</v>
      </c>
      <c r="J9" s="134">
        <v>0.28000000000000003</v>
      </c>
    </row>
    <row r="10" spans="1:10" ht="24" customHeight="1">
      <c r="A10" s="36" t="s">
        <v>70</v>
      </c>
      <c r="B10" s="130">
        <v>0.24</v>
      </c>
      <c r="C10" s="130">
        <v>0.23599999999999999</v>
      </c>
      <c r="D10" s="130">
        <v>0.24299999999999999</v>
      </c>
      <c r="E10" s="130">
        <v>0.24099999999999999</v>
      </c>
      <c r="F10" s="130">
        <v>0.24399999999999999</v>
      </c>
      <c r="G10" s="130">
        <v>0.249</v>
      </c>
      <c r="H10" s="130">
        <v>0.23599999999999999</v>
      </c>
      <c r="I10" s="130">
        <v>0.23699999999999999</v>
      </c>
      <c r="J10" s="130">
        <v>0.253</v>
      </c>
    </row>
    <row r="11" spans="1:10" ht="24" customHeight="1">
      <c r="A11" s="36" t="s">
        <v>98</v>
      </c>
      <c r="B11" s="130">
        <v>0.20399999999999999</v>
      </c>
      <c r="C11" s="130">
        <v>0.20100000000000001</v>
      </c>
      <c r="D11" s="130">
        <v>0.215</v>
      </c>
      <c r="E11" s="130">
        <v>0.214</v>
      </c>
      <c r="F11" s="130">
        <v>0.217</v>
      </c>
      <c r="G11" s="130">
        <v>0.222</v>
      </c>
      <c r="H11" s="130">
        <v>0.22</v>
      </c>
      <c r="I11" s="130">
        <v>0.222</v>
      </c>
      <c r="J11" s="130">
        <v>0.22600000000000001</v>
      </c>
    </row>
    <row r="12" spans="1:10" ht="24" customHeight="1">
      <c r="A12" s="36" t="s">
        <v>184</v>
      </c>
      <c r="B12" s="134">
        <v>1.46</v>
      </c>
      <c r="C12" s="134">
        <v>1.38</v>
      </c>
      <c r="D12" s="130"/>
      <c r="E12" s="130"/>
      <c r="F12" s="130"/>
      <c r="G12" s="130"/>
      <c r="H12" s="130"/>
      <c r="I12" s="130"/>
      <c r="J12" s="130"/>
    </row>
    <row r="13" spans="1:10" ht="24" customHeight="1">
      <c r="A13" s="36" t="s">
        <v>173</v>
      </c>
      <c r="B13" s="130">
        <v>0.13200000000000001</v>
      </c>
      <c r="C13" s="130">
        <v>0.13300000000000001</v>
      </c>
      <c r="D13" s="130">
        <v>0.13200000000000001</v>
      </c>
      <c r="E13" s="130">
        <v>0.13</v>
      </c>
      <c r="F13" s="130">
        <v>0.13400000000000001</v>
      </c>
      <c r="G13" s="130">
        <v>0.13600000000000001</v>
      </c>
      <c r="H13" s="130">
        <v>0.13600000000000001</v>
      </c>
      <c r="I13" s="130">
        <v>0.13500000000000001</v>
      </c>
      <c r="J13" s="130">
        <v>0.13900000000000001</v>
      </c>
    </row>
    <row r="14" spans="1:10" ht="24" customHeight="1">
      <c r="A14" s="36" t="s">
        <v>157</v>
      </c>
      <c r="B14" s="130">
        <v>0.38300000000000001</v>
      </c>
      <c r="C14" s="130">
        <v>0.38100000000000001</v>
      </c>
      <c r="D14" s="130">
        <v>0.38200000000000001</v>
      </c>
      <c r="E14" s="130">
        <v>0.35499999999999998</v>
      </c>
      <c r="F14" s="130">
        <v>0.36399999999999999</v>
      </c>
      <c r="G14" s="130">
        <v>0.39600000000000002</v>
      </c>
      <c r="H14" s="130">
        <v>0.379</v>
      </c>
      <c r="I14" s="130">
        <v>0.378</v>
      </c>
      <c r="J14" s="130">
        <v>0.35499999999999998</v>
      </c>
    </row>
    <row r="15" spans="1:10" ht="24" customHeight="1">
      <c r="A15" s="36" t="s">
        <v>158</v>
      </c>
      <c r="B15" s="130">
        <v>0.26500000000000001</v>
      </c>
      <c r="C15" s="130">
        <v>0.26300000000000001</v>
      </c>
      <c r="D15" s="130">
        <v>0.255</v>
      </c>
      <c r="E15" s="130">
        <v>0.252</v>
      </c>
      <c r="F15" s="130"/>
      <c r="G15" s="130"/>
      <c r="H15" s="130"/>
      <c r="I15" s="130"/>
      <c r="J15" s="130"/>
    </row>
    <row r="16" spans="1:10" ht="24" customHeight="1">
      <c r="A16" s="36" t="s">
        <v>112</v>
      </c>
      <c r="B16" s="130">
        <v>1.4750000000000001</v>
      </c>
      <c r="C16" s="130">
        <v>1.4570000000000001</v>
      </c>
      <c r="D16" s="130">
        <v>1.4710000000000001</v>
      </c>
      <c r="E16" s="130">
        <v>1.4654290812331643</v>
      </c>
      <c r="F16" s="130">
        <v>1.514</v>
      </c>
      <c r="G16" s="130">
        <v>1.5109999999999999</v>
      </c>
      <c r="H16" s="130">
        <v>1.5549999999999999</v>
      </c>
      <c r="I16" s="130">
        <v>1.502</v>
      </c>
      <c r="J16" s="130">
        <v>1.5760000000000001</v>
      </c>
    </row>
    <row r="17" spans="1:10" ht="24" customHeight="1">
      <c r="A17" s="36" t="s">
        <v>176</v>
      </c>
      <c r="B17" s="130">
        <v>0.53800000000000003</v>
      </c>
      <c r="C17" s="130">
        <v>0.55100000000000005</v>
      </c>
      <c r="D17" s="130">
        <v>0.56299999999999994</v>
      </c>
      <c r="E17" s="130">
        <v>0.55700000000000005</v>
      </c>
      <c r="F17" s="130">
        <v>0.55300000000000005</v>
      </c>
      <c r="G17" s="130">
        <v>0.54300000000000004</v>
      </c>
      <c r="H17" s="130">
        <v>0.53500000000000003</v>
      </c>
      <c r="I17" s="130">
        <v>0.53700000000000003</v>
      </c>
      <c r="J17" s="130">
        <v>0.53400000000000003</v>
      </c>
    </row>
    <row r="18" spans="1:10" ht="24" customHeight="1">
      <c r="A18" s="36" t="s">
        <v>118</v>
      </c>
      <c r="B18" s="133">
        <v>2.34</v>
      </c>
      <c r="C18" s="133">
        <v>2.21</v>
      </c>
      <c r="D18" s="133">
        <v>1.64</v>
      </c>
      <c r="E18" s="133">
        <v>2.63</v>
      </c>
      <c r="F18" s="133">
        <v>1.77</v>
      </c>
      <c r="G18" s="133">
        <v>2.72</v>
      </c>
      <c r="H18" s="133">
        <v>1.81</v>
      </c>
      <c r="I18" s="133">
        <v>2.38</v>
      </c>
      <c r="J18" s="133">
        <v>1.65</v>
      </c>
    </row>
    <row r="19" spans="1:10" ht="24" customHeight="1">
      <c r="A19" s="36" t="s">
        <v>117</v>
      </c>
      <c r="B19" s="133">
        <v>1.68</v>
      </c>
      <c r="C19" s="133">
        <v>1.61</v>
      </c>
      <c r="D19" s="133">
        <v>1.43</v>
      </c>
      <c r="E19" s="133">
        <v>1.36</v>
      </c>
      <c r="F19" s="133">
        <v>1.38</v>
      </c>
      <c r="G19" s="133">
        <v>1.57</v>
      </c>
      <c r="H19" s="133">
        <v>1.45</v>
      </c>
      <c r="I19" s="133">
        <v>1.5</v>
      </c>
      <c r="J19" s="133">
        <v>1.36</v>
      </c>
    </row>
    <row r="20" spans="1:10" ht="24" customHeight="1">
      <c r="A20" s="36" t="s">
        <v>177</v>
      </c>
      <c r="B20" s="122">
        <v>925</v>
      </c>
      <c r="C20" s="122">
        <v>861</v>
      </c>
      <c r="D20" s="122">
        <v>811</v>
      </c>
      <c r="E20" s="122">
        <v>807</v>
      </c>
      <c r="F20" s="122">
        <v>824</v>
      </c>
      <c r="G20" s="122">
        <v>824</v>
      </c>
      <c r="H20" s="122">
        <v>849</v>
      </c>
      <c r="I20" s="122">
        <v>816</v>
      </c>
      <c r="J20" s="122">
        <v>807</v>
      </c>
    </row>
    <row r="21" spans="1:10" ht="24" customHeight="1">
      <c r="A21" s="36" t="s">
        <v>144</v>
      </c>
      <c r="B21" s="122">
        <v>927</v>
      </c>
      <c r="C21" s="122">
        <v>926</v>
      </c>
      <c r="D21" s="122">
        <v>822</v>
      </c>
      <c r="E21" s="122">
        <v>813</v>
      </c>
      <c r="F21" s="122">
        <v>824</v>
      </c>
      <c r="G21" s="122">
        <v>826</v>
      </c>
      <c r="H21" s="122">
        <v>817</v>
      </c>
      <c r="I21" s="122">
        <v>818</v>
      </c>
      <c r="J21" s="122">
        <v>801</v>
      </c>
    </row>
    <row r="22" spans="1:10" ht="3" customHeight="1">
      <c r="A22" s="32"/>
      <c r="B22" s="32"/>
      <c r="C22" s="32"/>
      <c r="D22" s="32"/>
      <c r="E22" s="32"/>
      <c r="F22" s="32"/>
      <c r="G22" s="32"/>
      <c r="H22" s="32"/>
      <c r="I22" s="32"/>
      <c r="J22" s="32"/>
    </row>
    <row r="23" spans="1:10" ht="6" customHeight="1">
      <c r="A23" s="30"/>
      <c r="B23" s="30"/>
      <c r="C23" s="30"/>
      <c r="D23" s="30"/>
      <c r="E23" s="30"/>
      <c r="F23" s="30"/>
      <c r="G23" s="30"/>
      <c r="H23" s="30"/>
      <c r="I23" s="30"/>
      <c r="J23" s="30"/>
    </row>
    <row r="24" spans="1:10" ht="15.25" customHeight="1">
      <c r="A24" s="31"/>
      <c r="B24" s="31"/>
      <c r="C24" s="31"/>
      <c r="D24" s="31"/>
      <c r="H24" s="31"/>
      <c r="I24" s="31"/>
      <c r="J24" s="31"/>
    </row>
    <row r="25" spans="1:10" ht="23.75" customHeight="1">
      <c r="A25" s="31"/>
      <c r="B25" s="31"/>
      <c r="C25" s="31"/>
      <c r="D25" s="31"/>
      <c r="E25" s="31"/>
      <c r="F25" s="31"/>
      <c r="G25" s="31"/>
      <c r="H25" s="31"/>
      <c r="I25" s="31"/>
      <c r="J25" s="31"/>
    </row>
    <row r="26" spans="1:10" ht="6.65" customHeight="1" thickBot="1">
      <c r="A26" s="31"/>
      <c r="B26" s="31"/>
      <c r="C26" s="31"/>
      <c r="D26" s="31"/>
      <c r="E26" s="31"/>
      <c r="F26" s="31"/>
      <c r="G26" s="31"/>
      <c r="H26" s="31"/>
      <c r="I26" s="31"/>
      <c r="J26" s="31"/>
    </row>
    <row r="27" spans="1:10" ht="24" customHeight="1" thickBot="1">
      <c r="A27" s="28" t="s">
        <v>45</v>
      </c>
      <c r="B27" s="24"/>
      <c r="C27" s="24"/>
      <c r="D27" s="24"/>
      <c r="E27" s="24"/>
      <c r="F27" s="24"/>
      <c r="G27" s="24"/>
      <c r="H27" s="24"/>
      <c r="I27" s="24"/>
      <c r="J27" s="24"/>
    </row>
    <row r="28" spans="1:10" ht="24" customHeight="1"/>
    <row r="29" spans="1:10" ht="24" customHeight="1"/>
  </sheetData>
  <hyperlinks>
    <hyperlink ref="A27"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I47"/>
  <sheetViews>
    <sheetView zoomScaleNormal="100" zoomScaleSheetLayoutView="90" zoomScalePageLayoutView="128" workbookViewId="0"/>
  </sheetViews>
  <sheetFormatPr defaultColWidth="11.53515625" defaultRowHeight="15.5"/>
  <cols>
    <col min="1" max="1" width="37.69140625" style="10" customWidth="1"/>
    <col min="2" max="16384" width="11.53515625" style="10"/>
  </cols>
  <sheetData>
    <row r="1" spans="1:9" ht="24" customHeight="1">
      <c r="A1" s="40" t="s">
        <v>189</v>
      </c>
      <c r="B1" s="140" t="s">
        <v>130</v>
      </c>
      <c r="C1" s="140" t="s">
        <v>129</v>
      </c>
      <c r="D1" s="140" t="s">
        <v>107</v>
      </c>
      <c r="E1" s="140" t="s">
        <v>186</v>
      </c>
      <c r="F1" s="140" t="s">
        <v>185</v>
      </c>
      <c r="G1" s="140" t="s">
        <v>140</v>
      </c>
      <c r="H1" s="140" t="s">
        <v>128</v>
      </c>
      <c r="I1" s="140" t="s">
        <v>8</v>
      </c>
    </row>
    <row r="2" spans="1:9" ht="24" customHeight="1" thickBot="1">
      <c r="A2" s="39" t="s">
        <v>26</v>
      </c>
      <c r="B2" s="141"/>
      <c r="C2" s="141"/>
      <c r="D2" s="141"/>
      <c r="E2" s="141"/>
      <c r="F2" s="141"/>
      <c r="G2" s="141"/>
      <c r="H2" s="141"/>
      <c r="I2" s="141" t="s">
        <v>8</v>
      </c>
    </row>
    <row r="3" spans="1:9" ht="24" customHeight="1">
      <c r="A3" s="42" t="s">
        <v>4</v>
      </c>
      <c r="B3" s="126">
        <v>10160</v>
      </c>
      <c r="C3" s="126">
        <v>13822</v>
      </c>
      <c r="D3" s="126">
        <v>183</v>
      </c>
      <c r="E3" s="126">
        <v>7708</v>
      </c>
      <c r="F3" s="126">
        <v>131</v>
      </c>
      <c r="G3" s="126">
        <v>290</v>
      </c>
      <c r="H3" s="126">
        <v>168</v>
      </c>
      <c r="I3" s="126">
        <v>32462</v>
      </c>
    </row>
    <row r="4" spans="1:9" ht="24" customHeight="1">
      <c r="A4" s="43" t="s">
        <v>5</v>
      </c>
      <c r="B4" s="126">
        <v>1840</v>
      </c>
      <c r="C4" s="126">
        <v>1652</v>
      </c>
      <c r="D4" s="126">
        <v>3062</v>
      </c>
      <c r="E4" s="126">
        <v>-321</v>
      </c>
      <c r="F4" s="126">
        <v>0</v>
      </c>
      <c r="G4" s="126">
        <v>64</v>
      </c>
      <c r="H4" s="126">
        <v>-92</v>
      </c>
      <c r="I4" s="126">
        <v>6205</v>
      </c>
    </row>
    <row r="5" spans="1:9" ht="24" customHeight="1">
      <c r="A5" s="43" t="s">
        <v>182</v>
      </c>
      <c r="B5" s="126">
        <v>0</v>
      </c>
      <c r="C5" s="126">
        <v>0</v>
      </c>
      <c r="D5" s="126">
        <v>0</v>
      </c>
      <c r="E5" s="126">
        <v>0</v>
      </c>
      <c r="F5" s="126">
        <v>925</v>
      </c>
      <c r="G5" s="126">
        <v>0</v>
      </c>
      <c r="H5" s="126">
        <v>114</v>
      </c>
      <c r="I5" s="126">
        <v>1039</v>
      </c>
    </row>
    <row r="6" spans="1:9" ht="24" customHeight="1">
      <c r="A6" s="43" t="s">
        <v>108</v>
      </c>
      <c r="B6" s="126">
        <v>-45</v>
      </c>
      <c r="C6" s="126">
        <v>-41</v>
      </c>
      <c r="D6" s="126">
        <v>0</v>
      </c>
      <c r="E6" s="126">
        <v>0</v>
      </c>
      <c r="F6" s="126">
        <v>11</v>
      </c>
      <c r="G6" s="126">
        <v>0</v>
      </c>
      <c r="H6" s="126">
        <v>0</v>
      </c>
      <c r="I6" s="126">
        <v>-75</v>
      </c>
    </row>
    <row r="7" spans="1:9" ht="24" customHeight="1">
      <c r="A7" s="43" t="s">
        <v>55</v>
      </c>
      <c r="B7" s="126">
        <v>45</v>
      </c>
      <c r="C7" s="126">
        <v>-469</v>
      </c>
      <c r="D7" s="126">
        <v>-99</v>
      </c>
      <c r="E7" s="126">
        <v>2859</v>
      </c>
      <c r="F7" s="126">
        <v>-400</v>
      </c>
      <c r="G7" s="126">
        <v>349</v>
      </c>
      <c r="H7" s="126">
        <v>-82</v>
      </c>
      <c r="I7" s="126">
        <v>2203</v>
      </c>
    </row>
    <row r="8" spans="1:9" ht="24" customHeight="1">
      <c r="A8" s="46" t="s">
        <v>152</v>
      </c>
      <c r="B8" s="127">
        <v>12000</v>
      </c>
      <c r="C8" s="127">
        <v>14964</v>
      </c>
      <c r="D8" s="127">
        <v>3146</v>
      </c>
      <c r="E8" s="127">
        <v>10246</v>
      </c>
      <c r="F8" s="127">
        <v>667</v>
      </c>
      <c r="G8" s="127">
        <v>703</v>
      </c>
      <c r="H8" s="127">
        <v>108</v>
      </c>
      <c r="I8" s="127">
        <v>41834</v>
      </c>
    </row>
    <row r="9" spans="1:9" ht="24" customHeight="1">
      <c r="A9" s="43" t="s">
        <v>15</v>
      </c>
      <c r="B9" s="126">
        <v>-3749</v>
      </c>
      <c r="C9" s="126">
        <v>-1887</v>
      </c>
      <c r="D9" s="126">
        <v>-1304</v>
      </c>
      <c r="E9" s="126">
        <v>-451</v>
      </c>
      <c r="F9" s="126">
        <v>-271</v>
      </c>
      <c r="G9" s="126">
        <v>-7318</v>
      </c>
      <c r="H9" s="126">
        <v>-22</v>
      </c>
      <c r="I9" s="126">
        <v>-15002</v>
      </c>
    </row>
    <row r="10" spans="1:9" ht="24" customHeight="1">
      <c r="A10" s="43" t="s">
        <v>93</v>
      </c>
      <c r="B10" s="126">
        <v>-563</v>
      </c>
      <c r="C10" s="126">
        <v>-283</v>
      </c>
      <c r="D10" s="126">
        <v>-7</v>
      </c>
      <c r="E10" s="126">
        <v>-512</v>
      </c>
      <c r="F10" s="126">
        <v>0</v>
      </c>
      <c r="G10" s="126">
        <v>-5</v>
      </c>
      <c r="H10" s="126">
        <v>0</v>
      </c>
      <c r="I10" s="126">
        <v>-1370</v>
      </c>
    </row>
    <row r="11" spans="1:9" ht="24" customHeight="1">
      <c r="A11" s="46" t="s">
        <v>133</v>
      </c>
      <c r="B11" s="127">
        <v>7688</v>
      </c>
      <c r="C11" s="127">
        <v>12794</v>
      </c>
      <c r="D11" s="127">
        <v>1835</v>
      </c>
      <c r="E11" s="127">
        <v>9283</v>
      </c>
      <c r="F11" s="127">
        <v>396</v>
      </c>
      <c r="G11" s="127">
        <v>-6620</v>
      </c>
      <c r="H11" s="127">
        <v>86</v>
      </c>
      <c r="I11" s="127">
        <v>25462</v>
      </c>
    </row>
    <row r="12" spans="1:9" ht="24" customHeight="1">
      <c r="A12" s="50" t="s">
        <v>109</v>
      </c>
      <c r="B12" s="126">
        <v>-2568</v>
      </c>
      <c r="C12" s="126">
        <v>-1841</v>
      </c>
      <c r="D12" s="126">
        <v>-766</v>
      </c>
      <c r="E12" s="126">
        <v>-783</v>
      </c>
      <c r="F12" s="126">
        <v>0</v>
      </c>
      <c r="G12" s="126">
        <v>5958</v>
      </c>
      <c r="H12" s="126">
        <v>0</v>
      </c>
      <c r="I12" s="128">
        <v>0</v>
      </c>
    </row>
    <row r="13" spans="1:9" ht="24" customHeight="1">
      <c r="A13" s="46" t="s">
        <v>16</v>
      </c>
      <c r="B13" s="127">
        <v>5120</v>
      </c>
      <c r="C13" s="127">
        <v>10953</v>
      </c>
      <c r="D13" s="127">
        <v>1069</v>
      </c>
      <c r="E13" s="127">
        <v>8500</v>
      </c>
      <c r="F13" s="127">
        <v>396</v>
      </c>
      <c r="G13" s="127">
        <v>-662</v>
      </c>
      <c r="H13" s="127">
        <v>86</v>
      </c>
      <c r="I13" s="127">
        <v>25462</v>
      </c>
    </row>
    <row r="14" spans="1:9" ht="24" customHeight="1">
      <c r="A14" s="50" t="s">
        <v>94</v>
      </c>
      <c r="B14" s="126">
        <v>-1442</v>
      </c>
      <c r="C14" s="126">
        <v>-2866</v>
      </c>
      <c r="D14" s="126">
        <v>-397</v>
      </c>
      <c r="E14" s="126">
        <v>-2342</v>
      </c>
      <c r="F14" s="126">
        <v>-237</v>
      </c>
      <c r="G14" s="126">
        <v>144</v>
      </c>
      <c r="H14" s="126">
        <v>0</v>
      </c>
      <c r="I14" s="126">
        <v>-7140</v>
      </c>
    </row>
    <row r="15" spans="1:9" ht="24" customHeight="1">
      <c r="A15" s="46" t="s">
        <v>187</v>
      </c>
      <c r="B15" s="127">
        <v>3678</v>
      </c>
      <c r="C15" s="127">
        <v>8087</v>
      </c>
      <c r="D15" s="127">
        <v>672</v>
      </c>
      <c r="E15" s="127">
        <v>6158</v>
      </c>
      <c r="F15" s="127">
        <v>159</v>
      </c>
      <c r="G15" s="127">
        <v>-518</v>
      </c>
      <c r="H15" s="127">
        <v>86</v>
      </c>
      <c r="I15" s="127">
        <v>18322</v>
      </c>
    </row>
    <row r="16" spans="1:9" ht="24" customHeight="1">
      <c r="A16" s="43" t="s">
        <v>134</v>
      </c>
      <c r="B16" s="129">
        <v>19706</v>
      </c>
      <c r="C16" s="129">
        <v>30233</v>
      </c>
      <c r="D16" s="129">
        <v>3727</v>
      </c>
      <c r="E16" s="129">
        <v>-12980</v>
      </c>
      <c r="F16" s="129">
        <v>667</v>
      </c>
      <c r="G16" s="129">
        <v>373</v>
      </c>
      <c r="H16" s="129">
        <v>0</v>
      </c>
      <c r="I16" s="129">
        <v>41726</v>
      </c>
    </row>
    <row r="17" spans="1:9" ht="24" customHeight="1">
      <c r="A17" s="43" t="s">
        <v>135</v>
      </c>
      <c r="B17" s="126">
        <v>-7706</v>
      </c>
      <c r="C17" s="126">
        <v>-15269</v>
      </c>
      <c r="D17" s="126">
        <v>-581</v>
      </c>
      <c r="E17" s="126">
        <v>23226</v>
      </c>
      <c r="F17" s="126">
        <v>0</v>
      </c>
      <c r="G17" s="126">
        <v>330</v>
      </c>
      <c r="H17" s="126">
        <v>0</v>
      </c>
      <c r="I17" s="102">
        <v>0</v>
      </c>
    </row>
    <row r="18" spans="1:9" ht="24" customHeight="1">
      <c r="A18" s="46" t="s">
        <v>152</v>
      </c>
      <c r="B18" s="127">
        <v>12000</v>
      </c>
      <c r="C18" s="127">
        <v>14964</v>
      </c>
      <c r="D18" s="127">
        <v>3146</v>
      </c>
      <c r="E18" s="127">
        <v>10246</v>
      </c>
      <c r="F18" s="127">
        <v>667</v>
      </c>
      <c r="G18" s="127">
        <v>703</v>
      </c>
      <c r="H18" s="38">
        <v>0</v>
      </c>
      <c r="I18" s="127">
        <v>41726</v>
      </c>
    </row>
    <row r="19" spans="1:9" ht="15" customHeight="1">
      <c r="A19" s="32"/>
      <c r="B19" s="41"/>
      <c r="C19" s="41"/>
      <c r="D19" s="41"/>
      <c r="E19" s="41"/>
      <c r="F19" s="41"/>
      <c r="G19" s="41"/>
      <c r="H19" s="41"/>
      <c r="I19" s="41"/>
    </row>
    <row r="20" spans="1:9" ht="24" customHeight="1">
      <c r="A20" s="32" t="s">
        <v>190</v>
      </c>
      <c r="B20" s="41"/>
      <c r="C20" s="41"/>
      <c r="D20" s="41"/>
      <c r="E20" s="41"/>
      <c r="F20" s="41"/>
      <c r="G20" s="41"/>
      <c r="H20" s="41"/>
      <c r="I20" s="41"/>
    </row>
    <row r="21" spans="1:9" ht="24" customHeight="1">
      <c r="A21" s="43" t="s">
        <v>1</v>
      </c>
      <c r="B21" s="37">
        <v>936351</v>
      </c>
      <c r="C21" s="37">
        <v>876489</v>
      </c>
      <c r="D21" s="37">
        <v>15791</v>
      </c>
      <c r="E21" s="37">
        <v>811541</v>
      </c>
      <c r="F21" s="37">
        <v>58045</v>
      </c>
      <c r="G21" s="37">
        <v>18288</v>
      </c>
      <c r="H21" s="37">
        <v>-411467</v>
      </c>
      <c r="I21" s="37">
        <v>2305038</v>
      </c>
    </row>
    <row r="22" spans="1:9" ht="24" customHeight="1">
      <c r="A22" s="43" t="s">
        <v>17</v>
      </c>
      <c r="B22" s="37">
        <v>867582</v>
      </c>
      <c r="C22" s="37">
        <v>712862</v>
      </c>
      <c r="D22" s="37">
        <v>10704</v>
      </c>
      <c r="E22" s="37">
        <v>761278</v>
      </c>
      <c r="F22" s="37">
        <v>25713</v>
      </c>
      <c r="G22" s="37">
        <v>14287</v>
      </c>
      <c r="H22" s="37">
        <v>-411467</v>
      </c>
      <c r="I22" s="37">
        <v>1980959</v>
      </c>
    </row>
    <row r="23" spans="1:9" ht="24" customHeight="1">
      <c r="A23" s="43" t="s">
        <v>90</v>
      </c>
      <c r="B23" s="37">
        <v>68769</v>
      </c>
      <c r="C23" s="37">
        <v>163627</v>
      </c>
      <c r="D23" s="37">
        <v>5087</v>
      </c>
      <c r="E23" s="37">
        <v>50263</v>
      </c>
      <c r="F23" s="37">
        <v>32332</v>
      </c>
      <c r="G23" s="37">
        <v>4001</v>
      </c>
      <c r="H23" s="100"/>
      <c r="I23" s="37">
        <v>324079</v>
      </c>
    </row>
    <row r="24" spans="1:9" ht="24" customHeight="1"/>
    <row r="25" spans="1:9" ht="24" customHeight="1">
      <c r="A25" s="27" t="s">
        <v>45</v>
      </c>
    </row>
    <row r="26" spans="1:9" ht="24" customHeight="1"/>
    <row r="27" spans="1:9" ht="24" customHeight="1">
      <c r="B27" s="23"/>
      <c r="C27" s="23"/>
      <c r="D27" s="23"/>
      <c r="E27" s="23"/>
      <c r="F27" s="23"/>
      <c r="G27" s="23"/>
      <c r="H27" s="23"/>
      <c r="I27" s="23"/>
    </row>
    <row r="29" spans="1:9">
      <c r="B29" s="23"/>
      <c r="C29" s="23"/>
      <c r="D29" s="23"/>
      <c r="E29" s="23"/>
      <c r="F29" s="23"/>
      <c r="G29" s="23"/>
      <c r="H29" s="23"/>
      <c r="I29" s="23"/>
    </row>
    <row r="30" spans="1:9">
      <c r="B30" s="23"/>
      <c r="C30" s="23"/>
      <c r="D30" s="23"/>
      <c r="E30" s="23"/>
      <c r="F30" s="23"/>
      <c r="G30" s="23"/>
      <c r="H30" s="23"/>
      <c r="I30" s="23"/>
    </row>
    <row r="31" spans="1:9">
      <c r="B31" s="23"/>
      <c r="C31" s="23"/>
      <c r="D31" s="23"/>
      <c r="E31" s="23"/>
      <c r="F31" s="23"/>
      <c r="G31" s="23"/>
      <c r="H31" s="23"/>
      <c r="I31" s="23"/>
    </row>
    <row r="32" spans="1:9">
      <c r="B32" s="23"/>
      <c r="C32" s="23"/>
      <c r="D32" s="23"/>
      <c r="E32" s="23"/>
      <c r="F32" s="23"/>
      <c r="G32" s="23"/>
      <c r="H32" s="23"/>
      <c r="I32" s="23"/>
    </row>
    <row r="33" spans="2:9">
      <c r="B33" s="23"/>
      <c r="C33" s="23"/>
      <c r="D33" s="23"/>
      <c r="E33" s="23"/>
      <c r="F33" s="23"/>
      <c r="G33" s="23"/>
      <c r="H33" s="23"/>
      <c r="I33" s="23"/>
    </row>
    <row r="34" spans="2:9">
      <c r="B34" s="23"/>
      <c r="C34" s="23"/>
      <c r="D34" s="23"/>
      <c r="E34" s="23"/>
      <c r="F34" s="23"/>
      <c r="G34" s="23"/>
      <c r="H34" s="23"/>
      <c r="I34" s="23"/>
    </row>
    <row r="35" spans="2:9">
      <c r="B35" s="23"/>
      <c r="C35" s="23"/>
      <c r="D35" s="23"/>
      <c r="E35" s="23"/>
      <c r="F35" s="23"/>
      <c r="G35" s="23"/>
      <c r="H35" s="23"/>
      <c r="I35" s="23"/>
    </row>
    <row r="36" spans="2:9">
      <c r="B36" s="23"/>
      <c r="C36" s="23"/>
      <c r="D36" s="23"/>
      <c r="E36" s="23"/>
      <c r="F36" s="23"/>
      <c r="G36" s="23"/>
      <c r="H36" s="23"/>
      <c r="I36" s="23"/>
    </row>
    <row r="37" spans="2:9">
      <c r="B37" s="23"/>
      <c r="C37" s="23"/>
      <c r="D37" s="23"/>
      <c r="E37" s="23"/>
      <c r="F37" s="23"/>
      <c r="G37" s="23"/>
      <c r="H37" s="23"/>
      <c r="I37" s="23"/>
    </row>
    <row r="38" spans="2:9">
      <c r="B38" s="23"/>
      <c r="C38" s="23"/>
      <c r="D38" s="23"/>
      <c r="E38" s="23"/>
      <c r="F38" s="23"/>
      <c r="G38" s="23"/>
      <c r="H38" s="23"/>
      <c r="I38" s="23"/>
    </row>
    <row r="39" spans="2:9">
      <c r="B39" s="23"/>
      <c r="C39" s="23"/>
      <c r="D39" s="23"/>
      <c r="E39" s="23"/>
      <c r="F39" s="23"/>
      <c r="G39" s="23"/>
      <c r="H39" s="23"/>
      <c r="I39" s="23"/>
    </row>
    <row r="40" spans="2:9">
      <c r="B40" s="23"/>
      <c r="C40" s="23"/>
      <c r="D40" s="23"/>
      <c r="E40" s="23"/>
      <c r="F40" s="23"/>
      <c r="G40" s="23"/>
      <c r="H40" s="23"/>
      <c r="I40" s="23"/>
    </row>
    <row r="41" spans="2:9">
      <c r="B41" s="23"/>
      <c r="C41" s="23"/>
      <c r="D41" s="23"/>
      <c r="E41" s="23"/>
      <c r="F41" s="23"/>
      <c r="G41" s="23"/>
      <c r="H41" s="23"/>
      <c r="I41" s="23"/>
    </row>
    <row r="42" spans="2:9">
      <c r="B42" s="23"/>
      <c r="C42" s="23"/>
      <c r="D42" s="23"/>
      <c r="E42" s="23"/>
      <c r="F42" s="23"/>
      <c r="G42" s="23"/>
      <c r="H42" s="23"/>
      <c r="I42" s="23"/>
    </row>
    <row r="43" spans="2:9">
      <c r="B43" s="23"/>
      <c r="C43" s="23"/>
      <c r="D43" s="23"/>
      <c r="E43" s="23"/>
      <c r="F43" s="23"/>
      <c r="G43" s="23"/>
      <c r="H43" s="23"/>
      <c r="I43" s="23"/>
    </row>
    <row r="44" spans="2:9">
      <c r="B44" s="23"/>
      <c r="C44" s="23"/>
      <c r="D44" s="23"/>
      <c r="E44" s="23"/>
      <c r="F44" s="23"/>
      <c r="G44" s="23"/>
      <c r="H44" s="23"/>
      <c r="I44" s="23"/>
    </row>
    <row r="45" spans="2:9">
      <c r="B45" s="23"/>
      <c r="C45" s="23"/>
      <c r="D45" s="23"/>
      <c r="E45" s="23"/>
      <c r="F45" s="23"/>
      <c r="G45" s="23"/>
      <c r="H45" s="23"/>
      <c r="I45" s="23"/>
    </row>
    <row r="46" spans="2:9">
      <c r="B46" s="23"/>
      <c r="C46" s="23"/>
      <c r="D46" s="23"/>
      <c r="E46" s="23"/>
      <c r="F46" s="23"/>
      <c r="G46" s="23"/>
      <c r="H46" s="23"/>
      <c r="I46" s="23"/>
    </row>
    <row r="47" spans="2:9">
      <c r="B47" s="23"/>
      <c r="C47" s="23"/>
      <c r="D47" s="23"/>
      <c r="E47" s="23"/>
      <c r="F47" s="23"/>
      <c r="G47" s="23"/>
      <c r="H47" s="23"/>
      <c r="I47" s="23"/>
    </row>
  </sheetData>
  <mergeCells count="8">
    <mergeCell ref="H1:H2"/>
    <mergeCell ref="I1:I2"/>
    <mergeCell ref="C1:C2"/>
    <mergeCell ref="B1:B2"/>
    <mergeCell ref="D1:D2"/>
    <mergeCell ref="E1:E2"/>
    <mergeCell ref="G1:G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6"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42"/>
  <sheetViews>
    <sheetView tabSelected="1" zoomScale="90" zoomScaleNormal="90" zoomScaleSheetLayoutView="80" workbookViewId="0">
      <selection activeCell="A10" sqref="A10"/>
    </sheetView>
  </sheetViews>
  <sheetFormatPr defaultColWidth="8.84375" defaultRowHeight="15.5"/>
  <cols>
    <col min="1" max="1" width="56.23046875" style="10" customWidth="1"/>
    <col min="2" max="8" width="10.69140625" style="10" customWidth="1"/>
    <col min="9" max="16384" width="8.84375" style="10"/>
  </cols>
  <sheetData>
    <row r="1" spans="1:8" ht="24" customHeight="1">
      <c r="A1" s="8" t="s">
        <v>71</v>
      </c>
      <c r="B1" s="9"/>
      <c r="C1" s="9"/>
      <c r="D1" s="9"/>
      <c r="E1" s="9"/>
      <c r="F1" s="9"/>
      <c r="G1" s="9"/>
      <c r="H1" s="9"/>
    </row>
    <row r="2" spans="1:8" ht="8.25" customHeight="1">
      <c r="A2" s="9"/>
      <c r="B2" s="9"/>
      <c r="C2" s="9"/>
      <c r="D2" s="9"/>
      <c r="E2" s="9"/>
      <c r="F2" s="9"/>
      <c r="G2" s="9"/>
      <c r="H2" s="9"/>
    </row>
    <row r="3" spans="1:8" ht="7.5" customHeight="1">
      <c r="A3" s="65"/>
      <c r="B3" s="65"/>
      <c r="C3" s="65"/>
      <c r="D3" s="65"/>
      <c r="E3" s="65"/>
      <c r="F3" s="65"/>
      <c r="G3" s="65"/>
    </row>
    <row r="4" spans="1:8" ht="24.75" customHeight="1" thickBot="1">
      <c r="A4" s="66" t="s">
        <v>71</v>
      </c>
      <c r="B4" s="66" t="s">
        <v>72</v>
      </c>
      <c r="C4" s="67"/>
      <c r="D4" s="67"/>
      <c r="E4" s="66"/>
      <c r="F4" s="67"/>
      <c r="G4" s="67"/>
      <c r="H4" s="67"/>
    </row>
    <row r="5" spans="1:8" ht="28.5" customHeight="1">
      <c r="A5" s="68" t="s">
        <v>0</v>
      </c>
      <c r="B5" s="142" t="s">
        <v>122</v>
      </c>
      <c r="C5" s="142"/>
      <c r="D5" s="142"/>
      <c r="E5" s="142"/>
      <c r="F5" s="142"/>
      <c r="G5" s="142"/>
      <c r="H5" s="142"/>
    </row>
    <row r="6" spans="1:8" ht="36.5" customHeight="1">
      <c r="A6" s="68" t="s">
        <v>65</v>
      </c>
      <c r="B6" s="142" t="s">
        <v>95</v>
      </c>
      <c r="C6" s="142"/>
      <c r="D6" s="142"/>
      <c r="E6" s="142"/>
      <c r="F6" s="142"/>
      <c r="G6" s="142"/>
      <c r="H6" s="142"/>
    </row>
    <row r="7" spans="1:8" ht="28.5" customHeight="1">
      <c r="A7" s="68" t="s">
        <v>183</v>
      </c>
      <c r="B7" s="68" t="s">
        <v>191</v>
      </c>
      <c r="C7" s="112"/>
      <c r="D7" s="112"/>
      <c r="E7" s="112"/>
      <c r="F7" s="112"/>
      <c r="G7" s="112"/>
      <c r="H7" s="112"/>
    </row>
    <row r="8" spans="1:8" ht="28.5" customHeight="1">
      <c r="A8" s="68" t="s">
        <v>80</v>
      </c>
      <c r="B8" s="68" t="s">
        <v>96</v>
      </c>
      <c r="C8" s="68"/>
      <c r="D8" s="68"/>
      <c r="E8" s="68"/>
      <c r="F8" s="68"/>
      <c r="G8" s="68"/>
      <c r="H8" s="71"/>
    </row>
    <row r="9" spans="1:8" ht="28.5" customHeight="1">
      <c r="A9" s="68" t="s">
        <v>87</v>
      </c>
      <c r="B9" s="68" t="s">
        <v>110</v>
      </c>
      <c r="C9" s="68"/>
      <c r="D9" s="68"/>
      <c r="E9" s="68"/>
      <c r="F9" s="68"/>
      <c r="G9" s="68"/>
      <c r="H9" s="71"/>
    </row>
    <row r="10" spans="1:8" ht="28.5" customHeight="1">
      <c r="A10" s="68" t="s">
        <v>105</v>
      </c>
      <c r="B10" s="68" t="s">
        <v>104</v>
      </c>
      <c r="C10" s="71"/>
      <c r="D10" s="71"/>
      <c r="E10" s="71"/>
      <c r="F10" s="71"/>
      <c r="G10" s="71"/>
      <c r="H10" s="71"/>
    </row>
    <row r="11" spans="1:8" ht="36.5" customHeight="1">
      <c r="A11" s="70" t="s">
        <v>73</v>
      </c>
      <c r="B11" s="143" t="s">
        <v>132</v>
      </c>
      <c r="C11" s="143"/>
      <c r="D11" s="143"/>
      <c r="E11" s="143"/>
      <c r="F11" s="143"/>
      <c r="G11" s="143"/>
      <c r="H11" s="143"/>
    </row>
    <row r="12" spans="1:8" ht="28.5" customHeight="1">
      <c r="A12" s="68" t="s">
        <v>70</v>
      </c>
      <c r="B12" s="68" t="s">
        <v>91</v>
      </c>
      <c r="C12" s="68"/>
      <c r="D12" s="68"/>
      <c r="E12" s="68"/>
      <c r="F12" s="68"/>
      <c r="G12" s="68"/>
      <c r="H12" s="71"/>
    </row>
    <row r="13" spans="1:8" ht="28.5" customHeight="1">
      <c r="A13" s="68" t="s">
        <v>98</v>
      </c>
      <c r="B13" s="68" t="s">
        <v>123</v>
      </c>
      <c r="C13" s="71"/>
      <c r="D13" s="68"/>
      <c r="E13" s="68"/>
      <c r="F13" s="68"/>
      <c r="G13" s="68"/>
      <c r="H13" s="71"/>
    </row>
    <row r="14" spans="1:8" ht="28.5" customHeight="1">
      <c r="A14" s="68" t="s">
        <v>75</v>
      </c>
      <c r="B14" s="68" t="s">
        <v>124</v>
      </c>
      <c r="C14" s="71"/>
      <c r="D14" s="68"/>
      <c r="E14" s="68"/>
      <c r="F14" s="68"/>
      <c r="G14" s="68"/>
      <c r="H14" s="71"/>
    </row>
    <row r="15" spans="1:8" ht="28.5" customHeight="1">
      <c r="A15" s="68" t="s">
        <v>125</v>
      </c>
      <c r="B15" s="68" t="s">
        <v>76</v>
      </c>
      <c r="C15" s="68"/>
      <c r="D15" s="68"/>
      <c r="E15" s="68"/>
      <c r="F15" s="68"/>
      <c r="G15" s="68"/>
      <c r="H15" s="71"/>
    </row>
    <row r="16" spans="1:8" ht="28.5" customHeight="1">
      <c r="A16" s="68" t="s">
        <v>77</v>
      </c>
      <c r="B16" s="68" t="s">
        <v>126</v>
      </c>
      <c r="C16" s="71"/>
      <c r="D16" s="68"/>
      <c r="E16" s="68"/>
      <c r="F16" s="68"/>
      <c r="G16" s="68"/>
      <c r="H16" s="71"/>
    </row>
    <row r="17" spans="1:8" ht="28.5" customHeight="1">
      <c r="A17" s="68" t="s">
        <v>78</v>
      </c>
      <c r="B17" s="142" t="s">
        <v>86</v>
      </c>
      <c r="C17" s="142"/>
      <c r="D17" s="142"/>
      <c r="E17" s="142"/>
      <c r="F17" s="142"/>
      <c r="G17" s="142"/>
      <c r="H17" s="142"/>
    </row>
    <row r="18" spans="1:8" ht="28.5" customHeight="1">
      <c r="A18" s="68" t="s">
        <v>83</v>
      </c>
      <c r="B18" s="68" t="s">
        <v>84</v>
      </c>
      <c r="C18" s="68"/>
      <c r="D18" s="68"/>
      <c r="E18" s="68"/>
      <c r="F18" s="68"/>
      <c r="G18" s="68"/>
      <c r="H18" s="71"/>
    </row>
    <row r="19" spans="1:8" ht="28.5" customHeight="1">
      <c r="A19" s="68" t="s">
        <v>184</v>
      </c>
      <c r="B19" s="68" t="s">
        <v>188</v>
      </c>
      <c r="C19" s="68"/>
      <c r="D19" s="68"/>
      <c r="E19" s="68"/>
      <c r="F19" s="68"/>
      <c r="G19" s="68"/>
      <c r="H19" s="71"/>
    </row>
    <row r="20" spans="1:8" ht="28.5" customHeight="1">
      <c r="A20" s="68" t="s">
        <v>173</v>
      </c>
      <c r="B20" s="68" t="s">
        <v>180</v>
      </c>
      <c r="C20" s="68"/>
      <c r="D20" s="68"/>
      <c r="E20" s="68"/>
      <c r="F20" s="68"/>
      <c r="G20" s="68"/>
      <c r="H20" s="71"/>
    </row>
    <row r="21" spans="1:8" ht="28.5" customHeight="1">
      <c r="A21" s="68" t="s">
        <v>157</v>
      </c>
      <c r="B21" s="68" t="s">
        <v>141</v>
      </c>
      <c r="C21" s="68"/>
      <c r="D21" s="68"/>
      <c r="E21" s="68"/>
      <c r="F21" s="68"/>
      <c r="G21" s="68"/>
      <c r="H21" s="71"/>
    </row>
    <row r="22" spans="1:8" ht="28.5" customHeight="1">
      <c r="A22" s="68" t="s">
        <v>158</v>
      </c>
      <c r="B22" s="68" t="s">
        <v>159</v>
      </c>
      <c r="C22" s="68"/>
      <c r="D22" s="68"/>
      <c r="E22" s="68"/>
      <c r="F22" s="68"/>
      <c r="G22" s="68"/>
      <c r="H22" s="71"/>
    </row>
    <row r="23" spans="1:8" ht="28.5" customHeight="1">
      <c r="A23" s="68" t="s">
        <v>112</v>
      </c>
      <c r="B23" s="68" t="s">
        <v>127</v>
      </c>
      <c r="C23" s="68"/>
      <c r="D23" s="68"/>
      <c r="E23" s="68"/>
      <c r="F23" s="68"/>
      <c r="G23" s="68"/>
      <c r="H23" s="71"/>
    </row>
    <row r="24" spans="1:8" ht="28.5" customHeight="1">
      <c r="A24" s="68" t="s">
        <v>176</v>
      </c>
      <c r="B24" s="68" t="s">
        <v>179</v>
      </c>
      <c r="C24" s="68"/>
      <c r="D24" s="68"/>
      <c r="E24" s="68"/>
      <c r="F24" s="68"/>
      <c r="G24" s="68"/>
      <c r="H24" s="71"/>
    </row>
    <row r="25" spans="1:8" ht="28.5" customHeight="1">
      <c r="A25" s="68" t="s">
        <v>118</v>
      </c>
      <c r="B25" s="68" t="s">
        <v>85</v>
      </c>
      <c r="C25" s="71"/>
      <c r="D25" s="71"/>
      <c r="E25" s="71"/>
      <c r="F25" s="71"/>
      <c r="G25" s="71"/>
      <c r="H25" s="71"/>
    </row>
    <row r="26" spans="1:8" ht="28.5" customHeight="1">
      <c r="A26" s="68" t="s">
        <v>117</v>
      </c>
      <c r="B26" s="68" t="s">
        <v>146</v>
      </c>
      <c r="C26" s="68"/>
      <c r="D26" s="68"/>
      <c r="E26" s="68"/>
      <c r="F26" s="68"/>
      <c r="G26" s="68"/>
      <c r="H26" s="71"/>
    </row>
    <row r="27" spans="1:8" ht="28.5" customHeight="1">
      <c r="A27" s="68" t="s">
        <v>177</v>
      </c>
      <c r="B27" s="68" t="s">
        <v>178</v>
      </c>
      <c r="C27" s="68"/>
      <c r="D27" s="68"/>
      <c r="E27" s="68"/>
      <c r="F27" s="68"/>
      <c r="G27" s="68"/>
      <c r="H27" s="71"/>
    </row>
    <row r="28" spans="1:8" ht="28.5" customHeight="1">
      <c r="A28" s="72" t="s">
        <v>144</v>
      </c>
      <c r="B28" s="68" t="s">
        <v>145</v>
      </c>
      <c r="C28" s="71"/>
      <c r="D28" s="68"/>
      <c r="E28" s="68"/>
      <c r="F28" s="68"/>
      <c r="G28" s="68"/>
      <c r="H28" s="71"/>
    </row>
    <row r="29" spans="1:8" ht="28.5" customHeight="1">
      <c r="A29" s="68" t="s">
        <v>74</v>
      </c>
      <c r="B29" s="68" t="s">
        <v>131</v>
      </c>
      <c r="C29" s="68"/>
      <c r="D29" s="68"/>
      <c r="E29" s="68"/>
      <c r="F29" s="68"/>
      <c r="G29" s="68"/>
      <c r="H29" s="71"/>
    </row>
    <row r="30" spans="1:8" ht="6.75" customHeight="1">
      <c r="A30" s="16"/>
      <c r="B30" s="16"/>
      <c r="C30" s="16"/>
      <c r="D30" s="16"/>
      <c r="E30" s="16"/>
      <c r="F30" s="16"/>
      <c r="G30" s="16"/>
    </row>
    <row r="31" spans="1:8" ht="27.75" customHeight="1" thickBot="1">
      <c r="A31" s="69" t="s">
        <v>45</v>
      </c>
    </row>
    <row r="38" spans="1:3">
      <c r="A38" s="16"/>
      <c r="B38" s="16"/>
      <c r="C38" s="16"/>
    </row>
    <row r="39" spans="1:3">
      <c r="C39" s="16"/>
    </row>
    <row r="42" spans="1:3">
      <c r="A42" s="16"/>
      <c r="B42" s="16"/>
    </row>
  </sheetData>
  <mergeCells count="4">
    <mergeCell ref="B17:H17"/>
    <mergeCell ref="B6:H6"/>
    <mergeCell ref="B5:H5"/>
    <mergeCell ref="B11:H11"/>
  </mergeCells>
  <hyperlinks>
    <hyperlink ref="A31" location="Contents!A1" display="Back to contents" xr:uid="{00000000-0004-0000-0C00-000001000000}"/>
  </hyperlinks>
  <pageMargins left="0.70866141732283472" right="0.19685039370078741" top="0.74803149606299213" bottom="0.74803149606299213" header="0.31496062992125984" footer="0.19685039370078741"/>
  <pageSetup paperSize="9" scale="63"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4375" defaultRowHeight="15.5"/>
  <cols>
    <col min="1" max="1" width="8.84375" style="10"/>
    <col min="2" max="2" width="8.84375" style="10" customWidth="1"/>
    <col min="3" max="16384" width="8.84375" style="10"/>
  </cols>
  <sheetData>
    <row r="1" spans="1:12" ht="24" customHeight="1">
      <c r="A1" s="8" t="s">
        <v>32</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6" thickBot="1">
      <c r="A4" s="60"/>
      <c r="B4" s="60"/>
      <c r="C4" s="60"/>
      <c r="D4" s="61"/>
      <c r="E4" s="61"/>
      <c r="F4" s="61"/>
      <c r="G4" s="61"/>
      <c r="H4" s="61"/>
      <c r="I4" s="61"/>
      <c r="J4" s="61"/>
      <c r="K4" s="61"/>
      <c r="L4" s="61"/>
    </row>
    <row r="6" spans="1:12">
      <c r="A6" s="59" t="s">
        <v>46</v>
      </c>
      <c r="B6" s="59"/>
      <c r="C6" s="59"/>
      <c r="D6" s="59"/>
      <c r="E6" s="59"/>
      <c r="F6" s="59"/>
      <c r="G6" s="59"/>
      <c r="H6" s="59"/>
      <c r="I6" s="59"/>
      <c r="J6" s="59"/>
      <c r="K6" s="59"/>
      <c r="L6" s="59"/>
    </row>
    <row r="8" spans="1:12">
      <c r="A8" s="59" t="s">
        <v>33</v>
      </c>
      <c r="B8" s="59"/>
      <c r="C8" s="59"/>
      <c r="D8" s="59"/>
      <c r="E8" s="59"/>
      <c r="F8" s="59"/>
      <c r="G8" s="59"/>
      <c r="H8" s="59"/>
      <c r="I8" s="59"/>
      <c r="J8" s="59"/>
      <c r="K8" s="59"/>
      <c r="L8" s="59"/>
    </row>
    <row r="10" spans="1:12">
      <c r="A10" s="59" t="s">
        <v>56</v>
      </c>
      <c r="B10" s="59"/>
      <c r="C10" s="59"/>
      <c r="D10" s="59"/>
      <c r="E10" s="59"/>
      <c r="F10" s="59"/>
      <c r="G10" s="59"/>
      <c r="H10" s="59"/>
      <c r="I10" s="59"/>
      <c r="J10" s="59"/>
      <c r="K10" s="59"/>
      <c r="L10" s="59"/>
    </row>
    <row r="12" spans="1:12">
      <c r="A12" s="59" t="s">
        <v>35</v>
      </c>
      <c r="B12" s="59"/>
      <c r="C12" s="59"/>
      <c r="D12" s="59"/>
      <c r="E12" s="59"/>
      <c r="F12" s="59"/>
      <c r="G12" s="59"/>
      <c r="H12" s="59"/>
      <c r="I12" s="59"/>
      <c r="J12" s="59"/>
      <c r="K12" s="59"/>
      <c r="L12" s="59"/>
    </row>
    <row r="14" spans="1:12">
      <c r="A14" s="59" t="s">
        <v>36</v>
      </c>
      <c r="B14" s="59"/>
      <c r="C14" s="59"/>
      <c r="D14" s="59"/>
      <c r="E14" s="59"/>
      <c r="F14" s="59"/>
      <c r="G14" s="59"/>
      <c r="H14" s="59"/>
      <c r="I14" s="59"/>
      <c r="J14" s="59"/>
      <c r="K14" s="59"/>
      <c r="L14" s="59"/>
    </row>
    <row r="16" spans="1:12">
      <c r="A16" s="59" t="s">
        <v>37</v>
      </c>
      <c r="B16" s="59"/>
      <c r="C16" s="59"/>
      <c r="D16" s="59"/>
      <c r="E16" s="59"/>
      <c r="F16" s="59"/>
      <c r="G16" s="59"/>
      <c r="H16" s="59"/>
      <c r="I16" s="59"/>
      <c r="J16" s="59"/>
      <c r="K16" s="59"/>
      <c r="L16" s="59"/>
    </row>
    <row r="17" spans="1:12">
      <c r="A17" s="10" t="s">
        <v>21</v>
      </c>
    </row>
    <row r="18" spans="1:12">
      <c r="A18" s="59" t="s">
        <v>38</v>
      </c>
      <c r="B18" s="59"/>
      <c r="C18" s="59"/>
      <c r="D18" s="59"/>
      <c r="E18" s="59"/>
      <c r="F18" s="59"/>
      <c r="G18" s="59"/>
      <c r="H18" s="59"/>
      <c r="I18" s="59"/>
      <c r="J18" s="59"/>
      <c r="K18" s="59"/>
      <c r="L18" s="59"/>
    </row>
    <row r="20" spans="1:12">
      <c r="A20" s="59" t="s">
        <v>39</v>
      </c>
      <c r="B20" s="59"/>
      <c r="C20" s="59"/>
      <c r="D20" s="59"/>
      <c r="E20" s="59"/>
      <c r="F20" s="59"/>
      <c r="G20" s="59"/>
      <c r="H20" s="59"/>
      <c r="I20" s="59"/>
      <c r="J20" s="59"/>
      <c r="K20" s="59"/>
      <c r="L20" s="59"/>
    </row>
    <row r="22" spans="1:12">
      <c r="A22" s="59" t="s">
        <v>40</v>
      </c>
      <c r="B22" s="59"/>
      <c r="C22" s="59"/>
      <c r="D22" s="59"/>
      <c r="E22" s="59"/>
      <c r="F22" s="59"/>
      <c r="G22" s="59"/>
      <c r="H22" s="59"/>
      <c r="I22" s="59"/>
      <c r="J22" s="59"/>
      <c r="K22" s="59"/>
      <c r="L22" s="59"/>
    </row>
    <row r="24" spans="1:12">
      <c r="A24" s="59" t="s">
        <v>25</v>
      </c>
      <c r="B24" s="59"/>
      <c r="C24" s="59"/>
      <c r="D24" s="59"/>
      <c r="E24" s="59"/>
      <c r="F24" s="59"/>
      <c r="G24" s="59"/>
      <c r="H24" s="59"/>
      <c r="I24" s="59"/>
      <c r="J24" s="59"/>
      <c r="K24" s="59"/>
      <c r="L24" s="59"/>
    </row>
    <row r="26" spans="1:12">
      <c r="A26" s="59" t="s">
        <v>79</v>
      </c>
      <c r="B26" s="59"/>
      <c r="C26" s="59"/>
      <c r="D26" s="59"/>
      <c r="E26" s="59"/>
      <c r="F26" s="59"/>
      <c r="G26" s="59"/>
      <c r="H26" s="59"/>
      <c r="I26" s="59"/>
      <c r="J26" s="59"/>
      <c r="K26" s="59"/>
      <c r="L26" s="59"/>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election activeCell="H27" sqref="H27"/>
    </sheetView>
  </sheetViews>
  <sheetFormatPr defaultColWidth="8.84375" defaultRowHeight="15.5"/>
  <cols>
    <col min="1" max="1" width="8.84375" style="1" customWidth="1"/>
    <col min="2" max="5" width="8.84375" style="1"/>
    <col min="6" max="6" width="8.84375" style="1" customWidth="1"/>
    <col min="7" max="16384" width="8.84375" style="1"/>
  </cols>
  <sheetData>
    <row r="1" spans="1:12" ht="24" customHeight="1">
      <c r="A1" s="8" t="s">
        <v>46</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35" t="s">
        <v>51</v>
      </c>
      <c r="B4" s="135"/>
      <c r="C4" s="135"/>
      <c r="D4" s="135"/>
      <c r="E4" s="135"/>
      <c r="F4" s="135"/>
      <c r="G4" s="135"/>
      <c r="H4" s="135"/>
      <c r="I4" s="135"/>
      <c r="J4" s="135"/>
      <c r="K4" s="135"/>
      <c r="L4" s="135"/>
    </row>
    <row r="5" spans="1:12">
      <c r="A5" s="4"/>
      <c r="B5" s="5"/>
      <c r="C5" s="5"/>
      <c r="D5" s="5"/>
      <c r="E5" s="5"/>
      <c r="F5" s="5"/>
      <c r="G5" s="5"/>
      <c r="H5" s="5"/>
      <c r="I5" s="5"/>
      <c r="J5" s="5"/>
      <c r="K5" s="5"/>
      <c r="L5" s="5"/>
    </row>
    <row r="6" spans="1:12" ht="35.25" customHeight="1">
      <c r="A6" s="135" t="s">
        <v>181</v>
      </c>
      <c r="B6" s="135"/>
      <c r="C6" s="135"/>
      <c r="D6" s="135"/>
      <c r="E6" s="135"/>
      <c r="F6" s="135"/>
      <c r="G6" s="135"/>
      <c r="H6" s="135"/>
      <c r="I6" s="135"/>
      <c r="J6" s="135"/>
      <c r="K6" s="135"/>
      <c r="L6" s="135"/>
    </row>
    <row r="7" spans="1:12">
      <c r="A7" s="4"/>
      <c r="B7" s="5"/>
      <c r="C7" s="5"/>
      <c r="D7" s="5"/>
      <c r="E7" s="5"/>
      <c r="F7" s="5"/>
      <c r="G7" s="5"/>
      <c r="H7" s="5"/>
      <c r="I7" s="5"/>
      <c r="J7" s="5"/>
      <c r="K7" s="5"/>
      <c r="L7" s="5"/>
    </row>
    <row r="8" spans="1:12" ht="35.25" customHeight="1">
      <c r="A8" s="135" t="s">
        <v>50</v>
      </c>
      <c r="B8" s="135"/>
      <c r="C8" s="135"/>
      <c r="D8" s="135"/>
      <c r="E8" s="135"/>
      <c r="F8" s="135"/>
      <c r="G8" s="135"/>
      <c r="H8" s="135"/>
      <c r="I8" s="135"/>
      <c r="J8" s="135"/>
      <c r="K8" s="135"/>
      <c r="L8" s="135"/>
    </row>
    <row r="9" spans="1:12">
      <c r="A9" s="4"/>
      <c r="B9" s="5"/>
      <c r="C9" s="5"/>
      <c r="D9" s="5"/>
      <c r="E9" s="5"/>
      <c r="F9" s="5"/>
      <c r="G9" s="5"/>
      <c r="H9" s="5"/>
      <c r="I9" s="5"/>
      <c r="J9" s="5"/>
      <c r="K9" s="5"/>
      <c r="L9" s="5"/>
    </row>
    <row r="10" spans="1:12" ht="17.25" customHeight="1">
      <c r="A10" s="135" t="s">
        <v>52</v>
      </c>
      <c r="B10" s="135"/>
      <c r="C10" s="135"/>
      <c r="D10" s="135"/>
      <c r="E10" s="135"/>
      <c r="F10" s="135"/>
      <c r="G10" s="135"/>
      <c r="H10" s="135"/>
      <c r="I10" s="135"/>
      <c r="J10" s="135"/>
      <c r="K10" s="135"/>
      <c r="L10" s="135"/>
    </row>
    <row r="11" spans="1:12">
      <c r="A11" s="4"/>
      <c r="B11" s="5"/>
      <c r="C11" s="5"/>
      <c r="D11" s="5"/>
      <c r="E11" s="5"/>
      <c r="F11" s="5"/>
      <c r="G11" s="5"/>
      <c r="H11" s="5"/>
      <c r="I11" s="5"/>
      <c r="J11" s="5"/>
      <c r="K11" s="5"/>
      <c r="L11" s="5"/>
    </row>
    <row r="12" spans="1:12" ht="36" customHeight="1">
      <c r="A12" s="135" t="s">
        <v>53</v>
      </c>
      <c r="B12" s="135"/>
      <c r="C12" s="135"/>
      <c r="D12" s="135"/>
      <c r="E12" s="135"/>
      <c r="F12" s="135"/>
      <c r="G12" s="135"/>
      <c r="H12" s="135"/>
      <c r="I12" s="135"/>
      <c r="J12" s="135"/>
      <c r="K12" s="135"/>
      <c r="L12" s="135"/>
    </row>
    <row r="13" spans="1:12">
      <c r="A13" s="2"/>
    </row>
    <row r="14" spans="1:12" ht="24.75" customHeight="1"/>
    <row r="15" spans="1:12" ht="24.75" customHeight="1" thickBot="1">
      <c r="A15" s="10"/>
      <c r="B15" s="10"/>
      <c r="C15" s="10"/>
    </row>
    <row r="16" spans="1:12" ht="24.75" customHeight="1" thickBot="1">
      <c r="A16" s="13" t="s">
        <v>45</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24"/>
  <sheetViews>
    <sheetView zoomScaleNormal="100" zoomScaleSheetLayoutView="90" workbookViewId="0">
      <selection activeCell="V16" sqref="V16"/>
    </sheetView>
  </sheetViews>
  <sheetFormatPr defaultColWidth="8.84375" defaultRowHeight="15.5"/>
  <cols>
    <col min="1" max="3" width="8.84375" style="10"/>
    <col min="4" max="5" width="8.23046875" style="10" customWidth="1"/>
    <col min="6" max="7" width="10.69140625" style="10" customWidth="1"/>
    <col min="8" max="8" width="3.69140625" style="10" customWidth="1"/>
    <col min="9" max="10" width="10.69140625" style="10" customWidth="1"/>
    <col min="11" max="11" width="3.69140625" style="10" customWidth="1"/>
    <col min="12" max="13" width="10.69140625" style="10" customWidth="1"/>
    <col min="14" max="16384" width="8.84375" style="10"/>
  </cols>
  <sheetData>
    <row r="1" spans="1:19" ht="24" customHeight="1">
      <c r="A1" s="8" t="s">
        <v>33</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36" t="s">
        <v>42</v>
      </c>
      <c r="B3" s="137"/>
      <c r="C3" s="137"/>
      <c r="D3" s="137"/>
      <c r="E3" s="137"/>
      <c r="F3" s="137"/>
      <c r="G3" s="137"/>
      <c r="H3" s="137"/>
      <c r="I3" s="137"/>
      <c r="J3" s="137"/>
      <c r="K3" s="137"/>
      <c r="L3" s="137"/>
      <c r="M3" s="137"/>
    </row>
    <row r="4" spans="1:19" ht="24.75" customHeight="1"/>
    <row r="5" spans="1:19" ht="24.75" customHeight="1" thickBot="1">
      <c r="A5" s="18" t="s">
        <v>43</v>
      </c>
      <c r="B5" s="19"/>
      <c r="C5" s="19"/>
      <c r="D5" s="19"/>
      <c r="F5" s="18" t="s">
        <v>41</v>
      </c>
      <c r="G5" s="19"/>
      <c r="H5" s="19"/>
      <c r="I5" s="19"/>
      <c r="J5" s="18"/>
      <c r="K5" s="19"/>
      <c r="L5" s="19"/>
      <c r="M5" s="19"/>
    </row>
    <row r="6" spans="1:19" ht="24.75" customHeight="1" thickTop="1"/>
    <row r="7" spans="1:19" ht="24.75" customHeight="1">
      <c r="A7" s="16" t="s">
        <v>44</v>
      </c>
      <c r="F7" s="138" t="s">
        <v>168</v>
      </c>
      <c r="G7" s="138"/>
      <c r="H7" s="138"/>
      <c r="I7" s="138"/>
      <c r="J7" s="138"/>
      <c r="K7" s="138"/>
      <c r="L7" s="138"/>
      <c r="M7" s="138"/>
      <c r="S7" s="17"/>
    </row>
    <row r="8" spans="1:19" ht="24.75" customHeight="1">
      <c r="A8" s="17" t="s">
        <v>49</v>
      </c>
      <c r="F8" s="138"/>
      <c r="G8" s="138"/>
      <c r="H8" s="138"/>
      <c r="I8" s="138"/>
      <c r="J8" s="138"/>
      <c r="K8" s="138"/>
      <c r="L8" s="138"/>
      <c r="M8" s="138"/>
      <c r="S8" s="17"/>
    </row>
    <row r="9" spans="1:19" ht="24.75" customHeight="1" thickBot="1">
      <c r="F9" s="40" t="s">
        <v>162</v>
      </c>
      <c r="I9" s="104" t="s">
        <v>163</v>
      </c>
      <c r="J9" s="105"/>
      <c r="L9" s="106" t="s">
        <v>164</v>
      </c>
      <c r="M9" s="106"/>
      <c r="S9" s="17"/>
    </row>
    <row r="10" spans="1:19" ht="24.75" customHeight="1" thickTop="1">
      <c r="A10" s="16" t="s">
        <v>82</v>
      </c>
      <c r="F10" s="107" t="s">
        <v>165</v>
      </c>
      <c r="G10" s="56"/>
      <c r="I10" s="108" t="s">
        <v>166</v>
      </c>
      <c r="J10" s="57"/>
      <c r="L10" s="109" t="s">
        <v>167</v>
      </c>
      <c r="S10" s="17"/>
    </row>
    <row r="11" spans="1:19" ht="24.75" customHeight="1">
      <c r="A11" s="17" t="s">
        <v>81</v>
      </c>
      <c r="J11" s="17"/>
      <c r="S11" s="17"/>
    </row>
    <row r="12" spans="1:19" ht="24.75" customHeight="1">
      <c r="F12" s="114"/>
      <c r="G12" s="17"/>
      <c r="I12" s="114"/>
      <c r="J12" s="17"/>
      <c r="L12" s="40"/>
      <c r="S12" s="17"/>
    </row>
    <row r="13" spans="1:19" ht="24.75" customHeight="1">
      <c r="A13" s="17" t="s">
        <v>34</v>
      </c>
      <c r="F13" s="109"/>
      <c r="G13" s="17"/>
      <c r="I13" s="109"/>
      <c r="J13" s="17"/>
      <c r="L13" s="109"/>
    </row>
    <row r="14" spans="1:19" ht="24.75" customHeight="1"/>
    <row r="15" spans="1:19" ht="24.75" customHeight="1">
      <c r="A15" s="113" t="s">
        <v>88</v>
      </c>
      <c r="J15" s="58"/>
    </row>
    <row r="16" spans="1:19" ht="24.75" customHeight="1"/>
    <row r="17" spans="1:6" ht="24.75" customHeight="1" thickBot="1"/>
    <row r="18" spans="1:6" ht="24.75" customHeight="1" thickBot="1">
      <c r="A18" s="20" t="s">
        <v>45</v>
      </c>
      <c r="B18" s="21"/>
      <c r="C18" s="22"/>
    </row>
    <row r="24" spans="1:6">
      <c r="F24" s="58"/>
    </row>
  </sheetData>
  <mergeCells count="2">
    <mergeCell ref="A3:M3"/>
    <mergeCell ref="F7:M8"/>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pageSetUpPr fitToPage="1"/>
  </sheetPr>
  <dimension ref="A1:L48"/>
  <sheetViews>
    <sheetView topLeftCell="A13" zoomScaleNormal="100" workbookViewId="0">
      <selection activeCell="Q54" sqref="Q54"/>
    </sheetView>
  </sheetViews>
  <sheetFormatPr defaultColWidth="7.84375" defaultRowHeight="14"/>
  <cols>
    <col min="1" max="1" width="9" style="75" customWidth="1"/>
    <col min="2" max="2" width="7.84375" style="75"/>
    <col min="3" max="3" width="5.3046875" style="75" customWidth="1"/>
    <col min="4" max="4" width="4.4609375" style="75" customWidth="1"/>
    <col min="5" max="5" width="2.84375" style="75" customWidth="1"/>
    <col min="6" max="6" width="7.69140625" style="75" bestFit="1" customWidth="1"/>
    <col min="7" max="7" width="0.84375" style="75" customWidth="1"/>
    <col min="8" max="8" width="34.07421875" style="75" customWidth="1"/>
    <col min="9" max="9" width="7.23046875" style="75" customWidth="1"/>
    <col min="10" max="10" width="7.3046875" style="75" customWidth="1"/>
    <col min="11" max="12" width="7.07421875" style="75" customWidth="1"/>
    <col min="13" max="16384" width="7.84375" style="75"/>
  </cols>
  <sheetData>
    <row r="1" spans="1:12" ht="45" customHeight="1">
      <c r="A1" s="73" t="s">
        <v>56</v>
      </c>
      <c r="B1" s="74"/>
    </row>
    <row r="2" spans="1:12" ht="15.5">
      <c r="A2" s="101">
        <v>45838</v>
      </c>
    </row>
    <row r="3" spans="1:12" ht="9" customHeight="1"/>
    <row r="4" spans="1:12">
      <c r="A4" s="76" t="s">
        <v>57</v>
      </c>
      <c r="B4" s="77"/>
      <c r="C4" s="77"/>
      <c r="D4" s="77"/>
      <c r="E4" s="77"/>
      <c r="F4" s="77"/>
      <c r="G4" s="78"/>
      <c r="H4" s="79" t="s">
        <v>20</v>
      </c>
      <c r="I4" s="99">
        <v>45838</v>
      </c>
      <c r="J4" s="98">
        <v>45657</v>
      </c>
      <c r="K4" s="99">
        <v>45838</v>
      </c>
      <c r="L4" s="98">
        <v>45657</v>
      </c>
    </row>
    <row r="5" spans="1:12">
      <c r="A5" s="80"/>
      <c r="B5" s="77"/>
      <c r="C5" s="77"/>
      <c r="D5" s="77"/>
      <c r="E5" s="77"/>
      <c r="F5" s="77"/>
      <c r="G5" s="78"/>
      <c r="H5" s="79"/>
      <c r="I5" s="81" t="s">
        <v>60</v>
      </c>
      <c r="J5" s="82"/>
      <c r="K5" s="81" t="s">
        <v>58</v>
      </c>
      <c r="L5" s="82"/>
    </row>
    <row r="6" spans="1:12">
      <c r="H6" s="83" t="s">
        <v>1</v>
      </c>
      <c r="I6" s="84">
        <v>2305038</v>
      </c>
      <c r="J6" s="84">
        <v>2181759</v>
      </c>
      <c r="K6" s="84">
        <v>16209.831223628693</v>
      </c>
      <c r="L6" s="84">
        <v>15161.633078526755</v>
      </c>
    </row>
    <row r="7" spans="1:12">
      <c r="H7" s="83" t="s">
        <v>11</v>
      </c>
      <c r="I7" s="84">
        <v>1828139</v>
      </c>
      <c r="J7" s="84">
        <v>1807437</v>
      </c>
      <c r="K7" s="84">
        <v>12856.111111111111</v>
      </c>
      <c r="L7" s="84">
        <v>12560.368311327311</v>
      </c>
    </row>
    <row r="8" spans="1:12">
      <c r="H8" s="83" t="s">
        <v>47</v>
      </c>
      <c r="I8" s="84">
        <v>69279</v>
      </c>
      <c r="J8" s="84">
        <v>39346</v>
      </c>
      <c r="K8" s="84">
        <v>487.19409282700428</v>
      </c>
      <c r="L8" s="84">
        <v>273.42599027102153</v>
      </c>
    </row>
    <row r="9" spans="1:12">
      <c r="H9" s="83" t="s">
        <v>9</v>
      </c>
      <c r="I9" s="84">
        <v>205592</v>
      </c>
      <c r="J9" s="84">
        <v>139104</v>
      </c>
      <c r="K9" s="84">
        <v>146</v>
      </c>
      <c r="L9" s="84">
        <v>967</v>
      </c>
    </row>
    <row r="10" spans="1:12">
      <c r="H10" s="85" t="s">
        <v>10</v>
      </c>
      <c r="I10" s="86">
        <v>33699</v>
      </c>
      <c r="J10" s="86">
        <v>32644</v>
      </c>
      <c r="K10" s="86">
        <v>237</v>
      </c>
      <c r="L10" s="86">
        <v>226.85198054204307</v>
      </c>
    </row>
    <row r="11" spans="1:12">
      <c r="H11" s="83" t="s">
        <v>2</v>
      </c>
      <c r="I11" s="84">
        <v>1239280</v>
      </c>
      <c r="J11" s="84">
        <v>1228444</v>
      </c>
      <c r="K11" s="103">
        <v>8715.0492264416316</v>
      </c>
      <c r="L11" s="84">
        <v>8536.7894371091024</v>
      </c>
    </row>
    <row r="12" spans="1:12">
      <c r="H12" s="83" t="s">
        <v>111</v>
      </c>
      <c r="I12" s="84">
        <v>20761</v>
      </c>
      <c r="J12" s="84">
        <v>11989</v>
      </c>
      <c r="K12" s="103">
        <v>145.99859353023911</v>
      </c>
      <c r="L12" s="84">
        <v>83.314801945795693</v>
      </c>
    </row>
    <row r="13" spans="1:12">
      <c r="H13" s="83" t="s">
        <v>18</v>
      </c>
      <c r="I13" s="84">
        <v>581367</v>
      </c>
      <c r="J13" s="84">
        <v>529150</v>
      </c>
      <c r="K13" s="103">
        <v>4088.3755274261607</v>
      </c>
      <c r="L13" s="84">
        <v>3677.2063933287004</v>
      </c>
    </row>
    <row r="14" spans="1:12">
      <c r="H14" s="83" t="s">
        <v>99</v>
      </c>
      <c r="I14" s="84">
        <v>52427</v>
      </c>
      <c r="J14" s="84">
        <v>39989</v>
      </c>
      <c r="K14" s="103">
        <v>368.6849507735584</v>
      </c>
      <c r="L14" s="84">
        <v>277.89437109103545</v>
      </c>
    </row>
    <row r="15" spans="1:12">
      <c r="H15" s="85" t="s">
        <v>3</v>
      </c>
      <c r="I15" s="87">
        <v>324079</v>
      </c>
      <c r="J15" s="87">
        <v>324649</v>
      </c>
      <c r="K15" s="86">
        <v>2279.0365682137835</v>
      </c>
      <c r="L15" s="87">
        <v>2256.0736622654622</v>
      </c>
    </row>
    <row r="16" spans="1:12">
      <c r="H16" s="83" t="s">
        <v>70</v>
      </c>
      <c r="I16" s="88">
        <v>0.24</v>
      </c>
      <c r="J16" s="88">
        <v>0.24299999999999999</v>
      </c>
      <c r="K16" s="89"/>
      <c r="L16" s="89"/>
    </row>
    <row r="17" spans="1:12">
      <c r="H17" s="83" t="s">
        <v>112</v>
      </c>
      <c r="I17" s="88">
        <v>1.4750000000000001</v>
      </c>
      <c r="J17" s="88">
        <v>1.4710000000000001</v>
      </c>
      <c r="K17" s="89"/>
      <c r="L17" s="89"/>
    </row>
    <row r="20" spans="1:12">
      <c r="A20" s="79" t="s">
        <v>59</v>
      </c>
      <c r="B20" s="90"/>
      <c r="C20" s="90"/>
      <c r="D20" s="90"/>
      <c r="E20" s="90"/>
      <c r="F20" s="99">
        <v>45838</v>
      </c>
      <c r="G20" s="78"/>
      <c r="H20" s="79" t="s">
        <v>19</v>
      </c>
      <c r="I20" s="110">
        <v>45838</v>
      </c>
      <c r="J20" s="111">
        <v>45473</v>
      </c>
      <c r="K20" s="110">
        <v>45838</v>
      </c>
      <c r="L20" s="111">
        <v>45473</v>
      </c>
    </row>
    <row r="21" spans="1:12">
      <c r="A21" s="79"/>
      <c r="B21" s="79"/>
      <c r="C21" s="79"/>
      <c r="D21" s="79"/>
      <c r="E21" s="79"/>
      <c r="F21" s="79"/>
      <c r="G21" s="78"/>
      <c r="H21" s="79"/>
      <c r="I21" s="81" t="s">
        <v>171</v>
      </c>
      <c r="J21" s="82"/>
      <c r="K21" s="81" t="s">
        <v>172</v>
      </c>
      <c r="L21" s="82"/>
    </row>
    <row r="22" spans="1:12">
      <c r="A22" s="83" t="s">
        <v>61</v>
      </c>
      <c r="B22" s="89"/>
      <c r="C22" s="89"/>
      <c r="D22" s="89"/>
      <c r="E22" s="89"/>
      <c r="F22" s="84">
        <v>129707</v>
      </c>
      <c r="G22" s="89"/>
      <c r="H22" s="83" t="s">
        <v>92</v>
      </c>
      <c r="I22" s="84">
        <v>41834</v>
      </c>
      <c r="J22" s="84">
        <v>37387</v>
      </c>
      <c r="K22" s="84">
        <v>290</v>
      </c>
      <c r="L22" s="84">
        <v>250</v>
      </c>
    </row>
    <row r="23" spans="1:12">
      <c r="A23" s="83" t="s">
        <v>62</v>
      </c>
      <c r="B23" s="89"/>
      <c r="C23" s="89"/>
      <c r="D23" s="89"/>
      <c r="E23" s="89"/>
      <c r="F23" s="84">
        <v>15931</v>
      </c>
      <c r="G23" s="89"/>
      <c r="H23" s="83" t="s">
        <v>103</v>
      </c>
      <c r="I23" s="84">
        <v>18322</v>
      </c>
      <c r="J23" s="84">
        <v>16121</v>
      </c>
      <c r="K23" s="84">
        <v>127</v>
      </c>
      <c r="L23" s="84">
        <v>105</v>
      </c>
    </row>
    <row r="24" spans="1:12">
      <c r="A24" s="83" t="s">
        <v>63</v>
      </c>
      <c r="B24" s="89"/>
      <c r="C24" s="89"/>
      <c r="D24" s="89"/>
      <c r="E24" s="89"/>
      <c r="F24" s="84">
        <v>34</v>
      </c>
      <c r="G24" s="89"/>
      <c r="H24" s="83" t="s">
        <v>113</v>
      </c>
      <c r="I24" s="91">
        <v>0.115</v>
      </c>
      <c r="J24" s="91">
        <v>0.105</v>
      </c>
      <c r="K24" s="91"/>
      <c r="L24" s="91"/>
    </row>
    <row r="25" spans="1:12">
      <c r="A25" s="83" t="s">
        <v>64</v>
      </c>
      <c r="B25" s="89"/>
      <c r="C25" s="89"/>
      <c r="D25" s="89"/>
      <c r="E25" s="89"/>
      <c r="F25" s="84">
        <v>927</v>
      </c>
      <c r="G25" s="89"/>
      <c r="H25" s="83" t="s">
        <v>114</v>
      </c>
      <c r="I25" s="92">
        <v>2.9000000000000001E-2</v>
      </c>
      <c r="J25" s="92">
        <v>2.9000000000000001E-2</v>
      </c>
      <c r="K25" s="83"/>
      <c r="L25" s="83"/>
    </row>
    <row r="26" spans="1:12">
      <c r="A26" s="89"/>
      <c r="B26" s="89"/>
      <c r="C26" s="89"/>
      <c r="D26" s="89"/>
      <c r="E26" s="89"/>
      <c r="F26" s="89"/>
      <c r="G26" s="89"/>
      <c r="H26" s="83" t="s">
        <v>65</v>
      </c>
      <c r="I26" s="91">
        <v>0.35799999999999998</v>
      </c>
      <c r="J26" s="91">
        <v>0.33100000000000002</v>
      </c>
      <c r="K26" s="91"/>
      <c r="L26" s="83"/>
    </row>
    <row r="28" spans="1:12">
      <c r="A28" s="79" t="s">
        <v>66</v>
      </c>
      <c r="B28" s="90"/>
      <c r="C28" s="90"/>
      <c r="D28" s="90"/>
      <c r="E28" s="90"/>
      <c r="F28" s="90"/>
      <c r="G28" s="78"/>
      <c r="H28" s="79" t="s">
        <v>67</v>
      </c>
      <c r="I28" s="93"/>
      <c r="J28" s="94"/>
      <c r="K28" s="95"/>
      <c r="L28" s="96"/>
    </row>
    <row r="29" spans="1:12">
      <c r="A29" s="79"/>
      <c r="B29" s="79"/>
      <c r="C29" s="79"/>
      <c r="D29" s="79"/>
      <c r="E29" s="79"/>
      <c r="F29" s="79"/>
      <c r="G29" s="78"/>
      <c r="H29" s="79"/>
      <c r="I29" s="79"/>
      <c r="J29" s="79"/>
      <c r="K29" s="79"/>
      <c r="L29" s="79"/>
    </row>
    <row r="45" spans="1:12" ht="25.5" customHeight="1"/>
    <row r="47" spans="1:12">
      <c r="A47" s="79" t="s">
        <v>119</v>
      </c>
      <c r="B47" s="90"/>
      <c r="C47" s="90"/>
      <c r="D47" s="90"/>
      <c r="E47" s="90"/>
      <c r="F47" s="90"/>
      <c r="G47" s="78"/>
      <c r="H47" s="79" t="s">
        <v>68</v>
      </c>
      <c r="I47" s="93"/>
      <c r="J47" s="94"/>
      <c r="K47" s="95"/>
      <c r="L47" s="96"/>
    </row>
    <row r="48" spans="1:12">
      <c r="A48" s="79"/>
      <c r="B48" s="79"/>
      <c r="C48" s="79"/>
      <c r="D48" s="79"/>
      <c r="E48" s="79"/>
      <c r="F48" s="79"/>
      <c r="G48" s="78"/>
      <c r="H48" s="79"/>
      <c r="I48" s="79"/>
      <c r="J48" s="79"/>
      <c r="K48" s="79"/>
      <c r="L48" s="79"/>
    </row>
  </sheetData>
  <pageMargins left="0.51181102362204722" right="0.31496062992125984" top="0.74803149606299213" bottom="0.74803149606299213" header="0.31496062992125984" footer="0.31496062992125984"/>
  <pageSetup paperSize="9" scale="7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3515625" defaultRowHeight="15.5"/>
  <cols>
    <col min="1" max="1" width="38.53515625" style="10" customWidth="1"/>
    <col min="2" max="4" width="10.07421875" style="10" customWidth="1"/>
    <col min="5" max="6" width="8.69140625" style="10" customWidth="1"/>
    <col min="7" max="16384" width="11.53515625" style="10"/>
  </cols>
  <sheetData>
    <row r="1" spans="1:9" ht="24" customHeight="1">
      <c r="A1" s="25" t="s">
        <v>19</v>
      </c>
      <c r="B1" s="25"/>
      <c r="C1" s="25"/>
    </row>
    <row r="2" spans="1:9" ht="24" customHeight="1" thickBot="1">
      <c r="A2" s="39" t="s">
        <v>26</v>
      </c>
      <c r="B2" s="62" t="s">
        <v>170</v>
      </c>
      <c r="C2" s="62" t="s">
        <v>150</v>
      </c>
      <c r="D2" s="62" t="s">
        <v>137</v>
      </c>
      <c r="E2" s="62" t="s">
        <v>121</v>
      </c>
      <c r="F2" s="62" t="s">
        <v>100</v>
      </c>
    </row>
    <row r="3" spans="1:9" ht="24" customHeight="1">
      <c r="A3" s="44" t="s">
        <v>4</v>
      </c>
      <c r="B3" s="33">
        <v>57197</v>
      </c>
      <c r="C3" s="33">
        <v>57559</v>
      </c>
      <c r="D3" s="33">
        <v>46464</v>
      </c>
      <c r="E3" s="33">
        <v>38953</v>
      </c>
      <c r="F3" s="33">
        <v>38074</v>
      </c>
      <c r="H3" s="23"/>
      <c r="I3" s="23"/>
    </row>
    <row r="4" spans="1:9" ht="24" customHeight="1">
      <c r="A4" s="45" t="s">
        <v>5</v>
      </c>
      <c r="B4" s="37">
        <v>11405</v>
      </c>
      <c r="C4" s="37">
        <v>11153</v>
      </c>
      <c r="D4" s="37">
        <v>10623</v>
      </c>
      <c r="E4" s="37">
        <v>9483</v>
      </c>
      <c r="F4" s="37">
        <v>7638</v>
      </c>
      <c r="H4" s="23"/>
      <c r="I4" s="23"/>
    </row>
    <row r="5" spans="1:9" ht="24" customHeight="1">
      <c r="A5" s="44" t="s">
        <v>138</v>
      </c>
      <c r="B5" s="33">
        <v>616</v>
      </c>
      <c r="C5" s="33">
        <v>560</v>
      </c>
      <c r="D5" s="33">
        <v>100</v>
      </c>
      <c r="E5" s="33">
        <v>-86</v>
      </c>
      <c r="F5" s="33">
        <v>-278</v>
      </c>
      <c r="H5" s="23"/>
      <c r="I5" s="23"/>
    </row>
    <row r="6" spans="1:9" ht="24" customHeight="1">
      <c r="A6" s="45" t="s">
        <v>108</v>
      </c>
      <c r="B6" s="37">
        <v>-2772</v>
      </c>
      <c r="C6" s="37">
        <v>-3120</v>
      </c>
      <c r="D6" s="37">
        <v>2473</v>
      </c>
      <c r="E6" s="37">
        <v>7037</v>
      </c>
      <c r="F6" s="37">
        <v>-12020</v>
      </c>
      <c r="H6" s="23"/>
      <c r="I6" s="23"/>
    </row>
    <row r="7" spans="1:9" ht="24" customHeight="1">
      <c r="A7" s="45" t="s">
        <v>55</v>
      </c>
      <c r="B7" s="37">
        <v>13257</v>
      </c>
      <c r="C7" s="37">
        <v>7696</v>
      </c>
      <c r="D7" s="37">
        <v>-6407</v>
      </c>
      <c r="E7" s="37">
        <v>6943</v>
      </c>
      <c r="F7" s="37">
        <v>4839</v>
      </c>
      <c r="H7" s="23"/>
      <c r="I7" s="23"/>
    </row>
    <row r="8" spans="1:9" ht="24" customHeight="1">
      <c r="A8" s="46" t="s">
        <v>92</v>
      </c>
      <c r="B8" s="38">
        <v>79703</v>
      </c>
      <c r="C8" s="38">
        <v>73848</v>
      </c>
      <c r="D8" s="38">
        <v>53253</v>
      </c>
      <c r="E8" s="38">
        <v>62330</v>
      </c>
      <c r="F8" s="38">
        <f>SUM(F3:F7)</f>
        <v>38253</v>
      </c>
      <c r="H8" s="23"/>
      <c r="I8" s="23"/>
    </row>
    <row r="9" spans="1:9" ht="15" customHeight="1">
      <c r="A9" s="34"/>
      <c r="B9" s="35"/>
      <c r="C9" s="35"/>
      <c r="D9" s="35"/>
      <c r="E9" s="35"/>
      <c r="F9" s="35"/>
      <c r="H9" s="23"/>
      <c r="I9" s="23"/>
    </row>
    <row r="10" spans="1:9" ht="24" customHeight="1">
      <c r="A10" s="45" t="s">
        <v>6</v>
      </c>
      <c r="B10" s="37">
        <v>16534</v>
      </c>
      <c r="C10" s="37">
        <v>15866</v>
      </c>
      <c r="D10" s="37">
        <v>14474</v>
      </c>
      <c r="E10" s="37">
        <v>14759</v>
      </c>
      <c r="F10" s="37">
        <v>14767</v>
      </c>
      <c r="H10" s="23"/>
      <c r="I10" s="23"/>
    </row>
    <row r="11" spans="1:9" ht="24" customHeight="1">
      <c r="A11" s="45" t="s">
        <v>7</v>
      </c>
      <c r="B11" s="37">
        <v>10202</v>
      </c>
      <c r="C11" s="37">
        <v>10092</v>
      </c>
      <c r="D11" s="37">
        <v>9289</v>
      </c>
      <c r="E11" s="37">
        <v>9105</v>
      </c>
      <c r="F11" s="37">
        <v>9064</v>
      </c>
      <c r="H11" s="23"/>
      <c r="I11" s="23"/>
    </row>
    <row r="12" spans="1:9" ht="24" customHeight="1">
      <c r="A12" s="45" t="s">
        <v>93</v>
      </c>
      <c r="B12" s="37">
        <v>2597</v>
      </c>
      <c r="C12" s="37">
        <v>2290</v>
      </c>
      <c r="D12" s="37">
        <v>2097</v>
      </c>
      <c r="E12" s="37">
        <v>2013</v>
      </c>
      <c r="F12" s="37">
        <v>1815</v>
      </c>
      <c r="H12" s="23"/>
      <c r="I12" s="23"/>
    </row>
    <row r="13" spans="1:9" ht="24" customHeight="1">
      <c r="A13" s="46" t="s">
        <v>89</v>
      </c>
      <c r="B13" s="38">
        <v>29333</v>
      </c>
      <c r="C13" s="38">
        <v>28248</v>
      </c>
      <c r="D13" s="38">
        <v>25860</v>
      </c>
      <c r="E13" s="38">
        <v>25877</v>
      </c>
      <c r="F13" s="38">
        <f>+F10+F11+F12</f>
        <v>25646</v>
      </c>
      <c r="G13" s="23"/>
      <c r="H13" s="23"/>
      <c r="I13" s="23"/>
    </row>
    <row r="14" spans="1:9" ht="15" customHeight="1">
      <c r="A14" s="35"/>
      <c r="B14" s="35"/>
      <c r="C14" s="35"/>
      <c r="D14" s="35"/>
      <c r="E14" s="35"/>
      <c r="F14" s="35"/>
      <c r="H14" s="23"/>
      <c r="I14" s="23"/>
    </row>
    <row r="15" spans="1:9" ht="24" customHeight="1">
      <c r="A15" s="46" t="s">
        <v>102</v>
      </c>
      <c r="B15" s="38">
        <v>50370</v>
      </c>
      <c r="C15" s="38">
        <v>45600</v>
      </c>
      <c r="D15" s="38">
        <v>27393</v>
      </c>
      <c r="E15" s="38">
        <v>36453</v>
      </c>
      <c r="F15" s="38">
        <f>+F8-F13</f>
        <v>12607</v>
      </c>
      <c r="H15" s="23"/>
      <c r="I15" s="23"/>
    </row>
    <row r="16" spans="1:9" ht="15" customHeight="1">
      <c r="A16" s="34"/>
      <c r="B16" s="35"/>
      <c r="C16" s="35"/>
      <c r="D16" s="35"/>
      <c r="E16" s="35"/>
      <c r="F16" s="35"/>
      <c r="H16" s="23"/>
      <c r="I16" s="23"/>
    </row>
    <row r="17" spans="1:15" ht="24" customHeight="1">
      <c r="A17" s="45" t="s">
        <v>97</v>
      </c>
      <c r="B17" s="37">
        <v>12862</v>
      </c>
      <c r="C17" s="37">
        <v>12433</v>
      </c>
      <c r="D17" s="37">
        <v>10396</v>
      </c>
      <c r="E17" s="37">
        <v>7534</v>
      </c>
      <c r="F17" s="37">
        <v>2086</v>
      </c>
      <c r="H17" s="23"/>
      <c r="I17" s="23"/>
    </row>
    <row r="18" spans="1:15" ht="24" customHeight="1">
      <c r="A18" s="46" t="s">
        <v>103</v>
      </c>
      <c r="B18" s="38">
        <v>37508</v>
      </c>
      <c r="C18" s="38">
        <v>33167</v>
      </c>
      <c r="D18" s="38">
        <v>16997</v>
      </c>
      <c r="E18" s="38">
        <v>28919</v>
      </c>
      <c r="F18" s="38">
        <v>10521</v>
      </c>
      <c r="H18" s="23"/>
      <c r="I18" s="23"/>
    </row>
    <row r="19" spans="1:15" ht="25" customHeight="1" thickBot="1"/>
    <row r="20" spans="1:15" ht="24" customHeight="1" thickBot="1">
      <c r="A20" s="28" t="s">
        <v>45</v>
      </c>
      <c r="B20" s="24"/>
      <c r="C20" s="24"/>
      <c r="G20" s="23"/>
      <c r="H20" s="23"/>
      <c r="I20" s="23"/>
      <c r="J20" s="23"/>
      <c r="K20" s="23"/>
      <c r="L20" s="23"/>
      <c r="M20" s="23"/>
      <c r="N20" s="23"/>
      <c r="O20" s="23"/>
    </row>
    <row r="21" spans="1:15">
      <c r="B21" s="24"/>
      <c r="C21" s="24"/>
      <c r="G21" s="23"/>
      <c r="H21" s="23"/>
      <c r="I21" s="23"/>
      <c r="J21" s="23"/>
      <c r="K21" s="23"/>
      <c r="L21" s="23"/>
      <c r="M21" s="23"/>
      <c r="N21" s="23"/>
      <c r="O21" s="23"/>
    </row>
    <row r="22" spans="1:15">
      <c r="B22" s="97"/>
      <c r="C22" s="97"/>
      <c r="D22" s="97"/>
      <c r="E22" s="97"/>
      <c r="F22" s="97"/>
      <c r="H22" s="23"/>
      <c r="I22" s="23"/>
      <c r="J22" s="23"/>
      <c r="K22" s="23"/>
      <c r="L22" s="23"/>
      <c r="M22" s="23"/>
      <c r="N22" s="23"/>
      <c r="O22" s="23"/>
    </row>
    <row r="23" spans="1:15">
      <c r="A23" s="25"/>
      <c r="B23" s="24"/>
      <c r="C23" s="24"/>
      <c r="G23" s="25"/>
      <c r="H23" s="23"/>
      <c r="I23" s="23"/>
      <c r="J23" s="23"/>
      <c r="K23" s="23"/>
      <c r="L23" s="23"/>
      <c r="M23" s="23"/>
      <c r="N23" s="23"/>
      <c r="O23" s="23"/>
    </row>
    <row r="24" spans="1:15">
      <c r="A24" s="26"/>
      <c r="B24" s="24"/>
      <c r="C24" s="24"/>
      <c r="G24" s="26"/>
      <c r="H24" s="23"/>
      <c r="I24" s="23"/>
      <c r="J24" s="23"/>
      <c r="K24" s="23"/>
      <c r="L24" s="23"/>
      <c r="M24" s="23"/>
      <c r="N24" s="23"/>
      <c r="O24" s="23"/>
    </row>
    <row r="25" spans="1:15">
      <c r="A25" s="25"/>
      <c r="B25" s="25"/>
      <c r="C25" s="25"/>
      <c r="D25" s="25"/>
      <c r="E25" s="25"/>
      <c r="F25" s="25"/>
      <c r="G25" s="25"/>
      <c r="H25" s="23"/>
      <c r="I25" s="23"/>
      <c r="J25" s="23"/>
      <c r="K25" s="23"/>
      <c r="L25" s="23"/>
      <c r="M25" s="23"/>
      <c r="N25" s="23"/>
      <c r="O25" s="23"/>
    </row>
    <row r="26" spans="1:15">
      <c r="H26" s="23"/>
      <c r="I26" s="23"/>
      <c r="J26" s="23"/>
      <c r="K26" s="23"/>
      <c r="L26" s="23"/>
      <c r="M26" s="23"/>
      <c r="N26" s="23"/>
      <c r="O26" s="23"/>
    </row>
    <row r="27" spans="1:15">
      <c r="G27" s="23"/>
      <c r="H27" s="23"/>
      <c r="I27" s="23"/>
      <c r="J27" s="23"/>
      <c r="K27" s="23"/>
      <c r="L27" s="23"/>
      <c r="M27" s="23"/>
      <c r="N27" s="23"/>
      <c r="O27" s="23"/>
    </row>
    <row r="28" spans="1:15">
      <c r="G28" s="23"/>
      <c r="H28" s="23"/>
      <c r="I28" s="23"/>
      <c r="J28" s="23"/>
      <c r="K28" s="23"/>
      <c r="L28" s="23"/>
      <c r="M28" s="23"/>
      <c r="N28" s="23"/>
      <c r="O28" s="23"/>
    </row>
    <row r="29" spans="1:15">
      <c r="G29" s="23"/>
      <c r="H29" s="23"/>
      <c r="I29" s="23"/>
      <c r="J29" s="23"/>
      <c r="K29" s="23"/>
      <c r="L29" s="23"/>
      <c r="M29" s="23"/>
      <c r="N29" s="23"/>
      <c r="O29" s="23"/>
    </row>
    <row r="30" spans="1:15">
      <c r="G30" s="23"/>
      <c r="H30" s="23"/>
      <c r="I30" s="23"/>
      <c r="J30" s="23"/>
      <c r="K30" s="23"/>
      <c r="L30" s="23"/>
      <c r="M30" s="23"/>
      <c r="N30" s="23"/>
      <c r="O30" s="23"/>
    </row>
    <row r="31" spans="1:15">
      <c r="G31" s="23"/>
      <c r="H31" s="23"/>
      <c r="I31" s="23"/>
      <c r="J31" s="23"/>
      <c r="K31" s="23"/>
      <c r="L31" s="23"/>
      <c r="M31" s="23"/>
      <c r="N31" s="23"/>
      <c r="O31" s="23"/>
    </row>
    <row r="32" spans="1:15">
      <c r="G32" s="23"/>
      <c r="H32" s="23"/>
      <c r="I32" s="23"/>
      <c r="J32" s="23"/>
      <c r="K32" s="23"/>
      <c r="L32" s="23"/>
      <c r="M32" s="23"/>
      <c r="N32" s="23"/>
      <c r="O32" s="23"/>
    </row>
    <row r="33" spans="7:15">
      <c r="G33" s="23"/>
      <c r="H33" s="23"/>
      <c r="I33" s="23"/>
      <c r="J33" s="23"/>
      <c r="K33" s="23"/>
      <c r="L33" s="23"/>
      <c r="M33" s="23"/>
      <c r="N33" s="23"/>
      <c r="O33" s="23"/>
    </row>
    <row r="34" spans="7:15">
      <c r="G34" s="23"/>
      <c r="H34" s="23"/>
      <c r="I34" s="23"/>
      <c r="J34" s="23"/>
      <c r="K34" s="23"/>
      <c r="L34" s="23"/>
      <c r="M34" s="23"/>
      <c r="N34" s="23"/>
      <c r="O34" s="23"/>
    </row>
    <row r="35" spans="7:15">
      <c r="G35" s="23"/>
      <c r="H35" s="23"/>
      <c r="I35" s="23"/>
      <c r="J35" s="23"/>
      <c r="K35" s="23"/>
      <c r="L35" s="23"/>
      <c r="M35" s="23"/>
      <c r="N35" s="23"/>
      <c r="O35" s="23"/>
    </row>
    <row r="36" spans="7:15">
      <c r="G36" s="23"/>
      <c r="H36" s="23"/>
      <c r="I36" s="23"/>
      <c r="J36" s="23"/>
      <c r="K36" s="23"/>
      <c r="L36" s="23"/>
      <c r="M36" s="23"/>
      <c r="N36" s="23"/>
      <c r="O36" s="23"/>
    </row>
    <row r="37" spans="7:15">
      <c r="G37" s="23"/>
      <c r="H37" s="23"/>
      <c r="I37" s="23"/>
      <c r="J37" s="23"/>
      <c r="K37" s="23"/>
      <c r="L37" s="23"/>
      <c r="M37" s="23"/>
      <c r="N37" s="23"/>
      <c r="O37" s="23"/>
    </row>
    <row r="38" spans="7:15">
      <c r="G38" s="23"/>
      <c r="H38" s="23"/>
      <c r="I38" s="23"/>
      <c r="J38" s="23"/>
      <c r="K38" s="23"/>
      <c r="L38" s="23"/>
      <c r="M38" s="23"/>
      <c r="N38" s="23"/>
      <c r="O38" s="23"/>
    </row>
    <row r="39" spans="7:15">
      <c r="G39" s="23"/>
      <c r="H39" s="23"/>
      <c r="I39" s="23"/>
      <c r="J39" s="23"/>
      <c r="K39" s="23"/>
      <c r="L39" s="23"/>
      <c r="M39" s="23"/>
      <c r="N39" s="23"/>
      <c r="O39" s="23"/>
    </row>
    <row r="40" spans="7:15">
      <c r="G40" s="23"/>
      <c r="H40" s="23"/>
      <c r="I40" s="23"/>
      <c r="J40" s="23"/>
      <c r="K40" s="23"/>
      <c r="L40" s="23"/>
      <c r="M40" s="23"/>
      <c r="N40" s="23"/>
      <c r="O40" s="23"/>
    </row>
    <row r="41" spans="7:15">
      <c r="G41" s="23"/>
      <c r="H41" s="23"/>
      <c r="I41" s="23"/>
      <c r="J41" s="23"/>
      <c r="K41" s="23"/>
      <c r="L41" s="23"/>
      <c r="M41" s="23"/>
      <c r="N41" s="23"/>
      <c r="O41" s="23"/>
    </row>
    <row r="42" spans="7:15">
      <c r="G42" s="23"/>
      <c r="H42" s="23"/>
      <c r="I42" s="23"/>
      <c r="J42" s="23"/>
      <c r="K42" s="23"/>
      <c r="L42" s="23"/>
      <c r="M42" s="23"/>
      <c r="N42" s="23"/>
      <c r="O42" s="23"/>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2"/>
  <sheetViews>
    <sheetView zoomScaleNormal="100" zoomScaleSheetLayoutView="90" zoomScalePageLayoutView="120" workbookViewId="0"/>
  </sheetViews>
  <sheetFormatPr defaultColWidth="11.53515625" defaultRowHeight="15.5"/>
  <cols>
    <col min="1" max="1" width="33.69140625" style="10" customWidth="1"/>
    <col min="2" max="4" width="9" style="10" customWidth="1"/>
    <col min="5" max="5" width="8" style="10" customWidth="1"/>
    <col min="6" max="10" width="7.69140625" style="10" customWidth="1"/>
    <col min="11" max="11" width="1.53515625" style="10" bestFit="1" customWidth="1"/>
    <col min="12" max="16384" width="11.53515625" style="10"/>
  </cols>
  <sheetData>
    <row r="1" spans="1:12" ht="24" customHeight="1">
      <c r="A1" s="40" t="s">
        <v>19</v>
      </c>
      <c r="B1" s="40"/>
      <c r="C1" s="40"/>
      <c r="D1" s="40"/>
      <c r="E1" s="40"/>
      <c r="F1" s="40"/>
      <c r="G1" s="40"/>
      <c r="H1" s="40"/>
      <c r="I1" s="40"/>
      <c r="J1" s="40"/>
    </row>
    <row r="2" spans="1:12" ht="24" customHeight="1" thickBot="1">
      <c r="A2" s="39" t="s">
        <v>26</v>
      </c>
      <c r="B2" s="116" t="s">
        <v>162</v>
      </c>
      <c r="C2" s="116" t="s">
        <v>161</v>
      </c>
      <c r="D2" s="116" t="s">
        <v>160</v>
      </c>
      <c r="E2" s="116" t="s">
        <v>156</v>
      </c>
      <c r="F2" s="116" t="s">
        <v>155</v>
      </c>
      <c r="G2" s="116" t="s">
        <v>154</v>
      </c>
      <c r="H2" s="116" t="s">
        <v>151</v>
      </c>
      <c r="I2" s="116" t="s">
        <v>147</v>
      </c>
      <c r="J2" s="116" t="s">
        <v>143</v>
      </c>
    </row>
    <row r="3" spans="1:12" ht="24" customHeight="1">
      <c r="A3" s="42" t="s">
        <v>4</v>
      </c>
      <c r="B3" s="115">
        <v>17662</v>
      </c>
      <c r="C3" s="115">
        <v>14800</v>
      </c>
      <c r="D3" s="115">
        <v>13107</v>
      </c>
      <c r="E3" s="115">
        <v>14955</v>
      </c>
      <c r="F3" s="115">
        <v>14752</v>
      </c>
      <c r="G3" s="115">
        <v>14383</v>
      </c>
      <c r="H3" s="115">
        <v>14783</v>
      </c>
      <c r="I3" s="115">
        <v>15241</v>
      </c>
      <c r="J3" s="115">
        <v>14469</v>
      </c>
    </row>
    <row r="4" spans="1:12" ht="24" customHeight="1">
      <c r="A4" s="43" t="s">
        <v>5</v>
      </c>
      <c r="B4" s="115">
        <v>3201</v>
      </c>
      <c r="C4" s="115">
        <v>3004</v>
      </c>
      <c r="D4" s="115">
        <v>3337</v>
      </c>
      <c r="E4" s="115">
        <v>2690</v>
      </c>
      <c r="F4" s="115">
        <v>2642</v>
      </c>
      <c r="G4" s="115">
        <v>2736</v>
      </c>
      <c r="H4" s="115">
        <v>3066</v>
      </c>
      <c r="I4" s="115">
        <v>2336</v>
      </c>
      <c r="J4" s="115">
        <v>2703</v>
      </c>
    </row>
    <row r="5" spans="1:12" ht="24" customHeight="1">
      <c r="A5" s="43" t="s">
        <v>182</v>
      </c>
      <c r="B5" s="115">
        <v>769</v>
      </c>
      <c r="C5" s="115">
        <v>270</v>
      </c>
      <c r="D5" s="115"/>
      <c r="E5" s="115"/>
      <c r="F5" s="115"/>
      <c r="G5" s="115"/>
      <c r="H5" s="115"/>
      <c r="I5" s="115"/>
      <c r="J5" s="115"/>
    </row>
    <row r="6" spans="1:12" ht="24" customHeight="1">
      <c r="A6" s="43" t="s">
        <v>138</v>
      </c>
      <c r="B6" s="115">
        <v>-71</v>
      </c>
      <c r="C6" s="115">
        <v>-71</v>
      </c>
      <c r="D6" s="115">
        <v>-27</v>
      </c>
      <c r="E6" s="115">
        <v>190</v>
      </c>
      <c r="F6" s="115">
        <v>218</v>
      </c>
      <c r="G6" s="115">
        <v>235</v>
      </c>
      <c r="H6" s="115">
        <v>84</v>
      </c>
      <c r="I6" s="115">
        <v>372</v>
      </c>
      <c r="J6" s="115">
        <v>40</v>
      </c>
    </row>
    <row r="7" spans="1:12" ht="24" customHeight="1">
      <c r="A7" s="43" t="s">
        <v>108</v>
      </c>
      <c r="B7" s="115">
        <v>256</v>
      </c>
      <c r="C7" s="115">
        <v>-331</v>
      </c>
      <c r="D7" s="115">
        <v>-754</v>
      </c>
      <c r="E7" s="115">
        <v>1442</v>
      </c>
      <c r="F7" s="115">
        <v>-746</v>
      </c>
      <c r="G7" s="115">
        <v>-2714</v>
      </c>
      <c r="H7" s="115">
        <v>-1281</v>
      </c>
      <c r="I7" s="115">
        <v>-248</v>
      </c>
      <c r="J7" s="115">
        <v>520</v>
      </c>
    </row>
    <row r="8" spans="1:12" ht="24" customHeight="1">
      <c r="A8" s="43" t="s">
        <v>55</v>
      </c>
      <c r="B8" s="115">
        <v>857</v>
      </c>
      <c r="C8" s="115">
        <v>1488</v>
      </c>
      <c r="D8" s="115">
        <v>5437</v>
      </c>
      <c r="E8" s="115">
        <v>1939</v>
      </c>
      <c r="F8" s="115">
        <v>2960</v>
      </c>
      <c r="G8" s="115">
        <v>2921</v>
      </c>
      <c r="H8" s="115">
        <v>5183</v>
      </c>
      <c r="I8" s="115">
        <v>-165</v>
      </c>
      <c r="J8" s="115">
        <v>-575</v>
      </c>
    </row>
    <row r="9" spans="1:12" ht="24" customHeight="1">
      <c r="A9" s="46" t="s">
        <v>92</v>
      </c>
      <c r="B9" s="118">
        <v>22674</v>
      </c>
      <c r="C9" s="118">
        <v>19160</v>
      </c>
      <c r="D9" s="118">
        <v>21100</v>
      </c>
      <c r="E9" s="118">
        <v>21216</v>
      </c>
      <c r="F9" s="118">
        <v>19826</v>
      </c>
      <c r="G9" s="118">
        <v>17561</v>
      </c>
      <c r="H9" s="118">
        <v>21835</v>
      </c>
      <c r="I9" s="118">
        <v>17536</v>
      </c>
      <c r="J9" s="118">
        <v>17157</v>
      </c>
    </row>
    <row r="10" spans="1:12" ht="15" customHeight="1">
      <c r="A10" s="34"/>
      <c r="B10" s="119"/>
      <c r="C10" s="119"/>
      <c r="D10" s="119"/>
      <c r="E10" s="119"/>
      <c r="F10" s="119"/>
      <c r="G10" s="119"/>
      <c r="H10" s="119"/>
      <c r="I10" s="119"/>
      <c r="J10" s="119"/>
    </row>
    <row r="11" spans="1:12" ht="24" customHeight="1">
      <c r="A11" s="43" t="s">
        <v>6</v>
      </c>
      <c r="B11" s="115">
        <v>4700</v>
      </c>
      <c r="C11" s="115">
        <v>4465</v>
      </c>
      <c r="D11" s="115">
        <v>4529</v>
      </c>
      <c r="E11" s="115">
        <v>3582</v>
      </c>
      <c r="F11" s="115">
        <v>4190</v>
      </c>
      <c r="G11" s="115">
        <v>4233</v>
      </c>
      <c r="H11" s="115">
        <v>4332</v>
      </c>
      <c r="I11" s="115">
        <v>3221</v>
      </c>
      <c r="J11" s="115">
        <v>4194</v>
      </c>
    </row>
    <row r="12" spans="1:12" ht="24" customHeight="1">
      <c r="A12" s="43" t="s">
        <v>7</v>
      </c>
      <c r="B12" s="115">
        <v>2769</v>
      </c>
      <c r="C12" s="115">
        <v>3068</v>
      </c>
      <c r="D12" s="115">
        <v>2633</v>
      </c>
      <c r="E12" s="115">
        <v>2492</v>
      </c>
      <c r="F12" s="115">
        <v>2491</v>
      </c>
      <c r="G12" s="115">
        <v>2586</v>
      </c>
      <c r="H12" s="115">
        <v>2979</v>
      </c>
      <c r="I12" s="115">
        <v>2388</v>
      </c>
      <c r="J12" s="115">
        <v>2370</v>
      </c>
    </row>
    <row r="13" spans="1:12" ht="24" customHeight="1">
      <c r="A13" s="43" t="s">
        <v>93</v>
      </c>
      <c r="B13" s="115">
        <v>699</v>
      </c>
      <c r="C13" s="115">
        <v>671</v>
      </c>
      <c r="D13" s="115">
        <v>642</v>
      </c>
      <c r="E13" s="115">
        <v>719</v>
      </c>
      <c r="F13" s="115">
        <v>636</v>
      </c>
      <c r="G13" s="115">
        <v>600</v>
      </c>
      <c r="H13" s="115">
        <v>527</v>
      </c>
      <c r="I13" s="115">
        <v>643</v>
      </c>
      <c r="J13" s="115">
        <v>550</v>
      </c>
    </row>
    <row r="14" spans="1:12" ht="24" customHeight="1">
      <c r="A14" s="46" t="s">
        <v>89</v>
      </c>
      <c r="B14" s="118">
        <v>8168</v>
      </c>
      <c r="C14" s="118">
        <v>8204</v>
      </c>
      <c r="D14" s="118">
        <v>7804</v>
      </c>
      <c r="E14" s="118">
        <v>6793</v>
      </c>
      <c r="F14" s="118">
        <v>7317</v>
      </c>
      <c r="G14" s="118">
        <v>7419</v>
      </c>
      <c r="H14" s="118">
        <v>7838</v>
      </c>
      <c r="I14" s="118">
        <v>6252</v>
      </c>
      <c r="J14" s="118">
        <v>7114</v>
      </c>
    </row>
    <row r="15" spans="1:12" ht="15" customHeight="1">
      <c r="A15" s="35"/>
      <c r="B15" s="119"/>
      <c r="C15" s="119"/>
      <c r="D15" s="119"/>
      <c r="E15" s="119"/>
      <c r="F15" s="119"/>
      <c r="G15" s="119"/>
      <c r="H15" s="119"/>
      <c r="I15" s="119"/>
      <c r="J15" s="119"/>
    </row>
    <row r="16" spans="1:12" ht="24" customHeight="1">
      <c r="A16" s="46" t="s">
        <v>102</v>
      </c>
      <c r="B16" s="118">
        <v>14506</v>
      </c>
      <c r="C16" s="118">
        <v>10956</v>
      </c>
      <c r="D16" s="118">
        <v>13296</v>
      </c>
      <c r="E16" s="118">
        <v>14423</v>
      </c>
      <c r="F16" s="118">
        <v>12509</v>
      </c>
      <c r="G16" s="118">
        <v>10142</v>
      </c>
      <c r="H16" s="118">
        <v>13997</v>
      </c>
      <c r="I16" s="118">
        <v>11284</v>
      </c>
      <c r="J16" s="118">
        <v>10043</v>
      </c>
      <c r="K16" s="10" t="s">
        <v>21</v>
      </c>
      <c r="L16" s="23"/>
    </row>
    <row r="17" spans="1:12" ht="15" customHeight="1">
      <c r="A17" s="34"/>
      <c r="B17" s="119"/>
      <c r="C17" s="119"/>
      <c r="D17" s="119"/>
      <c r="E17" s="119"/>
      <c r="F17" s="119"/>
      <c r="G17" s="119"/>
      <c r="H17" s="119"/>
      <c r="I17" s="119"/>
      <c r="J17" s="119"/>
    </row>
    <row r="18" spans="1:12" ht="24" customHeight="1">
      <c r="A18" s="43" t="s">
        <v>94</v>
      </c>
      <c r="B18" s="117">
        <v>4124</v>
      </c>
      <c r="C18" s="117">
        <v>3016</v>
      </c>
      <c r="D18" s="117">
        <v>2696</v>
      </c>
      <c r="E18" s="117">
        <v>3636</v>
      </c>
      <c r="F18" s="117">
        <v>3544</v>
      </c>
      <c r="G18" s="117">
        <v>2986</v>
      </c>
      <c r="H18" s="117">
        <v>3213</v>
      </c>
      <c r="I18" s="117">
        <v>3374</v>
      </c>
      <c r="J18" s="117">
        <v>3326</v>
      </c>
      <c r="K18" s="10" t="s">
        <v>21</v>
      </c>
      <c r="L18" s="10" t="s">
        <v>21</v>
      </c>
    </row>
    <row r="19" spans="1:12" ht="24" customHeight="1">
      <c r="A19" s="46" t="s">
        <v>136</v>
      </c>
      <c r="B19" s="118">
        <v>10382</v>
      </c>
      <c r="C19" s="118">
        <v>7940</v>
      </c>
      <c r="D19" s="118">
        <v>10600</v>
      </c>
      <c r="E19" s="118">
        <v>10787</v>
      </c>
      <c r="F19" s="118">
        <v>8965</v>
      </c>
      <c r="G19" s="118">
        <v>7156</v>
      </c>
      <c r="H19" s="118">
        <v>10784</v>
      </c>
      <c r="I19" s="118">
        <v>7910</v>
      </c>
      <c r="J19" s="118">
        <v>6717</v>
      </c>
    </row>
    <row r="20" spans="1:12" ht="9.75" customHeight="1">
      <c r="A20" s="29"/>
      <c r="B20" s="29"/>
      <c r="C20" s="29"/>
      <c r="D20" s="29"/>
      <c r="E20" s="29"/>
      <c r="F20" s="29"/>
      <c r="G20" s="29"/>
      <c r="H20" s="29"/>
      <c r="I20" s="29"/>
      <c r="J20" s="29"/>
    </row>
    <row r="21" spans="1:12" ht="24" customHeight="1" thickBot="1">
      <c r="A21" s="30"/>
      <c r="B21" s="63"/>
      <c r="C21" s="63"/>
      <c r="D21" s="63"/>
      <c r="E21" s="63"/>
      <c r="F21" s="63"/>
      <c r="G21" s="63"/>
      <c r="H21" s="63"/>
      <c r="I21" s="63"/>
      <c r="J21" s="30"/>
    </row>
    <row r="22" spans="1:12" ht="24" customHeight="1" thickBot="1">
      <c r="A22" s="28" t="s">
        <v>45</v>
      </c>
      <c r="B22" s="24"/>
      <c r="C22" s="24"/>
      <c r="D22" s="24"/>
      <c r="E22" s="24"/>
      <c r="F22" s="24"/>
      <c r="G22" s="24"/>
      <c r="H22" s="24"/>
      <c r="I22" s="24"/>
      <c r="J22" s="24"/>
    </row>
  </sheetData>
  <hyperlinks>
    <hyperlink ref="A22"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3515625" defaultRowHeight="15.5"/>
  <cols>
    <col min="1" max="1" width="25.69140625" style="10" customWidth="1"/>
    <col min="2" max="5" width="11.4609375" style="10" customWidth="1"/>
    <col min="6" max="16384" width="11.53515625" style="10"/>
  </cols>
  <sheetData>
    <row r="1" spans="1:12" ht="24" customHeight="1">
      <c r="A1" s="40" t="s">
        <v>20</v>
      </c>
      <c r="B1" s="40"/>
      <c r="C1" s="40"/>
    </row>
    <row r="2" spans="1:12" ht="24" customHeight="1" thickBot="1">
      <c r="A2" s="39" t="s">
        <v>26</v>
      </c>
      <c r="B2" s="120" t="s">
        <v>169</v>
      </c>
      <c r="C2" s="120" t="s">
        <v>149</v>
      </c>
      <c r="D2" s="120" t="s">
        <v>139</v>
      </c>
      <c r="E2" s="120" t="s">
        <v>120</v>
      </c>
      <c r="F2" s="120" t="s">
        <v>106</v>
      </c>
    </row>
    <row r="3" spans="1:12" ht="24" customHeight="1">
      <c r="A3" s="47" t="s">
        <v>115</v>
      </c>
      <c r="B3" s="121">
        <v>129981</v>
      </c>
      <c r="C3" s="121">
        <v>75350</v>
      </c>
      <c r="D3" s="121">
        <v>42216</v>
      </c>
      <c r="E3" s="121">
        <v>82425</v>
      </c>
      <c r="F3" s="121">
        <v>67604</v>
      </c>
      <c r="H3" s="23"/>
      <c r="I3" s="23"/>
      <c r="J3" s="23"/>
      <c r="K3" s="23"/>
      <c r="L3" s="23"/>
    </row>
    <row r="4" spans="1:12" ht="24" customHeight="1">
      <c r="A4" s="48" t="s">
        <v>9</v>
      </c>
      <c r="B4" s="122">
        <v>139104</v>
      </c>
      <c r="C4" s="122">
        <v>148182</v>
      </c>
      <c r="D4" s="122">
        <v>125265</v>
      </c>
      <c r="E4" s="122">
        <v>150435</v>
      </c>
      <c r="F4" s="122">
        <v>119330</v>
      </c>
      <c r="H4" s="23"/>
      <c r="I4" s="23"/>
      <c r="J4" s="23"/>
      <c r="K4" s="23"/>
      <c r="L4" s="23"/>
    </row>
    <row r="5" spans="1:12" ht="24" customHeight="1">
      <c r="A5" s="48" t="s">
        <v>10</v>
      </c>
      <c r="B5" s="122">
        <v>32644</v>
      </c>
      <c r="C5" s="122">
        <v>19012</v>
      </c>
      <c r="D5" s="122">
        <v>19106</v>
      </c>
      <c r="E5" s="122">
        <v>33347</v>
      </c>
      <c r="F5" s="122">
        <v>26808</v>
      </c>
      <c r="H5" s="23"/>
      <c r="I5" s="23"/>
      <c r="J5" s="23"/>
      <c r="K5" s="23"/>
      <c r="L5" s="23"/>
    </row>
    <row r="6" spans="1:12" ht="24" customHeight="1">
      <c r="A6" s="48" t="s">
        <v>47</v>
      </c>
      <c r="B6" s="122">
        <v>39346</v>
      </c>
      <c r="C6" s="122">
        <v>54101</v>
      </c>
      <c r="D6" s="122">
        <v>28621</v>
      </c>
      <c r="E6" s="122">
        <v>47231</v>
      </c>
      <c r="F6" s="122">
        <v>48073</v>
      </c>
      <c r="H6" s="23"/>
      <c r="I6" s="23"/>
      <c r="J6" s="23"/>
      <c r="K6" s="23"/>
      <c r="L6" s="23"/>
    </row>
    <row r="7" spans="1:12" ht="24" customHeight="1">
      <c r="A7" s="48" t="s">
        <v>11</v>
      </c>
      <c r="B7" s="122">
        <v>1807437</v>
      </c>
      <c r="C7" s="122">
        <v>1630894</v>
      </c>
      <c r="D7" s="122">
        <v>1544360</v>
      </c>
      <c r="E7" s="122">
        <v>1387463</v>
      </c>
      <c r="F7" s="122">
        <v>1273426</v>
      </c>
      <c r="H7" s="23"/>
      <c r="I7" s="23"/>
      <c r="J7" s="23"/>
      <c r="K7" s="23"/>
      <c r="L7" s="23"/>
    </row>
    <row r="8" spans="1:12" ht="24" customHeight="1">
      <c r="A8" s="48" t="s">
        <v>12</v>
      </c>
      <c r="B8" s="122">
        <v>31075</v>
      </c>
      <c r="C8" s="122">
        <v>32376</v>
      </c>
      <c r="D8" s="122">
        <v>26948</v>
      </c>
      <c r="E8" s="122">
        <v>27992</v>
      </c>
      <c r="F8" s="122">
        <v>27298</v>
      </c>
      <c r="H8" s="23"/>
      <c r="I8" s="23"/>
      <c r="J8" s="23"/>
      <c r="K8" s="23"/>
      <c r="L8" s="23"/>
    </row>
    <row r="9" spans="1:12" ht="24" customHeight="1">
      <c r="A9" s="48" t="s">
        <v>13</v>
      </c>
      <c r="B9" s="122">
        <v>2172</v>
      </c>
      <c r="C9" s="122">
        <v>861</v>
      </c>
      <c r="D9" s="122">
        <v>508</v>
      </c>
      <c r="E9" s="122">
        <v>905</v>
      </c>
      <c r="F9" s="122">
        <v>1638</v>
      </c>
      <c r="H9" s="23"/>
      <c r="I9" s="23"/>
      <c r="J9" s="23"/>
      <c r="K9" s="23"/>
      <c r="L9" s="23"/>
    </row>
    <row r="10" spans="1:12" ht="24" customHeight="1">
      <c r="A10" s="49" t="s">
        <v>1</v>
      </c>
      <c r="B10" s="123">
        <v>2181759</v>
      </c>
      <c r="C10" s="123">
        <v>1960776</v>
      </c>
      <c r="D10" s="123">
        <v>1787024</v>
      </c>
      <c r="E10" s="124">
        <v>1729798</v>
      </c>
      <c r="F10" s="123">
        <v>1564177</v>
      </c>
      <c r="H10" s="23"/>
      <c r="I10" s="23"/>
      <c r="J10" s="23"/>
      <c r="K10" s="23"/>
      <c r="L10" s="23"/>
    </row>
    <row r="11" spans="1:12" ht="24" customHeight="1">
      <c r="A11" s="32"/>
      <c r="B11" s="125"/>
      <c r="C11" s="125"/>
      <c r="D11" s="125"/>
      <c r="E11" s="125"/>
      <c r="F11" s="125"/>
    </row>
    <row r="12" spans="1:12" ht="24" customHeight="1">
      <c r="A12" s="48" t="s">
        <v>111</v>
      </c>
      <c r="B12" s="122">
        <v>11989</v>
      </c>
      <c r="C12" s="122">
        <v>29968</v>
      </c>
      <c r="D12" s="122">
        <v>6634</v>
      </c>
      <c r="E12" s="122">
        <v>10425</v>
      </c>
      <c r="F12" s="122">
        <v>48725</v>
      </c>
      <c r="H12" s="23"/>
      <c r="I12" s="23"/>
      <c r="J12" s="23"/>
      <c r="K12" s="23"/>
      <c r="L12" s="23"/>
    </row>
    <row r="13" spans="1:12" ht="24" customHeight="1">
      <c r="A13" s="48" t="s">
        <v>2</v>
      </c>
      <c r="B13" s="122">
        <v>1228444</v>
      </c>
      <c r="C13" s="122">
        <v>1048537</v>
      </c>
      <c r="D13" s="122">
        <v>967863</v>
      </c>
      <c r="E13" s="122">
        <v>900098</v>
      </c>
      <c r="F13" s="122">
        <v>793427</v>
      </c>
      <c r="H13" s="23"/>
      <c r="I13" s="23"/>
      <c r="J13" s="23"/>
      <c r="K13" s="23"/>
      <c r="L13" s="23"/>
    </row>
    <row r="14" spans="1:12" ht="24" customHeight="1">
      <c r="A14" s="48" t="s">
        <v>18</v>
      </c>
      <c r="B14" s="122">
        <v>529150</v>
      </c>
      <c r="C14" s="122">
        <v>513687</v>
      </c>
      <c r="D14" s="122">
        <v>476864</v>
      </c>
      <c r="E14" s="122">
        <v>486042</v>
      </c>
      <c r="F14" s="122">
        <v>420178</v>
      </c>
      <c r="H14" s="23"/>
      <c r="I14" s="23"/>
      <c r="J14" s="23"/>
      <c r="K14" s="23"/>
      <c r="L14" s="23"/>
    </row>
    <row r="15" spans="1:12" ht="24" customHeight="1">
      <c r="A15" s="48" t="s">
        <v>14</v>
      </c>
      <c r="B15" s="122">
        <v>47538</v>
      </c>
      <c r="C15" s="122">
        <v>44654</v>
      </c>
      <c r="D15" s="122">
        <v>34819</v>
      </c>
      <c r="E15" s="122">
        <v>29803</v>
      </c>
      <c r="F15" s="122">
        <v>22226</v>
      </c>
      <c r="H15" s="23"/>
      <c r="I15" s="23"/>
      <c r="J15" s="23"/>
      <c r="K15" s="23"/>
      <c r="L15" s="23"/>
    </row>
    <row r="16" spans="1:12" ht="24" customHeight="1">
      <c r="A16" s="43" t="s">
        <v>54</v>
      </c>
      <c r="B16" s="122">
        <v>39989</v>
      </c>
      <c r="C16" s="122">
        <v>20176</v>
      </c>
      <c r="D16" s="122">
        <v>21753</v>
      </c>
      <c r="E16" s="122">
        <v>20785</v>
      </c>
      <c r="F16" s="122">
        <v>21366</v>
      </c>
      <c r="H16" s="23"/>
      <c r="I16" s="23"/>
      <c r="J16" s="23"/>
      <c r="K16" s="23"/>
      <c r="L16" s="23"/>
    </row>
    <row r="17" spans="1:12" ht="24" customHeight="1">
      <c r="A17" s="48" t="s">
        <v>3</v>
      </c>
      <c r="B17" s="122">
        <v>324649</v>
      </c>
      <c r="C17" s="122">
        <v>303754</v>
      </c>
      <c r="D17" s="122">
        <v>279091</v>
      </c>
      <c r="E17" s="121">
        <v>282645</v>
      </c>
      <c r="F17" s="122">
        <v>258255</v>
      </c>
      <c r="H17" s="23"/>
      <c r="I17" s="23"/>
      <c r="J17" s="23"/>
      <c r="K17" s="23"/>
      <c r="L17" s="23"/>
    </row>
    <row r="18" spans="1:12" ht="24" customHeight="1">
      <c r="A18" s="49" t="s">
        <v>116</v>
      </c>
      <c r="B18" s="123">
        <v>2181759</v>
      </c>
      <c r="C18" s="123">
        <v>1960776</v>
      </c>
      <c r="D18" s="123">
        <v>1787024</v>
      </c>
      <c r="E18" s="124">
        <v>1729798</v>
      </c>
      <c r="F18" s="123">
        <v>1564177</v>
      </c>
      <c r="H18" s="23"/>
      <c r="I18" s="23"/>
      <c r="J18" s="23"/>
      <c r="K18" s="23"/>
      <c r="L18" s="23"/>
    </row>
    <row r="19" spans="1:12" ht="24" customHeight="1" thickBot="1"/>
    <row r="20" spans="1:12" ht="24" customHeight="1" thickBot="1">
      <c r="A20" s="28" t="s">
        <v>45</v>
      </c>
      <c r="B20" s="24"/>
      <c r="C20" s="24"/>
    </row>
    <row r="21" spans="1:12" ht="24" customHeight="1"/>
    <row r="23" spans="1:12">
      <c r="B23" s="23"/>
      <c r="C23" s="23"/>
      <c r="D23" s="23"/>
      <c r="E23" s="23"/>
      <c r="F23" s="23"/>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3515625" defaultRowHeight="15.5"/>
  <cols>
    <col min="1" max="1" width="25.69140625" style="10" customWidth="1"/>
    <col min="2" max="3" width="8.84375" style="10" customWidth="1"/>
    <col min="4" max="4" width="8.69140625" style="10" customWidth="1"/>
    <col min="5" max="10" width="8.23046875" style="10" customWidth="1"/>
    <col min="11" max="16384" width="11.53515625" style="10"/>
  </cols>
  <sheetData>
    <row r="1" spans="1:10" ht="24" customHeight="1">
      <c r="A1" s="40" t="s">
        <v>48</v>
      </c>
      <c r="B1" s="40"/>
      <c r="C1" s="40"/>
      <c r="D1" s="40"/>
      <c r="E1" s="40"/>
      <c r="F1" s="40"/>
      <c r="G1" s="40"/>
      <c r="H1" s="40"/>
      <c r="I1" s="40"/>
      <c r="J1" s="40"/>
    </row>
    <row r="2" spans="1:10" ht="24" customHeight="1" thickBot="1">
      <c r="A2" s="39" t="s">
        <v>26</v>
      </c>
      <c r="B2" s="120">
        <v>45838</v>
      </c>
      <c r="C2" s="120">
        <v>45747</v>
      </c>
      <c r="D2" s="120">
        <v>45657</v>
      </c>
      <c r="E2" s="120">
        <v>45565</v>
      </c>
      <c r="F2" s="120">
        <v>45473</v>
      </c>
      <c r="G2" s="120" t="s">
        <v>153</v>
      </c>
      <c r="H2" s="120" t="s">
        <v>149</v>
      </c>
      <c r="I2" s="120" t="s">
        <v>148</v>
      </c>
      <c r="J2" s="120" t="s">
        <v>142</v>
      </c>
    </row>
    <row r="3" spans="1:10" ht="24" customHeight="1">
      <c r="A3" s="42" t="s">
        <v>115</v>
      </c>
      <c r="B3" s="121">
        <v>113166</v>
      </c>
      <c r="C3" s="121">
        <v>98284</v>
      </c>
      <c r="D3" s="121">
        <v>129981</v>
      </c>
      <c r="E3" s="121">
        <v>124093</v>
      </c>
      <c r="F3" s="121">
        <v>111224</v>
      </c>
      <c r="G3" s="121">
        <v>114598</v>
      </c>
      <c r="H3" s="121">
        <v>75350</v>
      </c>
      <c r="I3" s="121">
        <v>114774</v>
      </c>
      <c r="J3" s="121">
        <v>106299</v>
      </c>
    </row>
    <row r="4" spans="1:10" ht="24" customHeight="1">
      <c r="A4" s="43" t="s">
        <v>9</v>
      </c>
      <c r="B4" s="122">
        <v>205592</v>
      </c>
      <c r="C4" s="122">
        <v>178732</v>
      </c>
      <c r="D4" s="122">
        <v>139104</v>
      </c>
      <c r="E4" s="122">
        <v>138175</v>
      </c>
      <c r="F4" s="122">
        <v>140235</v>
      </c>
      <c r="G4" s="122">
        <v>119496</v>
      </c>
      <c r="H4" s="122">
        <v>148182</v>
      </c>
      <c r="I4" s="122">
        <v>131605</v>
      </c>
      <c r="J4" s="122">
        <v>116515</v>
      </c>
    </row>
    <row r="5" spans="1:10" ht="24" customHeight="1">
      <c r="A5" s="43" t="s">
        <v>10</v>
      </c>
      <c r="B5" s="122">
        <v>33699</v>
      </c>
      <c r="C5" s="122">
        <v>37964</v>
      </c>
      <c r="D5" s="122">
        <v>32644</v>
      </c>
      <c r="E5" s="122">
        <v>24162</v>
      </c>
      <c r="F5" s="122">
        <v>22815</v>
      </c>
      <c r="G5" s="122">
        <v>22543</v>
      </c>
      <c r="H5" s="122">
        <v>19012</v>
      </c>
      <c r="I5" s="122">
        <v>15785</v>
      </c>
      <c r="J5" s="122">
        <v>15504</v>
      </c>
    </row>
    <row r="6" spans="1:10" ht="24" customHeight="1">
      <c r="A6" s="43" t="s">
        <v>47</v>
      </c>
      <c r="B6" s="122">
        <v>69279</v>
      </c>
      <c r="C6" s="122">
        <v>71952</v>
      </c>
      <c r="D6" s="122">
        <v>39346</v>
      </c>
      <c r="E6" s="122">
        <v>77197</v>
      </c>
      <c r="F6" s="122">
        <v>32511</v>
      </c>
      <c r="G6" s="122">
        <v>76410</v>
      </c>
      <c r="H6" s="122">
        <v>54101</v>
      </c>
      <c r="I6" s="122">
        <v>83244</v>
      </c>
      <c r="J6" s="122">
        <v>31628</v>
      </c>
    </row>
    <row r="7" spans="1:10" ht="24" customHeight="1">
      <c r="A7" s="43" t="s">
        <v>11</v>
      </c>
      <c r="B7" s="122">
        <v>1828139</v>
      </c>
      <c r="C7" s="122">
        <v>1813168</v>
      </c>
      <c r="D7" s="122">
        <v>1807437</v>
      </c>
      <c r="E7" s="122">
        <v>1785470</v>
      </c>
      <c r="F7" s="122">
        <v>1738585</v>
      </c>
      <c r="G7" s="122">
        <v>1667343</v>
      </c>
      <c r="H7" s="122">
        <v>1630894</v>
      </c>
      <c r="I7" s="122">
        <v>1599871</v>
      </c>
      <c r="J7" s="122">
        <v>1595392</v>
      </c>
    </row>
    <row r="8" spans="1:10" ht="24" customHeight="1">
      <c r="A8" s="43" t="s">
        <v>12</v>
      </c>
      <c r="B8" s="122">
        <v>53335</v>
      </c>
      <c r="C8" s="122">
        <v>54968</v>
      </c>
      <c r="D8" s="122">
        <v>31075</v>
      </c>
      <c r="E8" s="122">
        <v>35183</v>
      </c>
      <c r="F8" s="122">
        <v>28357</v>
      </c>
      <c r="G8" s="122">
        <v>30846</v>
      </c>
      <c r="H8" s="122">
        <v>32376</v>
      </c>
      <c r="I8" s="122">
        <v>36793</v>
      </c>
      <c r="J8" s="122">
        <v>30542</v>
      </c>
    </row>
    <row r="9" spans="1:10" ht="24" customHeight="1">
      <c r="A9" s="43" t="s">
        <v>13</v>
      </c>
      <c r="B9" s="122">
        <v>1828</v>
      </c>
      <c r="C9" s="122">
        <v>2024</v>
      </c>
      <c r="D9" s="122">
        <v>2172</v>
      </c>
      <c r="E9" s="122">
        <v>1516</v>
      </c>
      <c r="F9" s="122">
        <v>1736</v>
      </c>
      <c r="G9" s="122">
        <v>1200</v>
      </c>
      <c r="H9" s="122">
        <v>861</v>
      </c>
      <c r="I9" s="122">
        <v>331</v>
      </c>
      <c r="J9" s="122">
        <v>489</v>
      </c>
    </row>
    <row r="10" spans="1:10" ht="24" customHeight="1">
      <c r="A10" s="46" t="s">
        <v>1</v>
      </c>
      <c r="B10" s="123">
        <v>2305038</v>
      </c>
      <c r="C10" s="123">
        <v>2257092</v>
      </c>
      <c r="D10" s="123">
        <v>2181759</v>
      </c>
      <c r="E10" s="123">
        <v>2185796</v>
      </c>
      <c r="F10" s="123">
        <v>2075463</v>
      </c>
      <c r="G10" s="123">
        <v>2032436</v>
      </c>
      <c r="H10" s="123">
        <v>1960776</v>
      </c>
      <c r="I10" s="123">
        <v>1982403</v>
      </c>
      <c r="J10" s="123">
        <v>1896369</v>
      </c>
    </row>
    <row r="11" spans="1:10" ht="24" customHeight="1">
      <c r="A11" s="32"/>
      <c r="B11" s="125"/>
      <c r="C11" s="125"/>
      <c r="D11" s="125"/>
      <c r="E11" s="125"/>
      <c r="F11" s="125"/>
      <c r="G11" s="125"/>
      <c r="H11" s="125"/>
      <c r="I11" s="125"/>
      <c r="J11" s="125"/>
    </row>
    <row r="12" spans="1:10" ht="24" customHeight="1">
      <c r="A12" s="43" t="s">
        <v>111</v>
      </c>
      <c r="B12" s="122">
        <v>20761</v>
      </c>
      <c r="C12" s="122">
        <v>19069</v>
      </c>
      <c r="D12" s="122">
        <v>11989</v>
      </c>
      <c r="E12" s="122">
        <v>11942</v>
      </c>
      <c r="F12" s="122">
        <v>8219</v>
      </c>
      <c r="G12" s="122">
        <v>5079</v>
      </c>
      <c r="H12" s="122">
        <v>29968</v>
      </c>
      <c r="I12" s="122">
        <v>30263</v>
      </c>
      <c r="J12" s="122">
        <v>22132</v>
      </c>
    </row>
    <row r="13" spans="1:10" ht="24" customHeight="1">
      <c r="A13" s="43" t="s">
        <v>2</v>
      </c>
      <c r="B13" s="122">
        <v>1239280</v>
      </c>
      <c r="C13" s="122">
        <v>1244229</v>
      </c>
      <c r="D13" s="122">
        <v>1228444</v>
      </c>
      <c r="E13" s="122">
        <v>1218394</v>
      </c>
      <c r="F13" s="122">
        <v>1148431</v>
      </c>
      <c r="G13" s="122">
        <v>1103350</v>
      </c>
      <c r="H13" s="122">
        <v>1048537</v>
      </c>
      <c r="I13" s="122">
        <v>1065210</v>
      </c>
      <c r="J13" s="122">
        <v>1012482</v>
      </c>
    </row>
    <row r="14" spans="1:10" ht="24" customHeight="1">
      <c r="A14" s="43" t="s">
        <v>18</v>
      </c>
      <c r="B14" s="122">
        <v>581367</v>
      </c>
      <c r="C14" s="122">
        <v>543628</v>
      </c>
      <c r="D14" s="122">
        <v>529150</v>
      </c>
      <c r="E14" s="122">
        <v>546103</v>
      </c>
      <c r="F14" s="122">
        <v>529137</v>
      </c>
      <c r="G14" s="122">
        <v>533197</v>
      </c>
      <c r="H14" s="122">
        <v>513687</v>
      </c>
      <c r="I14" s="122">
        <v>529809</v>
      </c>
      <c r="J14" s="122">
        <v>493201</v>
      </c>
    </row>
    <row r="15" spans="1:10" ht="24" customHeight="1">
      <c r="A15" s="43" t="s">
        <v>14</v>
      </c>
      <c r="B15" s="122">
        <v>87124</v>
      </c>
      <c r="C15" s="122">
        <v>84036</v>
      </c>
      <c r="D15" s="122">
        <v>47538</v>
      </c>
      <c r="E15" s="122">
        <v>58123</v>
      </c>
      <c r="F15" s="122">
        <v>50051</v>
      </c>
      <c r="G15" s="122">
        <v>44732</v>
      </c>
      <c r="H15" s="122">
        <v>44654</v>
      </c>
      <c r="I15" s="122">
        <v>44195</v>
      </c>
      <c r="J15" s="122">
        <v>48796</v>
      </c>
    </row>
    <row r="16" spans="1:10" ht="24" customHeight="1">
      <c r="A16" s="43" t="s">
        <v>54</v>
      </c>
      <c r="B16" s="122">
        <v>52427</v>
      </c>
      <c r="C16" s="122">
        <v>52432</v>
      </c>
      <c r="D16" s="122">
        <v>39989</v>
      </c>
      <c r="E16" s="122">
        <v>37185</v>
      </c>
      <c r="F16" s="122">
        <v>36363</v>
      </c>
      <c r="G16" s="122">
        <v>35250</v>
      </c>
      <c r="H16" s="122">
        <v>20176</v>
      </c>
      <c r="I16" s="122">
        <v>19955</v>
      </c>
      <c r="J16" s="122">
        <v>34698</v>
      </c>
    </row>
    <row r="17" spans="1:10" ht="24" customHeight="1">
      <c r="A17" s="43" t="s">
        <v>3</v>
      </c>
      <c r="B17" s="122">
        <v>324079</v>
      </c>
      <c r="C17" s="122">
        <v>313698</v>
      </c>
      <c r="D17" s="122">
        <v>324649</v>
      </c>
      <c r="E17" s="122">
        <v>314049</v>
      </c>
      <c r="F17" s="122">
        <v>303262</v>
      </c>
      <c r="G17" s="122">
        <v>310828</v>
      </c>
      <c r="H17" s="122">
        <v>303754</v>
      </c>
      <c r="I17" s="122">
        <v>292971</v>
      </c>
      <c r="J17" s="122">
        <v>285060</v>
      </c>
    </row>
    <row r="18" spans="1:10" ht="24" customHeight="1">
      <c r="A18" s="46" t="s">
        <v>116</v>
      </c>
      <c r="B18" s="123">
        <v>2305038</v>
      </c>
      <c r="C18" s="123">
        <v>2257092</v>
      </c>
      <c r="D18" s="123">
        <v>2181759</v>
      </c>
      <c r="E18" s="123">
        <v>2185796</v>
      </c>
      <c r="F18" s="123">
        <v>2075463</v>
      </c>
      <c r="G18" s="123">
        <v>2032436</v>
      </c>
      <c r="H18" s="123">
        <v>1960776</v>
      </c>
      <c r="I18" s="123">
        <v>1982403</v>
      </c>
      <c r="J18" s="123">
        <v>1896369</v>
      </c>
    </row>
    <row r="19" spans="1:10" ht="18.75" customHeight="1">
      <c r="A19" s="29"/>
      <c r="B19" s="29"/>
      <c r="C19" s="29"/>
      <c r="D19" s="29"/>
      <c r="E19" s="29"/>
      <c r="F19" s="29"/>
      <c r="G19" s="29"/>
      <c r="H19" s="29"/>
      <c r="I19" s="29"/>
      <c r="J19" s="29"/>
    </row>
    <row r="20" spans="1:10" ht="24" customHeight="1" thickBot="1">
      <c r="A20" s="30"/>
      <c r="B20" s="30"/>
      <c r="C20" s="30"/>
      <c r="D20" s="30"/>
      <c r="E20" s="30"/>
      <c r="F20" s="30"/>
      <c r="G20" s="30"/>
      <c r="H20" s="30"/>
      <c r="I20" s="30"/>
      <c r="J20" s="30"/>
    </row>
    <row r="21" spans="1:10" ht="24" customHeight="1" thickBot="1">
      <c r="A21" s="28" t="s">
        <v>45</v>
      </c>
      <c r="B21" s="24"/>
      <c r="C21" s="24"/>
      <c r="D21" s="24"/>
      <c r="E21" s="24"/>
      <c r="F21" s="24"/>
      <c r="G21" s="24"/>
      <c r="H21" s="24"/>
      <c r="I21" s="24"/>
      <c r="J21" s="24"/>
    </row>
    <row r="22" spans="1:10" ht="24" customHeight="1"/>
    <row r="23" spans="1:10">
      <c r="B23" s="64"/>
      <c r="C23" s="64"/>
      <c r="D23" s="64"/>
    </row>
    <row r="24" spans="1:10">
      <c r="B24" s="23"/>
      <c r="C24" s="23"/>
      <c r="D24" s="23"/>
      <c r="E24" s="23"/>
      <c r="F24" s="23"/>
      <c r="G24" s="23"/>
      <c r="H24" s="23"/>
      <c r="I24" s="23"/>
      <c r="J24" s="23"/>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2025-04-29T14:47:35Z</cp:lastPrinted>
  <dcterms:created xsi:type="dcterms:W3CDTF">2016-05-06T09:03:52Z</dcterms:created>
  <dcterms:modified xsi:type="dcterms:W3CDTF">2025-07-16T11:12:10Z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