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S:\Uppgjor\2023\03\Factbook\Skjöl á vef án tenginga\"/>
    </mc:Choice>
  </mc:AlternateContent>
  <xr:revisionPtr revIDLastSave="0" documentId="13_ncr:1_{E86188AD-3D40-411C-92D7-B7A880CC0B78}" xr6:coauthVersionLast="47" xr6:coauthVersionMax="47" xr10:uidLastSave="{00000000-0000-0000-0000-000000000000}"/>
  <bookViews>
    <workbookView xWindow="51360" yWindow="5736" windowWidth="17280" windowHeight="9984" tabRatio="90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rations'!$A$1:$H$28</definedName>
    <definedName name="_xlnm.Print_Area" localSheetId="10">'Key financial ratios quarters'!$A$1:$J$27</definedName>
    <definedName name="_xlnm.Print_Area" localSheetId="9">'Key financial ratios year'!$A$1:$F$26</definedName>
    <definedName name="_xlnm.Print_Area" localSheetId="6">'Operations quarters'!$A$1:$J$21</definedName>
    <definedName name="_xlnm.Print_Area" localSheetId="5">'Operations year'!$A$1:$F$20</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24" l="1"/>
  <c r="E10" i="24"/>
  <c r="F10" i="24"/>
  <c r="D18" i="24"/>
  <c r="E18" i="24"/>
  <c r="F18" i="24"/>
  <c r="D8" i="23" l="1"/>
  <c r="E8" i="23"/>
  <c r="F8" i="23"/>
  <c r="D13" i="23"/>
  <c r="E13" i="23"/>
  <c r="F13" i="23"/>
  <c r="F15" i="23" l="1"/>
  <c r="E15" i="23"/>
  <c r="D15" i="23"/>
</calcChain>
</file>

<file path=xl/sharedStrings.xml><?xml version="1.0" encoding="utf-8"?>
<sst xmlns="http://schemas.openxmlformats.org/spreadsheetml/2006/main" count="339" uniqueCount="192">
  <si>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</si>
  <si>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</si>
  <si>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</si>
  <si>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</si>
  <si>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</si>
  <si>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</si>
  <si>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</si>
  <si>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</si>
  <si>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</si>
  <si>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</si>
  <si>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</si>
  <si>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</si>
  <si>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</si>
  <si>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</si>
  <si>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</si>
  <si>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</si>
  <si>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</si>
  <si>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</si>
  <si>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</si>
  <si>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</si>
  <si>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</si>
  <si>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</si>
  <si>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</si>
  <si>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</si>
  <si>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</si>
  <si>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</si>
  <si>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</si>
  <si>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</si>
  <si>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</si>
  <si>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</si>
  <si>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</si>
  <si>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</si>
  <si>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</si>
  <si>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</si>
  <si>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</si>
  <si>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</si>
  <si>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</si>
  <si>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</si>
  <si>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</si>
  <si>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</si>
  <si>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</si>
  <si>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</si>
  <si>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</si>
  <si>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</si>
  <si>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</si>
  <si>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</si>
  <si>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</si>
  <si>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</si>
  <si>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</si>
  <si>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</si>
  <si>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</si>
  <si>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</si>
  <si>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</si>
  <si>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</si>
  <si>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</si>
  <si>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</si>
  <si>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</si>
  <si>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</si>
  <si>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</si>
  <si>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</si>
  <si>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</si>
  <si>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</si>
  <si>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</si>
  <si>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</si>
  <si>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</si>
  <si>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</si>
  <si>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</si>
  <si>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</si>
  <si>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</si>
  <si>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</si>
  <si>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</si>
  <si>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</si>
  <si>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</si>
  <si>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</si>
  <si>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</si>
  <si>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</si>
  <si>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</si>
  <si>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</si>
  <si>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Deposits / total assets</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</si>
  <si>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</si>
  <si>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</si>
  <si>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</si>
  <si>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</si>
  <si>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</si>
  <si>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</si>
  <si>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</si>
  <si>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</si>
  <si>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</si>
  <si>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</si>
  <si>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</si>
  <si>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</si>
  <si>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</si>
  <si>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</si>
  <si>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</si>
  <si>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</si>
  <si>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Additional information can be found on IR-web-site</t>
  </si>
  <si>
    <t>Total operating expenses</t>
  </si>
  <si>
    <t>Allocated capital</t>
  </si>
  <si>
    <t>2019</t>
  </si>
  <si>
    <t>Total capital base / risk-exposure amount</t>
  </si>
  <si>
    <t xml:space="preserve">Interest spread </t>
  </si>
  <si>
    <t>Stock of high - quality liquid assets / Max (25% outflows; outflows - inflows)</t>
  </si>
  <si>
    <t>Liquidity coverage ratio (LCR) FX</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</si>
  <si>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</si>
  <si>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</si>
  <si>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</si>
  <si>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</si>
  <si>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</si>
  <si>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</si>
  <si>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</si>
  <si>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</si>
  <si>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</si>
  <si>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</si>
  <si>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</si>
  <si>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</si>
  <si>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</si>
  <si>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This calendar may be subject to change.</t>
  </si>
  <si>
    <t>Interest spread as a ratio of average total assets</t>
  </si>
  <si>
    <t>31.12.2020</t>
  </si>
  <si>
    <t>31.12.2019</t>
  </si>
  <si>
    <t>31.12.2018</t>
  </si>
  <si>
    <t>31.3.2021</t>
  </si>
  <si>
    <t>Q1 2021</t>
  </si>
  <si>
    <t>Asset Management &amp; Capital Market</t>
  </si>
  <si>
    <t>Treasury &amp; Market Making</t>
  </si>
  <si>
    <t>Net impairment changes</t>
  </si>
  <si>
    <t>Allocated expenses</t>
  </si>
  <si>
    <t>Profit for the period / average total assets</t>
  </si>
  <si>
    <t>Number of full-time equivalent positions at the end of the period</t>
  </si>
  <si>
    <t>30.6.2021</t>
  </si>
  <si>
    <t>Q2 2021</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</si>
  <si>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</si>
  <si>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</si>
  <si>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</si>
  <si>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</si>
  <si>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</si>
  <si>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</si>
  <si>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</si>
  <si>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</si>
  <si>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</si>
  <si>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</si>
  <si>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Q3 2021</t>
  </si>
  <si>
    <t>30.9.2021</t>
  </si>
  <si>
    <t>31.12.2021</t>
  </si>
  <si>
    <t>2021</t>
  </si>
  <si>
    <t>Q4 2021</t>
  </si>
  <si>
    <t>Profit (loss) before taxes / average total equity</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</si>
  <si>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</si>
  <si>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</si>
  <si>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</si>
  <si>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</si>
  <si>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</si>
  <si>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 xml:space="preserve">Deposits from customers / total assets </t>
  </si>
  <si>
    <t>Loans and advances to customers / deposits from customers</t>
  </si>
  <si>
    <t>Recon-
ciliation</t>
  </si>
  <si>
    <t>Corporate
Banking</t>
  </si>
  <si>
    <t>Personal
Banking</t>
  </si>
  <si>
    <t>Q1 2022</t>
  </si>
  <si>
    <t>31.3.2022</t>
  </si>
  <si>
    <t>Q2 2022</t>
  </si>
  <si>
    <t>30.6.2022</t>
  </si>
  <si>
    <t xml:space="preserve">Dividends paid / number of shares outstanding </t>
  </si>
  <si>
    <t>Profit (loss) for the year attributable to owners of the Bank / Weighted average number of shares outstanding</t>
  </si>
  <si>
    <t>Q3 2022</t>
  </si>
  <si>
    <t>30.9.2022</t>
  </si>
  <si>
    <t>-</t>
  </si>
  <si>
    <t>Profit (loss) before cost allocation and tax</t>
  </si>
  <si>
    <t>Net revenue (expenses) from external customers</t>
  </si>
  <si>
    <t>Net revenue (expenses) from other segments</t>
  </si>
  <si>
    <t xml:space="preserve">Total operating income (expense) </t>
  </si>
  <si>
    <t>Profit for the period</t>
  </si>
  <si>
    <t>Q1 2023 Results</t>
  </si>
  <si>
    <t>Q2 2023 Results</t>
  </si>
  <si>
    <t>20 July 2023</t>
  </si>
  <si>
    <t>Q3 2023 Results</t>
  </si>
  <si>
    <t>26 October 2023</t>
  </si>
  <si>
    <t>Full Year Results 2023</t>
  </si>
  <si>
    <t>1 February 2024</t>
  </si>
  <si>
    <t>4 May 2023</t>
  </si>
  <si>
    <t>2022</t>
  </si>
  <si>
    <t>Net foreign exchange gain (loss)</t>
  </si>
  <si>
    <t>Q4 2022</t>
  </si>
  <si>
    <t>31.12.2022</t>
  </si>
  <si>
    <t>Minimum Requirement for Own Funds and Eligible Liabilities (MREL)</t>
  </si>
  <si>
    <t>Other 
divisions</t>
  </si>
  <si>
    <t>Total capital base + eligible liabilities / Total risk-weighted exposure amount</t>
  </si>
  <si>
    <t>31.3.2023</t>
  </si>
  <si>
    <t>Q1 2023</t>
  </si>
  <si>
    <t>Segments - 3 months 2023</t>
  </si>
  <si>
    <t>As at 31 March 2023</t>
  </si>
  <si>
    <t>Profit (loss) for the period</t>
  </si>
  <si>
    <t>Liquidity LCR EUR (LCR FX until 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</si>
</sst>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49">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style="thick">
        <color theme="5" tint="0.39994506668294322"/>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33">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51" fillId="2" borderId="0" xfId="39" applyFont="1" applyFill="1"/>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3" fontId="153" fillId="2" borderId="0" xfId="0" applyNumberFormat="1" applyFont="1" applyFill="1" applyAlignment="1">
      <alignment horizontal="center" vertical="center" readingOrder="1"/>
    </xf>
    <xf numFmtId="0" fontId="153" fillId="2" borderId="0" xfId="0" applyFont="1" applyFill="1" applyAlignment="1">
      <alignment horizontal="center" vertical="center" readingOrder="1"/>
    </xf>
    <xf numFmtId="0" fontId="148" fillId="2" borderId="0" xfId="0" applyFont="1" applyFill="1" applyAlignment="1">
      <alignment horizontal="left" vertical="center" readingOrder="1"/>
    </xf>
    <xf numFmtId="3" fontId="153" fillId="2" borderId="40" xfId="0" applyNumberFormat="1" applyFont="1" applyFill="1" applyBorder="1" applyAlignment="1">
      <alignment horizontal="center" vertical="center" readingOrder="1"/>
    </xf>
    <xf numFmtId="0" fontId="153" fillId="2" borderId="40" xfId="0" applyFont="1" applyFill="1" applyBorder="1" applyAlignment="1">
      <alignment horizontal="center" vertical="center" readingOrder="1"/>
    </xf>
    <xf numFmtId="3" fontId="152" fillId="42" borderId="40" xfId="0" applyNumberFormat="1" applyFont="1" applyFill="1" applyBorder="1" applyAlignment="1">
      <alignment horizontal="center" vertical="center" readingOrder="1"/>
    </xf>
    <xf numFmtId="14" fontId="152" fillId="2" borderId="41" xfId="0" quotePrefix="1" applyNumberFormat="1" applyFont="1" applyFill="1" applyBorder="1" applyAlignment="1">
      <alignment horizontal="center" vertical="center" wrapText="1" readingOrder="1"/>
    </xf>
    <xf numFmtId="0" fontId="153" fillId="2" borderId="40" xfId="0" applyFont="1" applyFill="1" applyBorder="1" applyAlignment="1">
      <alignment horizontal="center" vertical="center" wrapText="1"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applyAlignment="1">
      <alignment horizontal="left" vertical="center" readingOrder="1"/>
    </xf>
    <xf numFmtId="0" fontId="149" fillId="2" borderId="42" xfId="0" applyFont="1" applyFill="1" applyBorder="1"/>
    <xf numFmtId="0" fontId="149" fillId="2" borderId="43" xfId="0" applyFont="1" applyFill="1" applyBorder="1" applyAlignment="1">
      <alignment horizontal="left" vertical="center" readingOrder="1"/>
    </xf>
    <xf numFmtId="0" fontId="149" fillId="2" borderId="44" xfId="0" applyFont="1" applyFill="1" applyBorder="1" applyAlignment="1">
      <alignment horizontal="left" vertical="center" readingOrder="1"/>
    </xf>
    <xf numFmtId="0" fontId="149" fillId="2" borderId="44" xfId="0" applyFont="1" applyFill="1" applyBorder="1"/>
    <xf numFmtId="0" fontId="149" fillId="2" borderId="45" xfId="0" applyFont="1" applyFill="1" applyBorder="1" applyAlignment="1">
      <alignment horizontal="left" vertical="center" readingOrder="1"/>
    </xf>
    <xf numFmtId="0" fontId="149" fillId="2" borderId="45" xfId="0" applyFont="1" applyFill="1" applyBorder="1"/>
    <xf numFmtId="0" fontId="149" fillId="0" borderId="0" xfId="0" applyFont="1"/>
    <xf numFmtId="0" fontId="149" fillId="2" borderId="46"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2" fillId="44" borderId="40" xfId="0"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8" xfId="39" applyFont="1" applyFill="1" applyBorder="1" applyAlignment="1">
      <alignment horizontal="left" vertical="center" wrapText="1" readingOrder="1"/>
    </xf>
    <xf numFmtId="0" fontId="149" fillId="2" borderId="46"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8" fillId="2" borderId="0" xfId="47943" quotePrefix="1"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7" xfId="47943" applyFont="1" applyFill="1" applyBorder="1" applyAlignment="1">
      <alignment vertical="center"/>
    </xf>
    <xf numFmtId="3" fontId="161" fillId="2" borderId="47" xfId="47944" applyNumberFormat="1" applyFont="1" applyFill="1" applyBorder="1" applyAlignment="1">
      <alignment vertical="center"/>
    </xf>
    <xf numFmtId="3" fontId="161" fillId="2" borderId="0" xfId="47944" applyNumberFormat="1" applyFont="1" applyFill="1" applyBorder="1" applyAlignment="1">
      <alignment vertical="center"/>
    </xf>
    <xf numFmtId="3" fontId="161" fillId="2" borderId="47"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4" fontId="165" fillId="42" borderId="0" xfId="47943" applyNumberFormat="1" applyFont="1" applyFill="1" applyAlignment="1">
      <alignment horizontal="right" vertical="center" wrapText="1"/>
    </xf>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14" fontId="165" fillId="42" borderId="0" xfId="47943" applyNumberFormat="1" applyFont="1" applyFill="1" applyAlignment="1">
      <alignment horizontal="right" vertical="center"/>
    </xf>
    <xf numFmtId="14" fontId="165" fillId="42" borderId="0" xfId="47943" quotePrefix="1" applyNumberFormat="1" applyFont="1" applyFill="1" applyAlignment="1">
      <alignment horizontal="right" vertical="center"/>
    </xf>
    <xf numFmtId="0" fontId="149" fillId="2" borderId="0" xfId="0" applyFont="1" applyFill="1" applyAlignment="1">
      <alignment wrapText="1"/>
    </xf>
    <xf numFmtId="3" fontId="150" fillId="2" borderId="0" xfId="39" applyNumberFormat="1" applyFont="1" applyFill="1" applyBorder="1" applyAlignment="1">
      <alignment horizontal="left"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53" fillId="2" borderId="0" xfId="0" applyFont="1" applyFill="1" applyAlignment="1">
      <alignment horizontal="left" vertical="center" wrapText="1" readingOrder="1"/>
    </xf>
    <xf numFmtId="0" fontId="153" fillId="2" borderId="0" xfId="0" applyFont="1" applyFill="1" applyAlignment="1">
      <alignmen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0" xfId="0" applyFont="1" applyFill="1" applyAlignment="1">
      <alignment horizontal="left" vertical="center" readingOrder="1"/>
    </xf>
    <xf numFmtId="0" fontId="149" fillId="2" borderId="46"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xdr:colOff>
          <xdr:row>0</xdr:row>
          <xdr:rowOff>0</xdr:rowOff>
        </xdr:from>
        <xdr:to>
          <xdr:col>14</xdr:col>
          <xdr:colOff>1123950</xdr:colOff>
          <xdr:row>35</xdr:row>
          <xdr:rowOff>220980</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525145</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4</xdr:row>
      <xdr:rowOff>180974</xdr:rowOff>
    </xdr:from>
    <xdr:to>
      <xdr:col>6</xdr:col>
      <xdr:colOff>19050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1104"/>
          <a:ext cx="3057525" cy="23983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852.</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7</xdr:col>
      <xdr:colOff>222250</xdr:colOff>
      <xdr:row>48</xdr:row>
      <xdr:rowOff>114300</xdr:rowOff>
    </xdr:from>
    <xdr:to>
      <xdr:col>11</xdr:col>
      <xdr:colOff>425035</xdr:colOff>
      <xdr:row>63</xdr:row>
      <xdr:rowOff>93544</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6600" y="9144000"/>
          <a:ext cx="4810345" cy="2646244"/>
        </a:xfrm>
        <a:prstGeom prst="rect">
          <a:avLst/>
        </a:prstGeom>
      </xdr:spPr>
    </xdr:pic>
    <xdr:clientData/>
  </xdr:twoCellAnchor>
  <xdr:twoCellAnchor editAs="oneCell">
    <xdr:from>
      <xdr:col>0</xdr:col>
      <xdr:colOff>0</xdr:colOff>
      <xdr:row>48</xdr:row>
      <xdr:rowOff>127000</xdr:rowOff>
    </xdr:from>
    <xdr:to>
      <xdr:col>7</xdr:col>
      <xdr:colOff>112830</xdr:colOff>
      <xdr:row>62</xdr:row>
      <xdr:rowOff>76224</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9156700"/>
          <a:ext cx="3167180" cy="2438424"/>
        </a:xfrm>
        <a:prstGeom prst="rect">
          <a:avLst/>
        </a:prstGeom>
      </xdr:spPr>
    </xdr:pic>
    <xdr:clientData/>
  </xdr:twoCellAnchor>
  <xdr:twoCellAnchor editAs="oneCell">
    <xdr:from>
      <xdr:col>0</xdr:col>
      <xdr:colOff>0</xdr:colOff>
      <xdr:row>29</xdr:row>
      <xdr:rowOff>95250</xdr:rowOff>
    </xdr:from>
    <xdr:to>
      <xdr:col>7</xdr:col>
      <xdr:colOff>1859790</xdr:colOff>
      <xdr:row>44</xdr:row>
      <xdr:rowOff>127373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5600700"/>
          <a:ext cx="4912870" cy="2701663"/>
        </a:xfrm>
        <a:prstGeom prst="rect">
          <a:avLst/>
        </a:prstGeom>
      </xdr:spPr>
    </xdr:pic>
    <xdr:clientData/>
  </xdr:twoCellAnchor>
  <xdr:twoCellAnchor editAs="oneCell">
    <xdr:from>
      <xdr:col>7</xdr:col>
      <xdr:colOff>274320</xdr:colOff>
      <xdr:row>28</xdr:row>
      <xdr:rowOff>165100</xdr:rowOff>
    </xdr:from>
    <xdr:to>
      <xdr:col>10</xdr:col>
      <xdr:colOff>163753</xdr:colOff>
      <xdr:row>45</xdr:row>
      <xdr:rowOff>141231</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60420" y="5486400"/>
          <a:ext cx="3975023" cy="3142241"/>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abSelected="1" zoomScale="90" zoomScaleNormal="90" zoomScaleSheetLayoutView="80" workbookViewId="0">
      <selection activeCell="A37" sqref="A37"/>
    </sheetView>
  </sheetViews>
  <sheetFormatPr defaultColWidth="8.81640625" defaultRowHeight="15"/>
  <cols>
    <col min="1" max="3" width="8.6796875" style="1" customWidth="1"/>
    <col min="4" max="4" width="5.2265625" style="1" customWidth="1"/>
    <col min="5" max="5" width="3.6796875" style="1" customWidth="1"/>
    <col min="6" max="6" width="10" style="1" customWidth="1"/>
    <col min="7" max="7" width="7.453125" style="1" customWidth="1"/>
    <col min="8" max="8" width="5.54296875" style="1" customWidth="1"/>
    <col min="9" max="9" width="7.76953125" style="1" customWidth="1"/>
    <col min="10" max="10" width="8.6796875" style="1" customWidth="1"/>
    <col min="11" max="11" width="6.6796875" style="1" customWidth="1"/>
    <col min="12" max="13" width="11.6796875" style="1" customWidth="1"/>
    <col min="14" max="14" width="41.31640625" style="1" customWidth="1"/>
    <col min="15" max="15" width="73.08984375" style="1" customWidth="1"/>
    <col min="16" max="16384" width="8.81640625" style="1"/>
  </cols>
  <sheetData>
    <row r="11" spans="1:12" ht="15.3" thickBot="1">
      <c r="C11" s="62"/>
      <c r="D11" s="62"/>
      <c r="E11" s="62"/>
      <c r="F11" s="62"/>
      <c r="G11" s="62"/>
      <c r="H11" s="62"/>
      <c r="I11" s="62"/>
      <c r="J11" s="62"/>
      <c r="K11" s="62"/>
      <c r="L11" s="62"/>
    </row>
    <row r="13" spans="1:12" ht="34.799999999999997">
      <c r="E13" s="63" t="s">
        <v>30</v>
      </c>
    </row>
    <row r="14" spans="1:12" ht="19.8">
      <c r="E14" s="64" t="s">
        <v>112</v>
      </c>
    </row>
    <row r="15" spans="1:12" ht="15.3" thickBot="1">
      <c r="C15" s="62"/>
      <c r="D15" s="62"/>
      <c r="E15" s="62"/>
      <c r="F15" s="62"/>
      <c r="G15" s="62"/>
      <c r="H15" s="62"/>
      <c r="I15" s="62"/>
      <c r="J15" s="62"/>
      <c r="K15" s="62"/>
      <c r="L15" s="62"/>
    </row>
    <row r="16" spans="1:12">
      <c r="A16" s="1" t="s">
        <v>24</v>
      </c>
    </row>
    <row r="17" spans="8:15" ht="27">
      <c r="H17" s="65"/>
    </row>
    <row r="22" spans="8:15" ht="39.75" customHeight="1">
      <c r="I22" s="65"/>
      <c r="J22" s="66"/>
      <c r="K22" s="66"/>
      <c r="L22" s="66"/>
      <c r="M22" s="66"/>
      <c r="N22" s="66"/>
      <c r="O22" s="66"/>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41" r:id="rId5">
          <objectPr defaultSize="0" autoPict="0" r:id="rId6">
            <anchor moveWithCells="1">
              <from>
                <xdr:col>0</xdr:col>
                <xdr:colOff>11430</xdr:colOff>
                <xdr:row>0</xdr:row>
                <xdr:rowOff>0</xdr:rowOff>
              </from>
              <to>
                <xdr:col>14</xdr:col>
                <xdr:colOff>1123950</xdr:colOff>
                <xdr:row>35</xdr:row>
                <xdr:rowOff>220980</xdr:rowOff>
              </to>
            </anchor>
          </objectPr>
        </oleObject>
      </mc:Choice>
      <mc:Fallback>
        <oleObject progId="Acrobat.Document.DC" shapeId="1041"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4296875" defaultRowHeight="15"/>
  <cols>
    <col min="1" max="1" width="31.453125" style="10" customWidth="1"/>
    <col min="2" max="6" width="8.08984375" style="10" customWidth="1"/>
    <col min="7" max="7" width="4.31640625" style="10" customWidth="1"/>
    <col min="8" max="16384" width="11.54296875" style="10"/>
  </cols>
  <sheetData>
    <row r="1" spans="1:6" ht="24" customHeight="1">
      <c r="A1" s="43" t="s">
        <v>25</v>
      </c>
      <c r="B1" s="43"/>
      <c r="C1" s="43"/>
    </row>
    <row r="2" spans="1:6" ht="24" customHeight="1" thickBot="1">
      <c r="A2" s="40" t="s">
        <v>29</v>
      </c>
      <c r="B2" s="79" t="s">
        <v>179</v>
      </c>
      <c r="C2" s="79" t="s">
        <v>144</v>
      </c>
      <c r="D2" s="79" t="s">
        <v>111</v>
      </c>
      <c r="E2" s="79" t="s">
        <v>98</v>
      </c>
      <c r="F2" s="79" t="s">
        <v>93</v>
      </c>
    </row>
    <row r="3" spans="1:6" ht="24" customHeight="1">
      <c r="A3" s="33" t="s">
        <v>0</v>
      </c>
      <c r="B3" s="34">
        <v>16997</v>
      </c>
      <c r="C3" s="34">
        <v>28919</v>
      </c>
      <c r="D3" s="34">
        <v>10521</v>
      </c>
      <c r="E3" s="34">
        <v>18235</v>
      </c>
      <c r="F3" s="34">
        <v>19260</v>
      </c>
    </row>
    <row r="4" spans="1:6" ht="24" customHeight="1">
      <c r="A4" s="37" t="s">
        <v>16</v>
      </c>
      <c r="B4" s="49">
        <v>0.10100000000000001</v>
      </c>
      <c r="C4" s="49">
        <v>0.13600000000000001</v>
      </c>
      <c r="D4" s="49">
        <v>5.0999999999999997E-2</v>
      </c>
      <c r="E4" s="49">
        <v>9.6000000000000002E-2</v>
      </c>
      <c r="F4" s="49">
        <v>0.111</v>
      </c>
    </row>
    <row r="5" spans="1:6" ht="24" customHeight="1">
      <c r="A5" s="37" t="s">
        <v>1</v>
      </c>
      <c r="B5" s="49">
        <v>6.3E-2</v>
      </c>
      <c r="C5" s="49">
        <v>0.108</v>
      </c>
      <c r="D5" s="49">
        <v>4.2999999999999997E-2</v>
      </c>
      <c r="E5" s="49">
        <v>7.4999999999999997E-2</v>
      </c>
      <c r="F5" s="49">
        <v>8.2000000000000003E-2</v>
      </c>
    </row>
    <row r="6" spans="1:6" ht="24" customHeight="1">
      <c r="A6" s="37" t="s">
        <v>94</v>
      </c>
      <c r="B6" s="49">
        <v>0.01</v>
      </c>
      <c r="C6" s="49">
        <v>1.7000000000000001E-2</v>
      </c>
      <c r="D6" s="49">
        <v>7.0000000000000001E-3</v>
      </c>
      <c r="E6" s="49">
        <v>1.2999999999999999E-2</v>
      </c>
      <c r="F6" s="49">
        <v>1.4999999999999999E-2</v>
      </c>
    </row>
    <row r="7" spans="1:6" ht="24" customHeight="1">
      <c r="A7" s="37" t="s">
        <v>70</v>
      </c>
      <c r="B7" s="49">
        <v>0.46800000000000003</v>
      </c>
      <c r="C7" s="49">
        <v>0.432</v>
      </c>
      <c r="D7" s="49">
        <v>0.47399999999999998</v>
      </c>
      <c r="E7" s="49">
        <v>0.42599999999999999</v>
      </c>
      <c r="F7" s="49">
        <v>0.45500000000000002</v>
      </c>
    </row>
    <row r="8" spans="1:6" ht="24" customHeight="1">
      <c r="A8" s="37" t="s">
        <v>86</v>
      </c>
      <c r="B8" s="49">
        <v>1.4E-2</v>
      </c>
      <c r="C8" s="49">
        <v>1.4E-2</v>
      </c>
      <c r="D8" s="49">
        <v>1.6E-2</v>
      </c>
      <c r="E8" s="49">
        <v>1.7000000000000001E-2</v>
      </c>
      <c r="F8" s="49">
        <v>1.9E-2</v>
      </c>
    </row>
    <row r="9" spans="1:6" ht="24" customHeight="1">
      <c r="A9" s="37" t="s">
        <v>5</v>
      </c>
      <c r="B9" s="38">
        <v>46464</v>
      </c>
      <c r="C9" s="38">
        <v>38953</v>
      </c>
      <c r="D9" s="38">
        <v>38074</v>
      </c>
      <c r="E9" s="38">
        <v>39670</v>
      </c>
      <c r="F9" s="38">
        <v>40814</v>
      </c>
    </row>
    <row r="10" spans="1:6" ht="24" customHeight="1">
      <c r="A10" s="37" t="s">
        <v>117</v>
      </c>
      <c r="B10" s="49">
        <v>2.7E-2</v>
      </c>
      <c r="C10" s="49">
        <v>2.3E-2</v>
      </c>
      <c r="D10" s="49">
        <v>2.5000000000000001E-2</v>
      </c>
      <c r="E10" s="49">
        <v>2.8000000000000001E-2</v>
      </c>
      <c r="F10" s="49">
        <v>3.2000000000000001E-2</v>
      </c>
    </row>
    <row r="11" spans="1:6" ht="24" customHeight="1">
      <c r="A11" s="37" t="s">
        <v>26</v>
      </c>
      <c r="B11" s="50">
        <v>0.72</v>
      </c>
      <c r="C11" s="50">
        <v>1.22</v>
      </c>
      <c r="D11" s="50">
        <v>0.45</v>
      </c>
      <c r="E11" s="50">
        <v>0.77</v>
      </c>
      <c r="F11" s="50">
        <v>0.81</v>
      </c>
    </row>
    <row r="12" spans="1:6" ht="24" customHeight="1">
      <c r="A12" s="37" t="s">
        <v>74</v>
      </c>
      <c r="B12" s="49">
        <v>0.247</v>
      </c>
      <c r="C12" s="49">
        <v>0.26600000000000001</v>
      </c>
      <c r="D12" s="49">
        <v>0.251</v>
      </c>
      <c r="E12" s="49">
        <v>0.25800000000000001</v>
      </c>
      <c r="F12" s="49">
        <v>0.249</v>
      </c>
    </row>
    <row r="13" spans="1:6" ht="24" customHeight="1">
      <c r="A13" s="37" t="s">
        <v>183</v>
      </c>
      <c r="B13" s="49">
        <v>0.40400000000000003</v>
      </c>
      <c r="C13" s="118" t="s">
        <v>165</v>
      </c>
      <c r="D13" s="118" t="s">
        <v>165</v>
      </c>
      <c r="E13" s="118" t="s">
        <v>165</v>
      </c>
      <c r="F13" s="118" t="s">
        <v>165</v>
      </c>
    </row>
    <row r="14" spans="1:6" ht="24" customHeight="1">
      <c r="A14" s="37" t="s">
        <v>2</v>
      </c>
      <c r="B14" s="38">
        <v>1787024</v>
      </c>
      <c r="C14" s="38">
        <v>1729798</v>
      </c>
      <c r="D14" s="38">
        <v>1564177</v>
      </c>
      <c r="E14" s="38">
        <v>1426328</v>
      </c>
      <c r="F14" s="38">
        <v>1326041</v>
      </c>
    </row>
    <row r="15" spans="1:6" ht="24" customHeight="1">
      <c r="A15" s="37" t="s">
        <v>132</v>
      </c>
      <c r="B15" s="49">
        <v>1.5960000000000001</v>
      </c>
      <c r="C15" s="49">
        <v>1.5409999999999999</v>
      </c>
      <c r="D15" s="49">
        <v>1.605</v>
      </c>
      <c r="E15" s="49">
        <v>1.611</v>
      </c>
      <c r="F15" s="49">
        <v>1.536</v>
      </c>
    </row>
    <row r="16" spans="1:6" ht="24" customHeight="1">
      <c r="A16" s="37" t="s">
        <v>138</v>
      </c>
      <c r="B16" s="51">
        <v>1.34</v>
      </c>
      <c r="C16" s="51">
        <v>1.79</v>
      </c>
      <c r="D16" s="51">
        <v>1.54</v>
      </c>
      <c r="E16" s="51">
        <v>1.61</v>
      </c>
      <c r="F16" s="51">
        <v>1.58</v>
      </c>
    </row>
    <row r="17" spans="1:6" ht="24" customHeight="1">
      <c r="A17" s="37" t="s">
        <v>139</v>
      </c>
      <c r="B17" s="51">
        <v>3.51</v>
      </c>
      <c r="C17" s="51">
        <v>5.56</v>
      </c>
      <c r="D17" s="51">
        <v>4.24</v>
      </c>
      <c r="E17" s="51">
        <v>7.69</v>
      </c>
      <c r="F17" s="51">
        <v>5.34</v>
      </c>
    </row>
    <row r="18" spans="1:6" ht="24" customHeight="1">
      <c r="A18" s="37" t="s">
        <v>137</v>
      </c>
      <c r="B18" s="51">
        <v>1.32</v>
      </c>
      <c r="C18" s="51">
        <v>1.42</v>
      </c>
      <c r="D18" s="51">
        <v>1.32</v>
      </c>
      <c r="E18" s="51">
        <v>1.43</v>
      </c>
      <c r="F18" s="51">
        <v>1.66</v>
      </c>
    </row>
    <row r="19" spans="1:6" ht="24" customHeight="1">
      <c r="A19" s="37" t="s">
        <v>17</v>
      </c>
      <c r="B19" s="38">
        <v>813</v>
      </c>
      <c r="C19" s="38">
        <v>816</v>
      </c>
      <c r="D19" s="38">
        <v>878</v>
      </c>
      <c r="E19" s="38">
        <v>893</v>
      </c>
      <c r="F19" s="38">
        <v>919</v>
      </c>
    </row>
    <row r="20" spans="1:6" ht="24" customHeight="1">
      <c r="A20" s="37" t="s">
        <v>27</v>
      </c>
      <c r="B20" s="50">
        <v>0.61</v>
      </c>
      <c r="C20" s="50">
        <v>0.19</v>
      </c>
      <c r="D20" s="50">
        <v>0</v>
      </c>
      <c r="E20" s="50">
        <v>0.42</v>
      </c>
      <c r="F20" s="50">
        <v>1.05</v>
      </c>
    </row>
    <row r="21" spans="1:6" ht="7.5" customHeight="1"/>
    <row r="22" spans="1:6">
      <c r="A22" s="32"/>
      <c r="B22" s="32"/>
      <c r="C22" s="32"/>
    </row>
    <row r="23" spans="1:6" ht="30" customHeight="1">
      <c r="A23" s="126"/>
      <c r="B23" s="126"/>
      <c r="C23" s="126"/>
      <c r="D23" s="126"/>
      <c r="E23" s="126"/>
      <c r="F23" s="126"/>
    </row>
    <row r="24" spans="1:6" ht="24" customHeight="1">
      <c r="A24" s="126"/>
      <c r="B24" s="126"/>
      <c r="C24" s="126"/>
      <c r="D24" s="126"/>
      <c r="E24" s="126"/>
      <c r="F24" s="126"/>
    </row>
    <row r="25" spans="1:6" ht="6" customHeight="1" thickBot="1"/>
    <row r="26" spans="1:6" ht="24" customHeight="1" thickBot="1">
      <c r="A26" s="29" t="s">
        <v>48</v>
      </c>
      <c r="B26" s="25"/>
      <c r="C26" s="25"/>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M29"/>
  <sheetViews>
    <sheetView zoomScaleNormal="100" zoomScaleSheetLayoutView="90" zoomScalePageLayoutView="165" workbookViewId="0"/>
  </sheetViews>
  <sheetFormatPr defaultColWidth="11.54296875" defaultRowHeight="15"/>
  <cols>
    <col min="1" max="1" width="31.2265625" style="10" customWidth="1"/>
    <col min="2" max="3" width="8.453125" style="10" customWidth="1"/>
    <col min="4" max="4" width="8.31640625" style="10" customWidth="1"/>
    <col min="5" max="5" width="8" style="10" customWidth="1"/>
    <col min="6" max="10" width="8.08984375" style="10" customWidth="1"/>
    <col min="11" max="11" width="8.453125" style="10" customWidth="1"/>
    <col min="12" max="16384" width="11.54296875" style="10"/>
  </cols>
  <sheetData>
    <row r="1" spans="1:13" ht="24" customHeight="1">
      <c r="A1" s="43" t="s">
        <v>25</v>
      </c>
      <c r="B1" s="43"/>
      <c r="C1" s="43"/>
      <c r="D1" s="43"/>
      <c r="E1" s="43"/>
      <c r="F1" s="43"/>
      <c r="G1" s="43"/>
      <c r="H1" s="43"/>
      <c r="I1" s="43"/>
      <c r="J1" s="43"/>
    </row>
    <row r="2" spans="1:13" ht="24" customHeight="1" thickBot="1">
      <c r="A2" s="40" t="s">
        <v>29</v>
      </c>
      <c r="B2" s="79" t="s">
        <v>187</v>
      </c>
      <c r="C2" s="79" t="s">
        <v>181</v>
      </c>
      <c r="D2" s="79" t="s">
        <v>163</v>
      </c>
      <c r="E2" s="79" t="s">
        <v>159</v>
      </c>
      <c r="F2" s="79" t="s">
        <v>157</v>
      </c>
      <c r="G2" s="79" t="s">
        <v>145</v>
      </c>
      <c r="H2" s="79" t="s">
        <v>141</v>
      </c>
      <c r="I2" s="79" t="s">
        <v>130</v>
      </c>
      <c r="J2" s="79" t="s">
        <v>122</v>
      </c>
    </row>
    <row r="3" spans="1:13" ht="24" customHeight="1">
      <c r="A3" s="33" t="s">
        <v>0</v>
      </c>
      <c r="B3" s="34">
        <v>7756</v>
      </c>
      <c r="C3" s="34">
        <v>5677</v>
      </c>
      <c r="D3" s="34">
        <v>5763</v>
      </c>
      <c r="E3" s="34">
        <v>2341</v>
      </c>
      <c r="F3" s="34">
        <v>3216</v>
      </c>
      <c r="G3" s="34">
        <v>7322</v>
      </c>
      <c r="H3" s="34">
        <v>7492</v>
      </c>
      <c r="I3" s="34">
        <v>6487</v>
      </c>
      <c r="J3" s="34">
        <v>7618</v>
      </c>
    </row>
    <row r="4" spans="1:13" ht="24" customHeight="1">
      <c r="A4" s="37" t="s">
        <v>16</v>
      </c>
      <c r="B4" s="49">
        <v>0.14699999999999999</v>
      </c>
      <c r="C4" s="49">
        <v>0.122</v>
      </c>
      <c r="D4" s="49">
        <v>0.13300000000000001</v>
      </c>
      <c r="E4" s="49">
        <v>7.0000000000000007E-2</v>
      </c>
      <c r="F4" s="49">
        <v>7.8E-2</v>
      </c>
      <c r="G4" s="49">
        <v>0.14000000000000001</v>
      </c>
      <c r="H4" s="49">
        <v>0.13800000000000001</v>
      </c>
      <c r="I4" s="49">
        <v>0.122</v>
      </c>
      <c r="J4" s="49">
        <v>0.14199999999999999</v>
      </c>
    </row>
    <row r="5" spans="1:13" ht="24" customHeight="1">
      <c r="A5" s="37" t="s">
        <v>1</v>
      </c>
      <c r="B5" s="49">
        <v>0.111</v>
      </c>
      <c r="C5" s="49">
        <v>8.2000000000000003E-2</v>
      </c>
      <c r="D5" s="49">
        <v>8.5000000000000006E-2</v>
      </c>
      <c r="E5" s="49">
        <v>3.5000000000000003E-2</v>
      </c>
      <c r="F5" s="49">
        <v>4.7E-2</v>
      </c>
      <c r="G5" s="49">
        <v>0.105</v>
      </c>
      <c r="H5" s="49">
        <v>0.11</v>
      </c>
      <c r="I5" s="49">
        <v>9.8000000000000004E-2</v>
      </c>
      <c r="J5" s="49">
        <v>0.11700000000000001</v>
      </c>
    </row>
    <row r="6" spans="1:13" ht="24" customHeight="1">
      <c r="A6" s="37" t="s">
        <v>94</v>
      </c>
      <c r="B6" s="49">
        <v>1.7000000000000001E-2</v>
      </c>
      <c r="C6" s="49">
        <v>1.2999999999999999E-2</v>
      </c>
      <c r="D6" s="49">
        <v>1.2999999999999999E-2</v>
      </c>
      <c r="E6" s="49">
        <v>5.0000000000000001E-3</v>
      </c>
      <c r="F6" s="49">
        <v>7.0000000000000001E-3</v>
      </c>
      <c r="G6" s="49">
        <v>1.7000000000000001E-2</v>
      </c>
      <c r="H6" s="49">
        <v>1.7999999999999999E-2</v>
      </c>
      <c r="I6" s="49">
        <v>1.6E-2</v>
      </c>
      <c r="J6" s="49">
        <v>1.9E-2</v>
      </c>
    </row>
    <row r="7" spans="1:13" ht="24" customHeight="1">
      <c r="A7" s="37" t="s">
        <v>70</v>
      </c>
      <c r="B7" s="49">
        <v>0.33300000000000002</v>
      </c>
      <c r="C7" s="49">
        <v>0.42</v>
      </c>
      <c r="D7" s="49">
        <v>0.432</v>
      </c>
      <c r="E7" s="49">
        <v>0.49299999999999999</v>
      </c>
      <c r="F7" s="49">
        <v>0.54900000000000004</v>
      </c>
      <c r="G7" s="49">
        <v>0.47599999999999998</v>
      </c>
      <c r="H7" s="49">
        <v>0.379</v>
      </c>
      <c r="I7" s="49">
        <v>0.41699999999999998</v>
      </c>
      <c r="J7" s="49">
        <v>0.45800000000000002</v>
      </c>
    </row>
    <row r="8" spans="1:13" ht="24" customHeight="1">
      <c r="A8" s="37" t="s">
        <v>86</v>
      </c>
      <c r="B8" s="49">
        <v>1.4E-2</v>
      </c>
      <c r="C8" s="49">
        <v>1.4999999999999999E-2</v>
      </c>
      <c r="D8" s="49">
        <v>1.2E-2</v>
      </c>
      <c r="E8" s="49">
        <v>1.2999999999999999E-2</v>
      </c>
      <c r="F8" s="49">
        <v>1.4E-2</v>
      </c>
      <c r="G8" s="49">
        <v>1.4999999999999999E-2</v>
      </c>
      <c r="H8" s="49">
        <v>1.2999999999999999E-2</v>
      </c>
      <c r="I8" s="49">
        <v>1.4E-2</v>
      </c>
      <c r="J8" s="49">
        <v>1.4999999999999999E-2</v>
      </c>
    </row>
    <row r="9" spans="1:13" ht="24" customHeight="1">
      <c r="A9" s="37" t="s">
        <v>5</v>
      </c>
      <c r="B9" s="38">
        <v>13066</v>
      </c>
      <c r="C9" s="38">
        <v>12869</v>
      </c>
      <c r="D9" s="38">
        <v>12177</v>
      </c>
      <c r="E9" s="38">
        <v>11152</v>
      </c>
      <c r="F9" s="38">
        <v>10266</v>
      </c>
      <c r="G9" s="38">
        <v>10395</v>
      </c>
      <c r="H9" s="38">
        <v>9600</v>
      </c>
      <c r="I9" s="38">
        <v>10332</v>
      </c>
      <c r="J9" s="38">
        <v>8626</v>
      </c>
    </row>
    <row r="10" spans="1:13" ht="24" customHeight="1">
      <c r="A10" s="37" t="s">
        <v>117</v>
      </c>
      <c r="B10" s="49">
        <v>2.8000000000000001E-2</v>
      </c>
      <c r="C10" s="49">
        <v>2.9000000000000001E-2</v>
      </c>
      <c r="D10" s="49">
        <v>2.8000000000000001E-2</v>
      </c>
      <c r="E10" s="49">
        <v>2.5999999999999999E-2</v>
      </c>
      <c r="F10" s="49">
        <v>2.4E-2</v>
      </c>
      <c r="G10" s="49">
        <v>2.4E-2</v>
      </c>
      <c r="H10" s="49">
        <v>2.3E-2</v>
      </c>
      <c r="I10" s="49">
        <v>2.5000000000000001E-2</v>
      </c>
      <c r="J10" s="49">
        <v>2.1999999999999999E-2</v>
      </c>
    </row>
    <row r="11" spans="1:13" ht="24" customHeight="1">
      <c r="A11" s="37" t="s">
        <v>75</v>
      </c>
      <c r="B11" s="49">
        <v>0.253</v>
      </c>
      <c r="C11" s="49">
        <v>0.247</v>
      </c>
      <c r="D11" s="49">
        <v>0.24199999999999999</v>
      </c>
      <c r="E11" s="49">
        <v>0.249</v>
      </c>
      <c r="F11" s="49">
        <v>0.24299999999999999</v>
      </c>
      <c r="G11" s="49">
        <v>0.26600000000000001</v>
      </c>
      <c r="H11" s="49">
        <v>0.249</v>
      </c>
      <c r="I11" s="49">
        <v>0.251</v>
      </c>
      <c r="J11" s="49">
        <v>0.249</v>
      </c>
    </row>
    <row r="12" spans="1:13" ht="24" customHeight="1">
      <c r="A12" s="37" t="s">
        <v>183</v>
      </c>
      <c r="B12" s="49">
        <v>0.39400000000000002</v>
      </c>
      <c r="C12" s="49">
        <v>0.40400000000000003</v>
      </c>
      <c r="D12" s="49" t="s">
        <v>165</v>
      </c>
      <c r="E12" s="49" t="s">
        <v>165</v>
      </c>
      <c r="F12" s="49" t="s">
        <v>165</v>
      </c>
      <c r="G12" s="49" t="s">
        <v>165</v>
      </c>
      <c r="H12" s="49" t="s">
        <v>165</v>
      </c>
      <c r="I12" s="49" t="s">
        <v>165</v>
      </c>
      <c r="J12" s="49" t="s">
        <v>165</v>
      </c>
    </row>
    <row r="13" spans="1:13" ht="24" customHeight="1">
      <c r="A13" s="37" t="s">
        <v>2</v>
      </c>
      <c r="B13" s="38">
        <v>1916993</v>
      </c>
      <c r="C13" s="38">
        <v>1787024</v>
      </c>
      <c r="D13" s="38">
        <v>1771128</v>
      </c>
      <c r="E13" s="38">
        <v>1728143</v>
      </c>
      <c r="F13" s="38">
        <v>1733644</v>
      </c>
      <c r="G13" s="38">
        <v>1729798</v>
      </c>
      <c r="H13" s="38">
        <v>1718358</v>
      </c>
      <c r="I13" s="38">
        <v>1677297</v>
      </c>
      <c r="J13" s="38">
        <v>1600952</v>
      </c>
    </row>
    <row r="14" spans="1:13" ht="24" customHeight="1">
      <c r="A14" s="37" t="s">
        <v>132</v>
      </c>
      <c r="B14" s="49">
        <v>1.5740000000000001</v>
      </c>
      <c r="C14" s="49">
        <v>1.5960000000000001</v>
      </c>
      <c r="D14" s="49">
        <v>1.546</v>
      </c>
      <c r="E14" s="49">
        <v>1.546</v>
      </c>
      <c r="F14" s="49">
        <v>1.5349999999999999</v>
      </c>
      <c r="G14" s="49">
        <v>1.5409999999999999</v>
      </c>
      <c r="H14" s="49">
        <v>1.5820000000000001</v>
      </c>
      <c r="I14" s="49">
        <v>1.5760000000000001</v>
      </c>
      <c r="J14" s="49">
        <v>1.621</v>
      </c>
    </row>
    <row r="15" spans="1:13" ht="24" customHeight="1">
      <c r="A15" s="37" t="s">
        <v>138</v>
      </c>
      <c r="B15" s="51">
        <v>2.35</v>
      </c>
      <c r="C15" s="51">
        <v>1.34</v>
      </c>
      <c r="D15" s="51">
        <v>1.47</v>
      </c>
      <c r="E15" s="51">
        <v>1.44</v>
      </c>
      <c r="F15" s="51">
        <v>1.42</v>
      </c>
      <c r="G15" s="51">
        <v>1.79</v>
      </c>
      <c r="H15" s="51">
        <v>1.72</v>
      </c>
      <c r="I15" s="51">
        <v>1.8</v>
      </c>
      <c r="J15" s="51">
        <v>2.02</v>
      </c>
    </row>
    <row r="16" spans="1:13" ht="24" customHeight="1">
      <c r="A16" s="37" t="s">
        <v>191</v>
      </c>
      <c r="B16" s="51">
        <v>7.24</v>
      </c>
      <c r="C16" s="51">
        <v>3.51</v>
      </c>
      <c r="D16" s="51">
        <v>2.04</v>
      </c>
      <c r="E16" s="51">
        <v>1.84</v>
      </c>
      <c r="F16" s="51">
        <v>2.92</v>
      </c>
      <c r="G16" s="51">
        <v>5.56</v>
      </c>
      <c r="H16" s="51">
        <v>4.43</v>
      </c>
      <c r="I16" s="51">
        <v>4.2</v>
      </c>
      <c r="J16" s="51">
        <v>4.7699999999999996</v>
      </c>
      <c r="M16" s="121"/>
    </row>
    <row r="17" spans="1:10" ht="24" customHeight="1">
      <c r="A17" s="37" t="s">
        <v>137</v>
      </c>
      <c r="B17" s="51">
        <v>1.45</v>
      </c>
      <c r="C17" s="51">
        <v>1.32</v>
      </c>
      <c r="D17" s="51">
        <v>1.42</v>
      </c>
      <c r="E17" s="51">
        <v>1.36</v>
      </c>
      <c r="F17" s="51">
        <v>1.43</v>
      </c>
      <c r="G17" s="51">
        <v>1.42</v>
      </c>
      <c r="H17" s="51">
        <v>1.22</v>
      </c>
      <c r="I17" s="51">
        <v>1.4</v>
      </c>
      <c r="J17" s="51">
        <v>1.4</v>
      </c>
    </row>
    <row r="18" spans="1:10" ht="24" customHeight="1">
      <c r="A18" s="37" t="s">
        <v>17</v>
      </c>
      <c r="B18" s="38">
        <v>825</v>
      </c>
      <c r="C18" s="38">
        <v>813</v>
      </c>
      <c r="D18" s="38">
        <v>824</v>
      </c>
      <c r="E18" s="38">
        <v>786</v>
      </c>
      <c r="F18" s="38">
        <v>791</v>
      </c>
      <c r="G18" s="38">
        <v>816</v>
      </c>
      <c r="H18" s="38">
        <v>837</v>
      </c>
      <c r="I18" s="38">
        <v>844</v>
      </c>
      <c r="J18" s="38">
        <v>869</v>
      </c>
    </row>
    <row r="19" spans="1:10" ht="3" customHeight="1">
      <c r="A19" s="33"/>
      <c r="B19" s="33"/>
      <c r="C19" s="33"/>
      <c r="D19" s="33"/>
      <c r="E19" s="33"/>
      <c r="F19" s="33"/>
      <c r="G19" s="33"/>
      <c r="H19" s="33"/>
      <c r="I19" s="33"/>
      <c r="J19" s="33"/>
    </row>
    <row r="20" spans="1:10" ht="6" customHeight="1">
      <c r="A20" s="31"/>
      <c r="B20" s="31"/>
      <c r="C20" s="31"/>
      <c r="D20" s="31"/>
      <c r="E20" s="31"/>
      <c r="F20" s="31"/>
      <c r="G20" s="31"/>
      <c r="H20" s="31"/>
      <c r="I20" s="31"/>
      <c r="J20" s="31"/>
    </row>
    <row r="21" spans="1:10">
      <c r="A21" s="32"/>
      <c r="B21" s="32"/>
      <c r="C21" s="32"/>
      <c r="D21" s="32"/>
      <c r="H21" s="32"/>
      <c r="I21" s="32"/>
      <c r="J21" s="32"/>
    </row>
    <row r="22" spans="1:10" ht="21" customHeight="1">
      <c r="A22" s="127"/>
      <c r="B22" s="127"/>
      <c r="C22" s="127"/>
      <c r="D22" s="127"/>
      <c r="E22" s="127"/>
      <c r="F22" s="127"/>
      <c r="G22" s="127"/>
      <c r="H22" s="32"/>
      <c r="I22" s="32"/>
      <c r="J22" s="32"/>
    </row>
    <row r="23" spans="1:10">
      <c r="A23" s="32"/>
      <c r="B23" s="32"/>
      <c r="C23" s="32"/>
      <c r="D23" s="32"/>
      <c r="E23" s="32"/>
      <c r="F23" s="32"/>
      <c r="G23" s="32"/>
      <c r="H23" s="32"/>
      <c r="I23" s="32"/>
      <c r="J23" s="32"/>
    </row>
    <row r="24" spans="1:10">
      <c r="A24" s="32"/>
      <c r="B24" s="32"/>
      <c r="C24" s="32"/>
      <c r="D24" s="32"/>
      <c r="E24" s="32"/>
      <c r="F24" s="32"/>
      <c r="G24" s="32"/>
      <c r="H24" s="32"/>
      <c r="I24" s="32"/>
      <c r="J24" s="32"/>
    </row>
    <row r="25" spans="1:10">
      <c r="A25" s="32" t="s">
        <v>24</v>
      </c>
      <c r="B25" s="32"/>
      <c r="C25" s="32"/>
      <c r="D25" s="32"/>
      <c r="E25" s="32"/>
      <c r="F25" s="32"/>
      <c r="G25" s="32"/>
      <c r="H25" s="32"/>
      <c r="I25" s="32"/>
      <c r="J25" s="32"/>
    </row>
    <row r="26" spans="1:10" ht="9" customHeight="1" thickBot="1"/>
    <row r="27" spans="1:10" ht="24" customHeight="1" thickBot="1">
      <c r="A27" s="29" t="s">
        <v>48</v>
      </c>
      <c r="B27" s="25"/>
      <c r="C27" s="25"/>
      <c r="D27" s="25"/>
      <c r="E27" s="25"/>
      <c r="F27" s="25"/>
      <c r="G27" s="25"/>
      <c r="H27" s="25"/>
      <c r="I27" s="25"/>
      <c r="J27" s="25"/>
    </row>
    <row r="28" spans="1:10" ht="24" customHeight="1"/>
    <row r="29" spans="1:10" ht="24" customHeight="1"/>
  </sheetData>
  <mergeCells count="1">
    <mergeCell ref="A22:G22"/>
  </mergeCells>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election activeCell="R8" sqref="R8"/>
    </sheetView>
  </sheetViews>
  <sheetFormatPr defaultColWidth="11.54296875" defaultRowHeight="15"/>
  <cols>
    <col min="1" max="1" width="33.6796875" style="10" customWidth="1"/>
    <col min="2" max="16384" width="11.54296875" style="10"/>
  </cols>
  <sheetData>
    <row r="1" spans="1:8" ht="24" customHeight="1">
      <c r="A1" s="26" t="s">
        <v>188</v>
      </c>
      <c r="B1" s="128" t="s">
        <v>156</v>
      </c>
      <c r="C1" s="128" t="s">
        <v>155</v>
      </c>
      <c r="D1" s="128" t="s">
        <v>123</v>
      </c>
      <c r="E1" s="128" t="s">
        <v>124</v>
      </c>
      <c r="F1" s="128" t="s">
        <v>184</v>
      </c>
      <c r="G1" s="128" t="s">
        <v>154</v>
      </c>
      <c r="H1" s="128" t="s">
        <v>9</v>
      </c>
    </row>
    <row r="2" spans="1:8" ht="24" customHeight="1" thickBot="1">
      <c r="A2" s="40" t="s">
        <v>29</v>
      </c>
      <c r="B2" s="129"/>
      <c r="C2" s="129"/>
      <c r="D2" s="129"/>
      <c r="E2" s="129"/>
      <c r="F2" s="129"/>
      <c r="G2" s="129"/>
      <c r="H2" s="129" t="s">
        <v>9</v>
      </c>
    </row>
    <row r="3" spans="1:8" ht="24" customHeight="1">
      <c r="A3" s="53" t="s">
        <v>5</v>
      </c>
      <c r="B3" s="34">
        <v>5040</v>
      </c>
      <c r="C3" s="34">
        <v>5346</v>
      </c>
      <c r="D3" s="36">
        <v>145</v>
      </c>
      <c r="E3" s="34">
        <v>2489</v>
      </c>
      <c r="F3" s="36">
        <v>50</v>
      </c>
      <c r="G3" s="36">
        <v>-4</v>
      </c>
      <c r="H3" s="34">
        <v>13066</v>
      </c>
    </row>
    <row r="4" spans="1:8" ht="24" customHeight="1">
      <c r="A4" s="54" t="s">
        <v>6</v>
      </c>
      <c r="B4" s="38">
        <v>767</v>
      </c>
      <c r="C4" s="38">
        <v>935</v>
      </c>
      <c r="D4" s="38">
        <v>1342</v>
      </c>
      <c r="E4" s="38">
        <v>-106</v>
      </c>
      <c r="F4" s="38">
        <v>148</v>
      </c>
      <c r="G4" s="38">
        <v>-38</v>
      </c>
      <c r="H4" s="38">
        <v>3048</v>
      </c>
    </row>
    <row r="5" spans="1:8" ht="24" customHeight="1">
      <c r="A5" s="54" t="s">
        <v>125</v>
      </c>
      <c r="B5" s="38">
        <v>-457</v>
      </c>
      <c r="C5" s="38">
        <v>-1654</v>
      </c>
      <c r="D5" s="38" t="s">
        <v>165</v>
      </c>
      <c r="E5" s="38" t="s">
        <v>165</v>
      </c>
      <c r="F5" s="38" t="s">
        <v>165</v>
      </c>
      <c r="G5" s="38" t="s">
        <v>165</v>
      </c>
      <c r="H5" s="38">
        <v>-2111</v>
      </c>
    </row>
    <row r="6" spans="1:8" ht="24" customHeight="1">
      <c r="A6" s="54" t="s">
        <v>60</v>
      </c>
      <c r="B6" s="38">
        <v>54</v>
      </c>
      <c r="C6" s="38">
        <v>-3</v>
      </c>
      <c r="D6" s="38">
        <v>87</v>
      </c>
      <c r="E6" s="38">
        <v>3177</v>
      </c>
      <c r="F6" s="38">
        <v>9</v>
      </c>
      <c r="G6" s="38">
        <v>-7</v>
      </c>
      <c r="H6" s="38">
        <v>3317</v>
      </c>
    </row>
    <row r="7" spans="1:8" ht="24" customHeight="1">
      <c r="A7" s="57" t="s">
        <v>59</v>
      </c>
      <c r="B7" s="39">
        <v>5404</v>
      </c>
      <c r="C7" s="39">
        <v>4624</v>
      </c>
      <c r="D7" s="39">
        <v>1574</v>
      </c>
      <c r="E7" s="39">
        <v>5560</v>
      </c>
      <c r="F7" s="39">
        <v>207</v>
      </c>
      <c r="G7" s="39">
        <v>-49</v>
      </c>
      <c r="H7" s="39">
        <v>17320</v>
      </c>
    </row>
    <row r="8" spans="1:8" ht="24" customHeight="1">
      <c r="A8" s="54" t="s">
        <v>18</v>
      </c>
      <c r="B8" s="38">
        <v>-1694</v>
      </c>
      <c r="C8" s="38">
        <v>-864</v>
      </c>
      <c r="D8" s="38">
        <v>-558</v>
      </c>
      <c r="E8" s="38">
        <v>-213</v>
      </c>
      <c r="F8" s="38">
        <v>-3189</v>
      </c>
      <c r="G8" s="38">
        <v>44</v>
      </c>
      <c r="H8" s="38">
        <v>-6474</v>
      </c>
    </row>
    <row r="9" spans="1:8" ht="24" customHeight="1">
      <c r="A9" s="54" t="s">
        <v>104</v>
      </c>
      <c r="B9" s="38">
        <v>-215</v>
      </c>
      <c r="C9" s="38">
        <v>-118</v>
      </c>
      <c r="D9" s="38">
        <v>-3</v>
      </c>
      <c r="E9" s="38">
        <v>-232</v>
      </c>
      <c r="F9" s="38">
        <v>-2</v>
      </c>
      <c r="G9" s="38" t="s">
        <v>165</v>
      </c>
      <c r="H9" s="38">
        <v>-570</v>
      </c>
    </row>
    <row r="10" spans="1:8" ht="24" customHeight="1">
      <c r="A10" s="57" t="s">
        <v>166</v>
      </c>
      <c r="B10" s="39">
        <v>3495</v>
      </c>
      <c r="C10" s="39">
        <v>3642</v>
      </c>
      <c r="D10" s="39">
        <v>1013</v>
      </c>
      <c r="E10" s="39">
        <v>5115</v>
      </c>
      <c r="F10" s="39">
        <v>-2984</v>
      </c>
      <c r="G10" s="39">
        <v>-5</v>
      </c>
      <c r="H10" s="39">
        <v>10276</v>
      </c>
    </row>
    <row r="11" spans="1:8" ht="24" customHeight="1">
      <c r="A11" s="61" t="s">
        <v>126</v>
      </c>
      <c r="B11" s="38">
        <v>-1148</v>
      </c>
      <c r="C11" s="38">
        <v>-761</v>
      </c>
      <c r="D11" s="38">
        <v>-302</v>
      </c>
      <c r="E11" s="38">
        <v>-254</v>
      </c>
      <c r="F11" s="38">
        <v>2465</v>
      </c>
      <c r="G11" s="38" t="s">
        <v>165</v>
      </c>
      <c r="H11" s="38">
        <v>0</v>
      </c>
    </row>
    <row r="12" spans="1:8" ht="24" customHeight="1">
      <c r="A12" s="57" t="s">
        <v>19</v>
      </c>
      <c r="B12" s="39">
        <v>2347</v>
      </c>
      <c r="C12" s="39">
        <v>2881</v>
      </c>
      <c r="D12" s="39">
        <v>711</v>
      </c>
      <c r="E12" s="39">
        <v>4861</v>
      </c>
      <c r="F12" s="39">
        <v>-519</v>
      </c>
      <c r="G12" s="39">
        <v>-5</v>
      </c>
      <c r="H12" s="39">
        <v>10276</v>
      </c>
    </row>
    <row r="13" spans="1:8" ht="24" customHeight="1">
      <c r="A13" s="61" t="s">
        <v>105</v>
      </c>
      <c r="B13" s="38">
        <v>-671</v>
      </c>
      <c r="C13" s="38">
        <v>-769</v>
      </c>
      <c r="D13" s="38">
        <v>-158</v>
      </c>
      <c r="E13" s="38">
        <v>-1020</v>
      </c>
      <c r="F13" s="38">
        <v>98</v>
      </c>
      <c r="G13" s="38" t="s">
        <v>165</v>
      </c>
      <c r="H13" s="38">
        <v>-2520</v>
      </c>
    </row>
    <row r="14" spans="1:8" ht="24" customHeight="1">
      <c r="A14" s="57" t="s">
        <v>190</v>
      </c>
      <c r="B14" s="39">
        <v>1676</v>
      </c>
      <c r="C14" s="39">
        <v>2112</v>
      </c>
      <c r="D14" s="39">
        <v>553</v>
      </c>
      <c r="E14" s="39">
        <v>3841</v>
      </c>
      <c r="F14" s="39">
        <v>-421</v>
      </c>
      <c r="G14" s="39">
        <v>-5</v>
      </c>
      <c r="H14" s="39">
        <v>7756</v>
      </c>
    </row>
    <row r="15" spans="1:8" ht="15" customHeight="1">
      <c r="A15" s="33"/>
      <c r="B15" s="52"/>
      <c r="C15" s="52"/>
      <c r="D15" s="52"/>
      <c r="E15" s="52"/>
      <c r="F15" s="52"/>
      <c r="G15" s="52"/>
      <c r="H15" s="52"/>
    </row>
    <row r="16" spans="1:8" ht="24" customHeight="1">
      <c r="A16" s="54" t="s">
        <v>167</v>
      </c>
      <c r="B16" s="38">
        <v>9660</v>
      </c>
      <c r="C16" s="38">
        <v>10712</v>
      </c>
      <c r="D16" s="38">
        <v>1649</v>
      </c>
      <c r="E16" s="38">
        <v>-4785</v>
      </c>
      <c r="F16" s="38">
        <v>133</v>
      </c>
      <c r="G16" s="38" t="s">
        <v>165</v>
      </c>
      <c r="H16" s="38">
        <v>17369</v>
      </c>
    </row>
    <row r="17" spans="1:8" ht="24" customHeight="1">
      <c r="A17" s="54" t="s">
        <v>168</v>
      </c>
      <c r="B17" s="38">
        <v>-4256</v>
      </c>
      <c r="C17" s="38">
        <v>-6088</v>
      </c>
      <c r="D17" s="38">
        <v>-75</v>
      </c>
      <c r="E17" s="38">
        <v>10345</v>
      </c>
      <c r="F17" s="38">
        <v>74</v>
      </c>
      <c r="G17" s="38" t="s">
        <v>165</v>
      </c>
      <c r="H17" s="38">
        <v>0</v>
      </c>
    </row>
    <row r="18" spans="1:8" ht="24" customHeight="1">
      <c r="A18" s="57" t="s">
        <v>169</v>
      </c>
      <c r="B18" s="39">
        <v>5404</v>
      </c>
      <c r="C18" s="39">
        <v>4624</v>
      </c>
      <c r="D18" s="39">
        <v>1574</v>
      </c>
      <c r="E18" s="39">
        <v>5560</v>
      </c>
      <c r="F18" s="39">
        <v>207</v>
      </c>
      <c r="G18" s="39">
        <v>0</v>
      </c>
      <c r="H18" s="39">
        <v>17369</v>
      </c>
    </row>
    <row r="19" spans="1:8" ht="15" customHeight="1">
      <c r="A19" s="33"/>
      <c r="B19" s="52"/>
      <c r="C19" s="52"/>
      <c r="D19" s="52"/>
      <c r="E19" s="52"/>
      <c r="F19" s="52"/>
      <c r="G19" s="52"/>
      <c r="H19" s="52"/>
    </row>
    <row r="20" spans="1:8" ht="24" customHeight="1">
      <c r="A20" s="33" t="s">
        <v>189</v>
      </c>
      <c r="B20" s="52"/>
      <c r="C20" s="52"/>
      <c r="D20" s="52"/>
      <c r="E20" s="52"/>
      <c r="F20" s="52"/>
      <c r="G20" s="52"/>
      <c r="H20" s="52"/>
    </row>
    <row r="21" spans="1:8" ht="24" customHeight="1">
      <c r="A21" s="54" t="s">
        <v>2</v>
      </c>
      <c r="B21" s="38">
        <v>847612</v>
      </c>
      <c r="C21" s="38">
        <v>722876</v>
      </c>
      <c r="D21" s="38">
        <v>15036</v>
      </c>
      <c r="E21" s="38">
        <v>752443</v>
      </c>
      <c r="F21" s="38">
        <v>20153</v>
      </c>
      <c r="G21" s="38">
        <v>-441127</v>
      </c>
      <c r="H21" s="38">
        <v>1916993</v>
      </c>
    </row>
    <row r="22" spans="1:8" ht="24" customHeight="1">
      <c r="A22" s="54" t="s">
        <v>20</v>
      </c>
      <c r="B22" s="38">
        <v>789414</v>
      </c>
      <c r="C22" s="38">
        <v>596369</v>
      </c>
      <c r="D22" s="38">
        <v>9183</v>
      </c>
      <c r="E22" s="38">
        <v>667082</v>
      </c>
      <c r="F22" s="38">
        <v>17729</v>
      </c>
      <c r="G22" s="38">
        <v>-441127</v>
      </c>
      <c r="H22" s="38">
        <v>1638650</v>
      </c>
    </row>
    <row r="23" spans="1:8" ht="24" customHeight="1">
      <c r="A23" s="54" t="s">
        <v>97</v>
      </c>
      <c r="B23" s="38">
        <v>58198</v>
      </c>
      <c r="C23" s="38">
        <v>126507</v>
      </c>
      <c r="D23" s="38">
        <v>5853</v>
      </c>
      <c r="E23" s="38">
        <v>85361</v>
      </c>
      <c r="F23" s="38">
        <v>2424</v>
      </c>
      <c r="G23" s="48">
        <v>0</v>
      </c>
      <c r="H23" s="38">
        <v>278343</v>
      </c>
    </row>
    <row r="24" spans="1:8" ht="24" customHeight="1"/>
    <row r="25" spans="1:8" ht="24" customHeight="1">
      <c r="A25" s="28" t="s">
        <v>48</v>
      </c>
    </row>
    <row r="26" spans="1:8" ht="24" customHeight="1"/>
    <row r="27" spans="1:8" ht="24" customHeight="1">
      <c r="B27" s="24"/>
      <c r="C27" s="24"/>
      <c r="D27" s="24"/>
      <c r="E27" s="24"/>
      <c r="F27" s="24"/>
      <c r="G27" s="24"/>
      <c r="H27" s="24"/>
    </row>
    <row r="29" spans="1:8">
      <c r="B29" s="24"/>
      <c r="C29" s="24"/>
      <c r="D29" s="24"/>
      <c r="E29" s="24"/>
      <c r="F29" s="24"/>
      <c r="G29" s="24"/>
      <c r="H29" s="24"/>
    </row>
    <row r="30" spans="1:8">
      <c r="B30" s="24"/>
      <c r="C30" s="24"/>
      <c r="D30" s="24"/>
      <c r="E30" s="24"/>
      <c r="F30" s="24"/>
      <c r="G30" s="24"/>
      <c r="H30" s="24"/>
    </row>
    <row r="31" spans="1:8">
      <c r="B31" s="24"/>
      <c r="C31" s="24"/>
      <c r="D31" s="24"/>
      <c r="E31" s="24"/>
      <c r="F31" s="24"/>
      <c r="G31" s="24"/>
      <c r="H31" s="24"/>
    </row>
    <row r="32" spans="1:8">
      <c r="B32" s="24"/>
      <c r="C32" s="24"/>
      <c r="D32" s="24"/>
      <c r="E32" s="24"/>
      <c r="F32" s="24"/>
      <c r="G32" s="24"/>
      <c r="H32" s="24"/>
    </row>
    <row r="33" spans="2:8">
      <c r="B33" s="24"/>
      <c r="C33" s="24"/>
      <c r="D33" s="24"/>
      <c r="E33" s="24"/>
      <c r="F33" s="24"/>
      <c r="G33" s="24"/>
      <c r="H33" s="24"/>
    </row>
    <row r="34" spans="2:8">
      <c r="B34" s="24"/>
      <c r="C34" s="24"/>
      <c r="D34" s="24"/>
      <c r="E34" s="24"/>
      <c r="F34" s="24"/>
      <c r="G34" s="24"/>
      <c r="H34" s="24"/>
    </row>
    <row r="35" spans="2:8">
      <c r="B35" s="24"/>
      <c r="C35" s="24"/>
      <c r="D35" s="24"/>
      <c r="E35" s="24"/>
      <c r="F35" s="24"/>
      <c r="G35" s="24"/>
      <c r="H35" s="24"/>
    </row>
    <row r="36" spans="2:8">
      <c r="B36" s="24"/>
      <c r="C36" s="24"/>
      <c r="D36" s="24"/>
      <c r="E36" s="24"/>
      <c r="F36" s="24"/>
      <c r="G36" s="24"/>
      <c r="H36" s="24"/>
    </row>
    <row r="37" spans="2:8">
      <c r="B37" s="24"/>
      <c r="C37" s="24"/>
      <c r="D37" s="24"/>
      <c r="E37" s="24"/>
      <c r="F37" s="24"/>
      <c r="G37" s="24"/>
      <c r="H37" s="24"/>
    </row>
    <row r="38" spans="2:8">
      <c r="B38" s="24"/>
      <c r="C38" s="24"/>
      <c r="D38" s="24"/>
      <c r="E38" s="24"/>
      <c r="F38" s="24"/>
      <c r="G38" s="24"/>
      <c r="H38" s="24"/>
    </row>
    <row r="39" spans="2:8">
      <c r="B39" s="24"/>
      <c r="C39" s="24"/>
      <c r="D39" s="24"/>
      <c r="E39" s="24"/>
      <c r="F39" s="24"/>
      <c r="G39" s="24"/>
      <c r="H39" s="24"/>
    </row>
    <row r="40" spans="2:8">
      <c r="B40" s="24"/>
      <c r="C40" s="24"/>
      <c r="D40" s="24"/>
      <c r="E40" s="24"/>
      <c r="F40" s="24"/>
      <c r="G40" s="24"/>
      <c r="H40" s="24"/>
    </row>
    <row r="41" spans="2:8">
      <c r="B41" s="24"/>
      <c r="C41" s="24"/>
      <c r="D41" s="24"/>
      <c r="E41" s="24"/>
      <c r="F41" s="24"/>
      <c r="G41" s="24"/>
      <c r="H41" s="24"/>
    </row>
    <row r="42" spans="2:8">
      <c r="B42" s="24"/>
      <c r="C42" s="24"/>
      <c r="D42" s="24"/>
      <c r="E42" s="24"/>
      <c r="F42" s="24"/>
      <c r="G42" s="24"/>
      <c r="H42" s="24"/>
    </row>
    <row r="43" spans="2:8">
      <c r="B43" s="24"/>
      <c r="C43" s="24"/>
      <c r="D43" s="24"/>
      <c r="E43" s="24"/>
      <c r="F43" s="24"/>
      <c r="G43" s="24"/>
      <c r="H43" s="24"/>
    </row>
    <row r="44" spans="2:8">
      <c r="B44" s="24"/>
      <c r="C44" s="24"/>
      <c r="D44" s="24"/>
      <c r="E44" s="24"/>
      <c r="F44" s="24"/>
      <c r="G44" s="24"/>
      <c r="H44" s="24"/>
    </row>
    <row r="45" spans="2:8">
      <c r="B45" s="24"/>
      <c r="C45" s="24"/>
      <c r="D45" s="24"/>
      <c r="E45" s="24"/>
      <c r="F45" s="24"/>
      <c r="G45" s="24"/>
      <c r="H45" s="24"/>
    </row>
    <row r="46" spans="2:8">
      <c r="B46" s="24"/>
      <c r="C46" s="24"/>
      <c r="D46" s="24"/>
      <c r="E46" s="24"/>
      <c r="F46" s="24"/>
      <c r="G46" s="24"/>
      <c r="H46" s="24"/>
    </row>
    <row r="47" spans="2:8">
      <c r="B47" s="24"/>
      <c r="C47" s="24"/>
      <c r="D47" s="24"/>
      <c r="E47" s="24"/>
      <c r="F47" s="24"/>
      <c r="G47" s="24"/>
      <c r="H47" s="24"/>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4"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39"/>
  <sheetViews>
    <sheetView zoomScale="90" zoomScaleNormal="90" zoomScaleSheetLayoutView="80" workbookViewId="0">
      <selection activeCell="R8" sqref="R8"/>
    </sheetView>
  </sheetViews>
  <sheetFormatPr defaultColWidth="8.81640625" defaultRowHeight="15"/>
  <cols>
    <col min="1" max="1" width="56.31640625" style="10" customWidth="1"/>
    <col min="2" max="8" width="10.76953125" style="10" customWidth="1"/>
    <col min="9" max="16384" width="8.81640625" style="10"/>
  </cols>
  <sheetData>
    <row r="1" spans="1:8" ht="24" customHeight="1">
      <c r="A1" s="8" t="s">
        <v>76</v>
      </c>
      <c r="B1" s="9"/>
      <c r="C1" s="9"/>
      <c r="D1" s="9"/>
      <c r="E1" s="9"/>
      <c r="F1" s="9"/>
      <c r="G1" s="9"/>
      <c r="H1" s="9"/>
    </row>
    <row r="2" spans="1:8" ht="8.25" customHeight="1">
      <c r="A2" s="9"/>
      <c r="B2" s="9"/>
      <c r="C2" s="9"/>
      <c r="D2" s="9"/>
      <c r="E2" s="9"/>
      <c r="F2" s="9"/>
      <c r="G2" s="9"/>
      <c r="H2" s="9"/>
    </row>
    <row r="3" spans="1:8" ht="7.5" customHeight="1">
      <c r="A3" s="83"/>
      <c r="B3" s="83"/>
      <c r="C3" s="83"/>
      <c r="D3" s="83"/>
      <c r="E3" s="83"/>
      <c r="F3" s="83"/>
      <c r="G3" s="83"/>
    </row>
    <row r="4" spans="1:8" ht="24.75" customHeight="1" thickBot="1">
      <c r="A4" s="84" t="s">
        <v>76</v>
      </c>
      <c r="B4" s="84" t="s">
        <v>77</v>
      </c>
      <c r="C4" s="85"/>
      <c r="D4" s="85"/>
      <c r="E4" s="84"/>
      <c r="F4" s="85"/>
      <c r="G4" s="85"/>
      <c r="H4" s="85"/>
    </row>
    <row r="5" spans="1:8" ht="27.75" customHeight="1">
      <c r="A5" s="16" t="s">
        <v>16</v>
      </c>
      <c r="B5" s="131" t="s">
        <v>146</v>
      </c>
      <c r="C5" s="131"/>
      <c r="D5" s="131"/>
      <c r="E5" s="131"/>
      <c r="F5" s="131"/>
      <c r="G5" s="131"/>
      <c r="H5" s="131"/>
    </row>
    <row r="6" spans="1:8" ht="27.75" customHeight="1">
      <c r="A6" s="86" t="s">
        <v>1</v>
      </c>
      <c r="B6" s="130" t="s">
        <v>147</v>
      </c>
      <c r="C6" s="130"/>
      <c r="D6" s="130"/>
      <c r="E6" s="130"/>
      <c r="F6" s="130"/>
      <c r="G6" s="130"/>
      <c r="H6" s="130"/>
    </row>
    <row r="7" spans="1:8" ht="27.75" customHeight="1">
      <c r="A7" s="86" t="s">
        <v>70</v>
      </c>
      <c r="B7" s="130" t="s">
        <v>106</v>
      </c>
      <c r="C7" s="130"/>
      <c r="D7" s="130"/>
      <c r="E7" s="130"/>
      <c r="F7" s="130"/>
      <c r="G7" s="130"/>
      <c r="H7" s="130"/>
    </row>
    <row r="8" spans="1:8" ht="27.75" customHeight="1">
      <c r="A8" s="86" t="s">
        <v>86</v>
      </c>
      <c r="B8" s="86" t="s">
        <v>107</v>
      </c>
      <c r="C8" s="86"/>
      <c r="D8" s="86"/>
      <c r="E8" s="86"/>
      <c r="F8" s="86"/>
      <c r="G8" s="86"/>
      <c r="H8" s="89"/>
    </row>
    <row r="9" spans="1:8" ht="27.75" customHeight="1">
      <c r="A9" s="86" t="s">
        <v>94</v>
      </c>
      <c r="B9" s="86" t="s">
        <v>127</v>
      </c>
      <c r="C9" s="86"/>
      <c r="D9" s="86"/>
      <c r="E9" s="86"/>
      <c r="F9" s="86"/>
      <c r="G9" s="86"/>
      <c r="H9" s="89"/>
    </row>
    <row r="10" spans="1:8" ht="27.75" customHeight="1">
      <c r="A10" s="86" t="s">
        <v>100</v>
      </c>
      <c r="B10" s="86" t="s">
        <v>115</v>
      </c>
      <c r="C10" s="89"/>
      <c r="D10" s="89"/>
      <c r="E10" s="89"/>
      <c r="F10" s="89"/>
      <c r="G10" s="89"/>
      <c r="H10" s="89"/>
    </row>
    <row r="11" spans="1:8" ht="27.75" customHeight="1">
      <c r="A11" s="88" t="s">
        <v>79</v>
      </c>
      <c r="B11" s="132" t="s">
        <v>162</v>
      </c>
      <c r="C11" s="132"/>
      <c r="D11" s="132"/>
      <c r="E11" s="132"/>
      <c r="F11" s="132"/>
      <c r="G11" s="132"/>
      <c r="H11" s="132"/>
    </row>
    <row r="12" spans="1:8" ht="27.75" customHeight="1">
      <c r="A12" s="86" t="s">
        <v>75</v>
      </c>
      <c r="B12" s="86" t="s">
        <v>99</v>
      </c>
      <c r="C12" s="86"/>
      <c r="D12" s="86"/>
      <c r="E12" s="86"/>
      <c r="F12" s="86"/>
      <c r="G12" s="86"/>
      <c r="H12" s="89"/>
    </row>
    <row r="13" spans="1:8" ht="27.75" customHeight="1">
      <c r="A13" s="86" t="s">
        <v>109</v>
      </c>
      <c r="B13" s="86" t="s">
        <v>148</v>
      </c>
      <c r="C13" s="89"/>
      <c r="D13" s="86"/>
      <c r="E13" s="86"/>
      <c r="F13" s="86"/>
      <c r="G13" s="86"/>
      <c r="H13" s="89"/>
    </row>
    <row r="14" spans="1:8" ht="27.75" customHeight="1">
      <c r="A14" s="86" t="s">
        <v>81</v>
      </c>
      <c r="B14" s="86" t="s">
        <v>149</v>
      </c>
      <c r="C14" s="89"/>
      <c r="D14" s="86"/>
      <c r="E14" s="86"/>
      <c r="F14" s="86"/>
      <c r="G14" s="86"/>
      <c r="H14" s="89"/>
    </row>
    <row r="15" spans="1:8" ht="27.75" customHeight="1">
      <c r="A15" s="86" t="s">
        <v>183</v>
      </c>
      <c r="B15" s="86" t="s">
        <v>185</v>
      </c>
      <c r="C15" s="89"/>
      <c r="D15" s="86"/>
      <c r="E15" s="86"/>
      <c r="F15" s="86"/>
      <c r="G15" s="86"/>
      <c r="H15" s="89"/>
    </row>
    <row r="16" spans="1:8" ht="27.75" customHeight="1">
      <c r="A16" s="86" t="s">
        <v>150</v>
      </c>
      <c r="B16" s="86" t="s">
        <v>82</v>
      </c>
      <c r="C16" s="86"/>
      <c r="D16" s="86"/>
      <c r="E16" s="86"/>
      <c r="F16" s="86"/>
      <c r="G16" s="86"/>
      <c r="H16" s="89"/>
    </row>
    <row r="17" spans="1:8" ht="27.75" customHeight="1">
      <c r="A17" s="86" t="s">
        <v>83</v>
      </c>
      <c r="B17" s="86" t="s">
        <v>151</v>
      </c>
      <c r="C17" s="89"/>
      <c r="D17" s="86"/>
      <c r="E17" s="86"/>
      <c r="F17" s="86"/>
      <c r="G17" s="86"/>
      <c r="H17" s="89"/>
    </row>
    <row r="18" spans="1:8" ht="27.75" customHeight="1">
      <c r="A18" s="86" t="s">
        <v>84</v>
      </c>
      <c r="B18" s="130" t="s">
        <v>92</v>
      </c>
      <c r="C18" s="130"/>
      <c r="D18" s="130"/>
      <c r="E18" s="130"/>
      <c r="F18" s="130"/>
      <c r="G18" s="130"/>
      <c r="H18" s="130"/>
    </row>
    <row r="19" spans="1:8" ht="27.75" customHeight="1">
      <c r="A19" s="86" t="s">
        <v>89</v>
      </c>
      <c r="B19" s="86" t="s">
        <v>90</v>
      </c>
      <c r="C19" s="86"/>
      <c r="D19" s="86"/>
      <c r="E19" s="86"/>
      <c r="F19" s="86"/>
      <c r="G19" s="86"/>
      <c r="H19" s="89"/>
    </row>
    <row r="20" spans="1:8" ht="27.75" customHeight="1">
      <c r="A20" s="86" t="s">
        <v>183</v>
      </c>
      <c r="B20" s="86" t="s">
        <v>185</v>
      </c>
      <c r="C20" s="86"/>
      <c r="D20" s="86"/>
      <c r="E20" s="86"/>
      <c r="F20" s="86"/>
      <c r="G20" s="86"/>
      <c r="H20" s="89"/>
    </row>
    <row r="21" spans="1:8" ht="27.75" customHeight="1">
      <c r="A21" s="86" t="s">
        <v>132</v>
      </c>
      <c r="B21" s="86" t="s">
        <v>153</v>
      </c>
      <c r="C21" s="86"/>
      <c r="D21" s="86"/>
      <c r="E21" s="86"/>
      <c r="F21" s="86"/>
      <c r="G21" s="86"/>
      <c r="H21" s="89"/>
    </row>
    <row r="22" spans="1:8" ht="27.75" customHeight="1">
      <c r="A22" s="86" t="s">
        <v>78</v>
      </c>
      <c r="B22" s="86" t="s">
        <v>152</v>
      </c>
      <c r="C22" s="89"/>
      <c r="D22" s="86"/>
      <c r="E22" s="86"/>
      <c r="F22" s="86"/>
      <c r="G22" s="86"/>
      <c r="H22" s="89"/>
    </row>
    <row r="23" spans="1:8" ht="27.75" customHeight="1">
      <c r="A23" s="86" t="s">
        <v>138</v>
      </c>
      <c r="B23" s="86" t="s">
        <v>91</v>
      </c>
      <c r="C23" s="89"/>
      <c r="D23" s="89"/>
      <c r="E23" s="89"/>
      <c r="F23" s="89"/>
      <c r="G23" s="89"/>
      <c r="H23" s="89"/>
    </row>
    <row r="24" spans="1:8" ht="27.75" customHeight="1">
      <c r="A24" s="86" t="s">
        <v>102</v>
      </c>
      <c r="B24" s="86" t="s">
        <v>101</v>
      </c>
      <c r="C24" s="86"/>
      <c r="D24" s="86"/>
      <c r="E24" s="86"/>
      <c r="F24" s="86"/>
      <c r="G24" s="86"/>
      <c r="H24" s="89"/>
    </row>
    <row r="25" spans="1:8" ht="27.75" customHeight="1">
      <c r="A25" s="90" t="s">
        <v>128</v>
      </c>
      <c r="B25" s="86" t="s">
        <v>128</v>
      </c>
      <c r="C25" s="89"/>
      <c r="D25" s="86"/>
      <c r="E25" s="86"/>
      <c r="F25" s="86"/>
      <c r="G25" s="86"/>
      <c r="H25" s="89"/>
    </row>
    <row r="26" spans="1:8" ht="27.75" customHeight="1">
      <c r="A26" s="86" t="s">
        <v>80</v>
      </c>
      <c r="B26" s="86" t="s">
        <v>161</v>
      </c>
      <c r="C26" s="86"/>
      <c r="D26" s="86"/>
      <c r="E26" s="86"/>
      <c r="F26" s="86"/>
      <c r="G26" s="86"/>
      <c r="H26" s="89"/>
    </row>
    <row r="27" spans="1:8" ht="6.75" customHeight="1">
      <c r="A27" s="16"/>
      <c r="B27" s="16"/>
      <c r="C27" s="16"/>
      <c r="D27" s="16"/>
      <c r="E27" s="16"/>
      <c r="F27" s="16"/>
      <c r="G27" s="16"/>
    </row>
    <row r="28" spans="1:8" ht="27.75" customHeight="1" thickBot="1">
      <c r="A28" s="87" t="s">
        <v>48</v>
      </c>
    </row>
    <row r="35" spans="1:3">
      <c r="A35" s="16"/>
      <c r="B35" s="16"/>
      <c r="C35" s="16"/>
    </row>
    <row r="36" spans="1:3">
      <c r="C36" s="16"/>
    </row>
    <row r="39" spans="1:3">
      <c r="A39" s="16"/>
      <c r="B39" s="16"/>
    </row>
  </sheetData>
  <mergeCells count="5">
    <mergeCell ref="B18:H18"/>
    <mergeCell ref="B5:H5"/>
    <mergeCell ref="B7:H7"/>
    <mergeCell ref="B6:H6"/>
    <mergeCell ref="B11:H11"/>
  </mergeCells>
  <hyperlinks>
    <hyperlink ref="A28" location="Contents!A1" display="Back to contents" xr:uid="{00000000-0004-0000-0C00-000001000000}"/>
  </hyperlinks>
  <pageMargins left="0.70866141732283472" right="0.19685039370078741" top="0.74803149606299213" bottom="0.74803149606299213" header="0.31496062992125984" footer="0.19685039370078741"/>
  <pageSetup paperSize="9" scale="69"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1640625" defaultRowHeight="15"/>
  <cols>
    <col min="1" max="1" width="8.81640625" style="10"/>
    <col min="2" max="2" width="8.81640625" style="10" customWidth="1"/>
    <col min="3" max="16384" width="8.8164062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3" thickBot="1">
      <c r="A4" s="76"/>
      <c r="B4" s="76"/>
      <c r="C4" s="76"/>
      <c r="D4" s="77"/>
      <c r="E4" s="77"/>
      <c r="F4" s="77"/>
      <c r="G4" s="77"/>
      <c r="H4" s="77"/>
      <c r="I4" s="77"/>
      <c r="J4" s="77"/>
      <c r="K4" s="77"/>
      <c r="L4" s="77"/>
    </row>
    <row r="6" spans="1:12">
      <c r="A6" s="75" t="s">
        <v>49</v>
      </c>
      <c r="B6" s="75"/>
      <c r="C6" s="75"/>
      <c r="D6" s="75"/>
      <c r="E6" s="75"/>
      <c r="F6" s="75"/>
      <c r="G6" s="75"/>
      <c r="H6" s="75"/>
      <c r="I6" s="75"/>
      <c r="J6" s="75"/>
      <c r="K6" s="75"/>
      <c r="L6" s="75"/>
    </row>
    <row r="8" spans="1:12">
      <c r="A8" s="75" t="s">
        <v>36</v>
      </c>
      <c r="B8" s="75"/>
      <c r="C8" s="75"/>
      <c r="D8" s="75"/>
      <c r="E8" s="75"/>
      <c r="F8" s="75"/>
      <c r="G8" s="75"/>
      <c r="H8" s="75"/>
      <c r="I8" s="75"/>
      <c r="J8" s="75"/>
      <c r="K8" s="75"/>
      <c r="L8" s="75"/>
    </row>
    <row r="10" spans="1:12">
      <c r="A10" s="75" t="s">
        <v>61</v>
      </c>
      <c r="B10" s="75"/>
      <c r="C10" s="75"/>
      <c r="D10" s="75"/>
      <c r="E10" s="75"/>
      <c r="F10" s="75"/>
      <c r="G10" s="75"/>
      <c r="H10" s="75"/>
      <c r="I10" s="75"/>
      <c r="J10" s="75"/>
      <c r="K10" s="75"/>
      <c r="L10" s="75"/>
    </row>
    <row r="12" spans="1:12">
      <c r="A12" s="75" t="s">
        <v>38</v>
      </c>
      <c r="B12" s="75"/>
      <c r="C12" s="75"/>
      <c r="D12" s="75"/>
      <c r="E12" s="75"/>
      <c r="F12" s="75"/>
      <c r="G12" s="75"/>
      <c r="H12" s="75"/>
      <c r="I12" s="75"/>
      <c r="J12" s="75"/>
      <c r="K12" s="75"/>
      <c r="L12" s="75"/>
    </row>
    <row r="14" spans="1:12">
      <c r="A14" s="75" t="s">
        <v>39</v>
      </c>
      <c r="B14" s="75"/>
      <c r="C14" s="75"/>
      <c r="D14" s="75"/>
      <c r="E14" s="75"/>
      <c r="F14" s="75"/>
      <c r="G14" s="75"/>
      <c r="H14" s="75"/>
      <c r="I14" s="75"/>
      <c r="J14" s="75"/>
      <c r="K14" s="75"/>
      <c r="L14" s="75"/>
    </row>
    <row r="16" spans="1:12">
      <c r="A16" s="75" t="s">
        <v>40</v>
      </c>
      <c r="B16" s="75"/>
      <c r="C16" s="75"/>
      <c r="D16" s="75"/>
      <c r="E16" s="75"/>
      <c r="F16" s="75"/>
      <c r="G16" s="75"/>
      <c r="H16" s="75"/>
      <c r="I16" s="75"/>
      <c r="J16" s="75"/>
      <c r="K16" s="75"/>
      <c r="L16" s="75"/>
    </row>
    <row r="17" spans="1:12">
      <c r="A17" s="10" t="s">
        <v>24</v>
      </c>
    </row>
    <row r="18" spans="1:12">
      <c r="A18" s="75" t="s">
        <v>41</v>
      </c>
      <c r="B18" s="75"/>
      <c r="C18" s="75"/>
      <c r="D18" s="75"/>
      <c r="E18" s="75"/>
      <c r="F18" s="75"/>
      <c r="G18" s="75"/>
      <c r="H18" s="75"/>
      <c r="I18" s="75"/>
      <c r="J18" s="75"/>
      <c r="K18" s="75"/>
      <c r="L18" s="75"/>
    </row>
    <row r="20" spans="1:12">
      <c r="A20" s="75" t="s">
        <v>42</v>
      </c>
      <c r="B20" s="75"/>
      <c r="C20" s="75"/>
      <c r="D20" s="75"/>
      <c r="E20" s="75"/>
      <c r="F20" s="75"/>
      <c r="G20" s="75"/>
      <c r="H20" s="75"/>
      <c r="I20" s="75"/>
      <c r="J20" s="75"/>
      <c r="K20" s="75"/>
      <c r="L20" s="75"/>
    </row>
    <row r="22" spans="1:12">
      <c r="A22" s="75" t="s">
        <v>43</v>
      </c>
      <c r="B22" s="75"/>
      <c r="C22" s="75"/>
      <c r="D22" s="75"/>
      <c r="E22" s="75"/>
      <c r="F22" s="75"/>
      <c r="G22" s="75"/>
      <c r="H22" s="75"/>
      <c r="I22" s="75"/>
      <c r="J22" s="75"/>
      <c r="K22" s="75"/>
      <c r="L22" s="75"/>
    </row>
    <row r="24" spans="1:12">
      <c r="A24" s="75" t="s">
        <v>28</v>
      </c>
      <c r="B24" s="75"/>
      <c r="C24" s="75"/>
      <c r="D24" s="75"/>
      <c r="E24" s="75"/>
      <c r="F24" s="75"/>
      <c r="G24" s="75"/>
      <c r="H24" s="75"/>
      <c r="I24" s="75"/>
      <c r="J24" s="75"/>
      <c r="K24" s="75"/>
      <c r="L24" s="75"/>
    </row>
    <row r="26" spans="1:12">
      <c r="A26" s="75" t="s">
        <v>85</v>
      </c>
      <c r="B26" s="75"/>
      <c r="C26" s="75"/>
      <c r="D26" s="75"/>
      <c r="E26" s="75"/>
      <c r="F26" s="75"/>
      <c r="G26" s="75"/>
      <c r="H26" s="75"/>
      <c r="I26" s="75"/>
      <c r="J26" s="75"/>
      <c r="K26" s="75"/>
      <c r="L26" s="75"/>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1640625" defaultRowHeight="15"/>
  <cols>
    <col min="1" max="1" width="8.81640625" style="1" customWidth="1"/>
    <col min="2" max="5" width="8.81640625" style="1"/>
    <col min="6" max="6" width="8.81640625" style="1" customWidth="1"/>
    <col min="7" max="16384" width="8.81640625" style="1"/>
  </cols>
  <sheetData>
    <row r="1" spans="1:12" ht="24" customHeight="1">
      <c r="A1" s="8" t="s">
        <v>49</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23" t="s">
        <v>54</v>
      </c>
      <c r="B4" s="123"/>
      <c r="C4" s="123"/>
      <c r="D4" s="123"/>
      <c r="E4" s="123"/>
      <c r="F4" s="123"/>
      <c r="G4" s="123"/>
      <c r="H4" s="123"/>
      <c r="I4" s="123"/>
      <c r="J4" s="123"/>
      <c r="K4" s="123"/>
      <c r="L4" s="123"/>
    </row>
    <row r="5" spans="1:12">
      <c r="A5" s="4"/>
      <c r="B5" s="5"/>
      <c r="C5" s="5"/>
      <c r="D5" s="5"/>
      <c r="E5" s="5"/>
      <c r="F5" s="5"/>
      <c r="G5" s="5"/>
      <c r="H5" s="5"/>
      <c r="I5" s="5"/>
      <c r="J5" s="5"/>
      <c r="K5" s="5"/>
      <c r="L5" s="5"/>
    </row>
    <row r="6" spans="1:12" ht="35.25" customHeight="1">
      <c r="A6" s="123" t="s">
        <v>55</v>
      </c>
      <c r="B6" s="123"/>
      <c r="C6" s="123"/>
      <c r="D6" s="123"/>
      <c r="E6" s="123"/>
      <c r="F6" s="123"/>
      <c r="G6" s="123"/>
      <c r="H6" s="123"/>
      <c r="I6" s="123"/>
      <c r="J6" s="123"/>
      <c r="K6" s="123"/>
      <c r="L6" s="123"/>
    </row>
    <row r="7" spans="1:12">
      <c r="A7" s="4"/>
      <c r="B7" s="5"/>
      <c r="C7" s="5"/>
      <c r="D7" s="5"/>
      <c r="E7" s="5"/>
      <c r="F7" s="5"/>
      <c r="G7" s="5"/>
      <c r="H7" s="5"/>
      <c r="I7" s="5"/>
      <c r="J7" s="5"/>
      <c r="K7" s="5"/>
      <c r="L7" s="5"/>
    </row>
    <row r="8" spans="1:12" ht="35.25" customHeight="1">
      <c r="A8" s="123" t="s">
        <v>53</v>
      </c>
      <c r="B8" s="123"/>
      <c r="C8" s="123"/>
      <c r="D8" s="123"/>
      <c r="E8" s="123"/>
      <c r="F8" s="123"/>
      <c r="G8" s="123"/>
      <c r="H8" s="123"/>
      <c r="I8" s="123"/>
      <c r="J8" s="123"/>
      <c r="K8" s="123"/>
      <c r="L8" s="123"/>
    </row>
    <row r="9" spans="1:12">
      <c r="A9" s="4"/>
      <c r="B9" s="5"/>
      <c r="C9" s="5"/>
      <c r="D9" s="5"/>
      <c r="E9" s="5"/>
      <c r="F9" s="5"/>
      <c r="G9" s="5"/>
      <c r="H9" s="5"/>
      <c r="I9" s="5"/>
      <c r="J9" s="5"/>
      <c r="K9" s="5"/>
      <c r="L9" s="5"/>
    </row>
    <row r="10" spans="1:12" ht="17.25" customHeight="1">
      <c r="A10" s="123" t="s">
        <v>56</v>
      </c>
      <c r="B10" s="123"/>
      <c r="C10" s="123"/>
      <c r="D10" s="123"/>
      <c r="E10" s="123"/>
      <c r="F10" s="123"/>
      <c r="G10" s="123"/>
      <c r="H10" s="123"/>
      <c r="I10" s="123"/>
      <c r="J10" s="123"/>
      <c r="K10" s="123"/>
      <c r="L10" s="123"/>
    </row>
    <row r="11" spans="1:12">
      <c r="A11" s="4"/>
      <c r="B11" s="5"/>
      <c r="C11" s="5"/>
      <c r="D11" s="5"/>
      <c r="E11" s="5"/>
      <c r="F11" s="5"/>
      <c r="G11" s="5"/>
      <c r="H11" s="5"/>
      <c r="I11" s="5"/>
      <c r="J11" s="5"/>
      <c r="K11" s="5"/>
      <c r="L11" s="5"/>
    </row>
    <row r="12" spans="1:12" ht="36" customHeight="1">
      <c r="A12" s="123" t="s">
        <v>57</v>
      </c>
      <c r="B12" s="123"/>
      <c r="C12" s="123"/>
      <c r="D12" s="123"/>
      <c r="E12" s="123"/>
      <c r="F12" s="123"/>
      <c r="G12" s="123"/>
      <c r="H12" s="123"/>
      <c r="I12" s="123"/>
      <c r="J12" s="123"/>
      <c r="K12" s="123"/>
      <c r="L12" s="123"/>
    </row>
    <row r="13" spans="1:12">
      <c r="A13" s="2"/>
    </row>
    <row r="14" spans="1:12" ht="24.75" customHeight="1"/>
    <row r="15" spans="1:12" ht="24.75" customHeight="1" thickBot="1">
      <c r="A15" s="10"/>
      <c r="B15" s="10"/>
      <c r="C15" s="10"/>
    </row>
    <row r="16" spans="1:12" ht="24.75" customHeight="1" thickBot="1">
      <c r="A16" s="13" t="s">
        <v>48</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heetViews>
  <sheetFormatPr defaultColWidth="8.81640625" defaultRowHeight="15"/>
  <cols>
    <col min="1" max="3" width="8.81640625" style="10"/>
    <col min="4" max="5" width="8.2265625" style="10" customWidth="1"/>
    <col min="6" max="7" width="10.76953125" style="10" customWidth="1"/>
    <col min="8" max="8" width="3.76953125" style="10" customWidth="1"/>
    <col min="9" max="10" width="10.76953125" style="10" customWidth="1"/>
    <col min="11" max="11" width="3.76953125" style="10" customWidth="1"/>
    <col min="12" max="13" width="10.76953125" style="10" customWidth="1"/>
    <col min="14" max="16384" width="8.8164062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24" t="s">
        <v>45</v>
      </c>
      <c r="B3" s="125"/>
      <c r="C3" s="125"/>
      <c r="D3" s="125"/>
      <c r="E3" s="125"/>
      <c r="F3" s="125"/>
      <c r="G3" s="125"/>
      <c r="H3" s="125"/>
      <c r="I3" s="125"/>
      <c r="J3" s="125"/>
      <c r="K3" s="125"/>
      <c r="L3" s="125"/>
      <c r="M3" s="125"/>
    </row>
    <row r="4" spans="1:19" ht="24.75" customHeight="1"/>
    <row r="5" spans="1:19" ht="24.75" customHeight="1" thickBot="1">
      <c r="A5" s="19" t="s">
        <v>46</v>
      </c>
      <c r="B5" s="20"/>
      <c r="C5" s="20"/>
      <c r="D5" s="20"/>
      <c r="F5" s="19" t="s">
        <v>44</v>
      </c>
      <c r="G5" s="20"/>
      <c r="H5" s="20"/>
      <c r="I5" s="20"/>
      <c r="J5" s="19"/>
      <c r="K5" s="20"/>
      <c r="L5" s="20"/>
      <c r="M5" s="20"/>
    </row>
    <row r="6" spans="1:19" ht="24.75" customHeight="1" thickTop="1"/>
    <row r="7" spans="1:19" ht="24.75" customHeight="1" thickBot="1">
      <c r="A7" s="16" t="s">
        <v>47</v>
      </c>
      <c r="F7" s="43" t="s">
        <v>171</v>
      </c>
      <c r="I7" s="43" t="s">
        <v>172</v>
      </c>
      <c r="J7" s="17"/>
      <c r="L7" s="43" t="s">
        <v>174</v>
      </c>
      <c r="S7" s="17"/>
    </row>
    <row r="8" spans="1:19" ht="24.75" customHeight="1" thickTop="1">
      <c r="A8" s="17" t="s">
        <v>52</v>
      </c>
      <c r="F8" s="67" t="s">
        <v>178</v>
      </c>
      <c r="G8" s="68"/>
      <c r="I8" s="69" t="s">
        <v>173</v>
      </c>
      <c r="J8" s="69"/>
      <c r="L8" s="70" t="s">
        <v>175</v>
      </c>
      <c r="M8" s="71"/>
      <c r="S8" s="17"/>
    </row>
    <row r="9" spans="1:19" ht="24.75" customHeight="1">
      <c r="J9" s="17"/>
      <c r="S9" s="17"/>
    </row>
    <row r="10" spans="1:19" ht="24.75" customHeight="1" thickBot="1">
      <c r="A10" s="16" t="s">
        <v>88</v>
      </c>
      <c r="F10" s="43" t="s">
        <v>176</v>
      </c>
      <c r="I10" s="43"/>
      <c r="J10" s="17"/>
      <c r="L10" s="43"/>
      <c r="S10" s="17"/>
    </row>
    <row r="11" spans="1:19" ht="24.75" customHeight="1" thickTop="1">
      <c r="A11" s="17" t="s">
        <v>87</v>
      </c>
      <c r="F11" s="72" t="s">
        <v>177</v>
      </c>
      <c r="G11" s="73"/>
      <c r="I11" s="43"/>
      <c r="J11" s="17"/>
      <c r="L11" s="43"/>
      <c r="S11" s="17"/>
    </row>
    <row r="12" spans="1:19" ht="24.75" customHeight="1">
      <c r="J12" s="17"/>
      <c r="S12" s="17"/>
    </row>
    <row r="13" spans="1:19" ht="24.75" customHeight="1">
      <c r="A13" s="17" t="s">
        <v>37</v>
      </c>
      <c r="F13" s="74" t="s">
        <v>116</v>
      </c>
    </row>
    <row r="14" spans="1:19" ht="24.75" customHeight="1"/>
    <row r="15" spans="1:19" ht="24.75" customHeight="1">
      <c r="A15" s="18" t="s">
        <v>95</v>
      </c>
      <c r="J15" s="74"/>
    </row>
    <row r="16" spans="1:19" ht="24.75" customHeight="1"/>
    <row r="17" spans="1:3" ht="24.75" customHeight="1" thickBot="1"/>
    <row r="18" spans="1:3" ht="24.75" customHeight="1" thickBot="1">
      <c r="A18" s="21" t="s">
        <v>48</v>
      </c>
      <c r="B18" s="22"/>
      <c r="C18" s="23"/>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sheetPr>
  <dimension ref="A1:L48"/>
  <sheetViews>
    <sheetView zoomScaleNormal="100" workbookViewId="0"/>
  </sheetViews>
  <sheetFormatPr defaultColWidth="7.90625" defaultRowHeight="13.8"/>
  <cols>
    <col min="1" max="2" width="7.90625" style="93"/>
    <col min="3" max="3" width="5.36328125" style="93" customWidth="1"/>
    <col min="4" max="4" width="4.453125" style="93" customWidth="1"/>
    <col min="5" max="5" width="2.81640625" style="93" customWidth="1"/>
    <col min="6" max="6" width="7.58984375" style="93" bestFit="1" customWidth="1"/>
    <col min="7" max="7" width="0.81640625" style="93" customWidth="1"/>
    <col min="8" max="8" width="34.1328125" style="93" customWidth="1"/>
    <col min="9" max="9" width="7.2265625" style="93" customWidth="1"/>
    <col min="10" max="10" width="7.36328125" style="93" customWidth="1"/>
    <col min="11" max="11" width="7.08984375" style="93" customWidth="1"/>
    <col min="12" max="12" width="7.1328125" style="93" customWidth="1"/>
    <col min="13" max="16384" width="7.90625" style="93"/>
  </cols>
  <sheetData>
    <row r="1" spans="1:12" ht="45" customHeight="1">
      <c r="A1" s="91" t="s">
        <v>61</v>
      </c>
      <c r="B1" s="92"/>
    </row>
    <row r="2" spans="1:12" ht="15">
      <c r="A2" s="94" t="s">
        <v>186</v>
      </c>
    </row>
    <row r="3" spans="1:12" ht="9" customHeight="1"/>
    <row r="4" spans="1:12">
      <c r="A4" s="95" t="s">
        <v>62</v>
      </c>
      <c r="B4" s="96"/>
      <c r="C4" s="96"/>
      <c r="D4" s="96"/>
      <c r="E4" s="96"/>
      <c r="F4" s="96"/>
      <c r="G4" s="97"/>
      <c r="H4" s="98" t="s">
        <v>23</v>
      </c>
      <c r="I4" s="119" t="s">
        <v>186</v>
      </c>
      <c r="J4" s="119">
        <v>44926</v>
      </c>
      <c r="K4" s="119" t="s">
        <v>186</v>
      </c>
      <c r="L4" s="119">
        <v>44926</v>
      </c>
    </row>
    <row r="5" spans="1:12">
      <c r="A5" s="99"/>
      <c r="B5" s="96"/>
      <c r="C5" s="96"/>
      <c r="D5" s="96"/>
      <c r="E5" s="96"/>
      <c r="F5" s="96"/>
      <c r="G5" s="97"/>
      <c r="H5" s="98"/>
      <c r="I5" s="100" t="s">
        <v>65</v>
      </c>
      <c r="J5" s="101"/>
      <c r="K5" s="100" t="s">
        <v>63</v>
      </c>
      <c r="L5" s="101"/>
    </row>
    <row r="6" spans="1:12">
      <c r="H6" s="102" t="s">
        <v>2</v>
      </c>
      <c r="I6" s="103">
        <v>1916993</v>
      </c>
      <c r="J6" s="103">
        <v>1787024</v>
      </c>
      <c r="K6" s="103">
        <v>12865.724832214764</v>
      </c>
      <c r="L6" s="103">
        <v>11795.53795379538</v>
      </c>
    </row>
    <row r="7" spans="1:12">
      <c r="H7" s="102" t="s">
        <v>12</v>
      </c>
      <c r="I7" s="103">
        <v>1576589</v>
      </c>
      <c r="J7" s="103">
        <v>1544360</v>
      </c>
      <c r="K7" s="103">
        <v>10581.134228187919</v>
      </c>
      <c r="L7" s="103">
        <v>10193.795379537954</v>
      </c>
    </row>
    <row r="8" spans="1:12">
      <c r="H8" s="102" t="s">
        <v>50</v>
      </c>
      <c r="I8" s="103">
        <v>78355</v>
      </c>
      <c r="J8" s="103">
        <v>28621</v>
      </c>
      <c r="K8" s="103">
        <v>525.8724832214765</v>
      </c>
      <c r="L8" s="103">
        <v>188.91749174917493</v>
      </c>
    </row>
    <row r="9" spans="1:12">
      <c r="H9" s="102" t="s">
        <v>10</v>
      </c>
      <c r="I9" s="103">
        <v>117798</v>
      </c>
      <c r="J9" s="103">
        <v>125265</v>
      </c>
      <c r="K9" s="103">
        <v>791</v>
      </c>
      <c r="L9" s="103">
        <v>827</v>
      </c>
    </row>
    <row r="10" spans="1:12">
      <c r="H10" s="104" t="s">
        <v>11</v>
      </c>
      <c r="I10" s="105">
        <v>17561</v>
      </c>
      <c r="J10" s="105">
        <v>19106</v>
      </c>
      <c r="K10" s="105">
        <v>117.85906040268456</v>
      </c>
      <c r="L10" s="105">
        <v>126.11221122112211</v>
      </c>
    </row>
    <row r="11" spans="1:12">
      <c r="H11" s="102" t="s">
        <v>3</v>
      </c>
      <c r="I11" s="103">
        <v>1001580</v>
      </c>
      <c r="J11" s="103">
        <v>967863</v>
      </c>
      <c r="K11" s="106">
        <v>6722.0134228187917</v>
      </c>
      <c r="L11" s="103">
        <v>6388.5346534653463</v>
      </c>
    </row>
    <row r="12" spans="1:12">
      <c r="H12" s="102" t="s">
        <v>131</v>
      </c>
      <c r="I12" s="103">
        <v>23907</v>
      </c>
      <c r="J12" s="103">
        <v>6634</v>
      </c>
      <c r="K12" s="106">
        <v>160.4496644295302</v>
      </c>
      <c r="L12" s="103">
        <v>43.788778877887786</v>
      </c>
    </row>
    <row r="13" spans="1:12">
      <c r="H13" s="102" t="s">
        <v>21</v>
      </c>
      <c r="I13" s="103">
        <v>532691</v>
      </c>
      <c r="J13" s="103">
        <v>476864</v>
      </c>
      <c r="K13" s="106">
        <v>3575.1073825503354</v>
      </c>
      <c r="L13" s="103">
        <v>3147.6171617161717</v>
      </c>
    </row>
    <row r="14" spans="1:12">
      <c r="H14" s="102" t="s">
        <v>110</v>
      </c>
      <c r="I14" s="103">
        <v>33940</v>
      </c>
      <c r="J14" s="103">
        <v>21753</v>
      </c>
      <c r="K14" s="106">
        <v>227.78523489932886</v>
      </c>
      <c r="L14" s="103">
        <v>143.58415841584159</v>
      </c>
    </row>
    <row r="15" spans="1:12">
      <c r="H15" s="104" t="s">
        <v>4</v>
      </c>
      <c r="I15" s="107">
        <v>278343</v>
      </c>
      <c r="J15" s="107">
        <v>279091</v>
      </c>
      <c r="K15" s="105">
        <v>1868.0738255033557</v>
      </c>
      <c r="L15" s="107">
        <v>1842.1848184818482</v>
      </c>
    </row>
    <row r="16" spans="1:12">
      <c r="H16" s="102" t="s">
        <v>75</v>
      </c>
      <c r="I16" s="108">
        <v>0.253</v>
      </c>
      <c r="J16" s="108">
        <v>0.247</v>
      </c>
      <c r="K16" s="109"/>
      <c r="L16" s="109"/>
    </row>
    <row r="17" spans="1:12">
      <c r="H17" s="102" t="s">
        <v>132</v>
      </c>
      <c r="I17" s="108">
        <v>1.5740000000000001</v>
      </c>
      <c r="J17" s="108">
        <v>1.5960000000000001</v>
      </c>
      <c r="K17" s="109"/>
      <c r="L17" s="109"/>
    </row>
    <row r="20" spans="1:12">
      <c r="A20" s="98" t="s">
        <v>64</v>
      </c>
      <c r="B20" s="110"/>
      <c r="C20" s="110"/>
      <c r="D20" s="110"/>
      <c r="E20" s="110"/>
      <c r="F20" s="111" t="s">
        <v>186</v>
      </c>
      <c r="G20" s="97"/>
      <c r="H20" s="98" t="s">
        <v>22</v>
      </c>
      <c r="I20" s="119" t="s">
        <v>186</v>
      </c>
      <c r="J20" s="120">
        <v>44651</v>
      </c>
      <c r="K20" s="119" t="s">
        <v>186</v>
      </c>
      <c r="L20" s="120">
        <v>44651</v>
      </c>
    </row>
    <row r="21" spans="1:12">
      <c r="A21" s="98"/>
      <c r="B21" s="98"/>
      <c r="C21" s="98"/>
      <c r="D21" s="98"/>
      <c r="E21" s="98"/>
      <c r="F21" s="98"/>
      <c r="G21" s="97"/>
      <c r="H21" s="98"/>
      <c r="I21" s="100" t="s">
        <v>65</v>
      </c>
      <c r="J21" s="101"/>
      <c r="K21" s="100" t="s">
        <v>63</v>
      </c>
      <c r="L21" s="101"/>
    </row>
    <row r="22" spans="1:12">
      <c r="A22" s="102" t="s">
        <v>66</v>
      </c>
      <c r="B22" s="109"/>
      <c r="C22" s="109"/>
      <c r="D22" s="109"/>
      <c r="E22" s="109"/>
      <c r="F22" s="103">
        <v>121418</v>
      </c>
      <c r="G22" s="109"/>
      <c r="H22" s="102" t="s">
        <v>103</v>
      </c>
      <c r="I22" s="103">
        <v>17320</v>
      </c>
      <c r="J22" s="103">
        <v>11990</v>
      </c>
      <c r="K22" s="103">
        <v>114.32343234323433</v>
      </c>
      <c r="L22" s="103">
        <v>83.437717466945031</v>
      </c>
    </row>
    <row r="23" spans="1:12">
      <c r="A23" s="102" t="s">
        <v>67</v>
      </c>
      <c r="B23" s="109"/>
      <c r="C23" s="109"/>
      <c r="D23" s="109"/>
      <c r="E23" s="109"/>
      <c r="F23" s="103">
        <v>16304</v>
      </c>
      <c r="G23" s="109"/>
      <c r="H23" s="102" t="s">
        <v>170</v>
      </c>
      <c r="I23" s="103">
        <v>7756</v>
      </c>
      <c r="J23" s="103">
        <v>3216</v>
      </c>
      <c r="K23" s="103">
        <v>51.194719471947195</v>
      </c>
      <c r="L23" s="103">
        <v>22.379958246346558</v>
      </c>
    </row>
    <row r="24" spans="1:12">
      <c r="A24" s="102" t="s">
        <v>68</v>
      </c>
      <c r="B24" s="109"/>
      <c r="C24" s="109"/>
      <c r="D24" s="109"/>
      <c r="E24" s="109"/>
      <c r="F24" s="103">
        <v>35</v>
      </c>
      <c r="G24" s="109"/>
      <c r="H24" s="102" t="s">
        <v>133</v>
      </c>
      <c r="I24" s="112">
        <v>0.111</v>
      </c>
      <c r="J24" s="112">
        <v>4.7E-2</v>
      </c>
      <c r="K24" s="112"/>
      <c r="L24" s="112"/>
    </row>
    <row r="25" spans="1:12">
      <c r="A25" s="102" t="s">
        <v>69</v>
      </c>
      <c r="B25" s="109"/>
      <c r="C25" s="109"/>
      <c r="D25" s="109"/>
      <c r="E25" s="109"/>
      <c r="F25" s="103">
        <v>825</v>
      </c>
      <c r="G25" s="109"/>
      <c r="H25" s="102" t="s">
        <v>134</v>
      </c>
      <c r="I25" s="113">
        <v>2.8000000000000001E-2</v>
      </c>
      <c r="J25" s="113">
        <v>2.4E-2</v>
      </c>
      <c r="K25" s="102"/>
      <c r="L25" s="102"/>
    </row>
    <row r="26" spans="1:12">
      <c r="A26" s="109"/>
      <c r="B26" s="109"/>
      <c r="C26" s="109"/>
      <c r="D26" s="109"/>
      <c r="E26" s="109"/>
      <c r="F26" s="109"/>
      <c r="G26" s="109"/>
      <c r="H26" s="102" t="s">
        <v>70</v>
      </c>
      <c r="I26" s="112">
        <v>0.33300000000000002</v>
      </c>
      <c r="J26" s="112">
        <v>0.54900000000000004</v>
      </c>
      <c r="K26" s="112"/>
      <c r="L26" s="102"/>
    </row>
    <row r="28" spans="1:12">
      <c r="A28" s="98" t="s">
        <v>71</v>
      </c>
      <c r="B28" s="110"/>
      <c r="C28" s="110"/>
      <c r="D28" s="110"/>
      <c r="E28" s="110"/>
      <c r="F28" s="110"/>
      <c r="G28" s="97"/>
      <c r="H28" s="98" t="s">
        <v>72</v>
      </c>
      <c r="I28" s="114"/>
      <c r="J28" s="115"/>
      <c r="K28" s="116"/>
      <c r="L28" s="117"/>
    </row>
    <row r="29" spans="1:12">
      <c r="A29" s="98"/>
      <c r="B29" s="98"/>
      <c r="C29" s="98"/>
      <c r="D29" s="98"/>
      <c r="E29" s="98"/>
      <c r="F29" s="98"/>
      <c r="G29" s="97"/>
      <c r="H29" s="98"/>
      <c r="I29" s="98"/>
      <c r="J29" s="98"/>
      <c r="K29" s="98"/>
      <c r="L29" s="98"/>
    </row>
    <row r="45" spans="1:12" ht="25.5" customHeight="1"/>
    <row r="47" spans="1:12">
      <c r="A47" s="98" t="s">
        <v>140</v>
      </c>
      <c r="B47" s="110"/>
      <c r="C47" s="110"/>
      <c r="D47" s="110"/>
      <c r="E47" s="110"/>
      <c r="F47" s="110"/>
      <c r="G47" s="97"/>
      <c r="H47" s="98" t="s">
        <v>73</v>
      </c>
      <c r="I47" s="114"/>
      <c r="J47" s="115"/>
      <c r="K47" s="116"/>
      <c r="L47" s="117"/>
    </row>
    <row r="48" spans="1:12">
      <c r="A48" s="98"/>
      <c r="B48" s="98"/>
      <c r="C48" s="98"/>
      <c r="D48" s="98"/>
      <c r="E48" s="98"/>
      <c r="F48" s="98"/>
      <c r="G48" s="97"/>
      <c r="H48" s="98"/>
      <c r="I48" s="98"/>
      <c r="J48" s="98"/>
      <c r="K48" s="98"/>
      <c r="L48" s="98"/>
    </row>
  </sheetData>
  <pageMargins left="0.51181102362204722" right="0.31496062992125984" top="0.74803149606299213" bottom="0.74803149606299213" header="0.31496062992125984" footer="0.31496062992125984"/>
  <pageSetup paperSize="9" scale="80" orientation="portrait" horizontalDpi="1200" verticalDpi="1200"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4296875" defaultRowHeight="15"/>
  <cols>
    <col min="1" max="1" width="38.54296875" style="10" customWidth="1"/>
    <col min="2" max="4" width="10.08984375" style="10" customWidth="1"/>
    <col min="5" max="6" width="8.76953125" style="10" customWidth="1"/>
    <col min="7" max="16384" width="11.54296875" style="10"/>
  </cols>
  <sheetData>
    <row r="1" spans="1:9" ht="24" customHeight="1">
      <c r="A1" s="26" t="s">
        <v>22</v>
      </c>
      <c r="B1" s="26"/>
      <c r="C1" s="26"/>
    </row>
    <row r="2" spans="1:9" ht="24" customHeight="1" thickBot="1">
      <c r="A2" s="40" t="s">
        <v>29</v>
      </c>
      <c r="B2" s="78" t="s">
        <v>179</v>
      </c>
      <c r="C2" s="78" t="s">
        <v>144</v>
      </c>
      <c r="D2" s="78" t="s">
        <v>111</v>
      </c>
      <c r="E2" s="78" t="s">
        <v>98</v>
      </c>
      <c r="F2" s="78" t="s">
        <v>93</v>
      </c>
    </row>
    <row r="3" spans="1:9" ht="24" customHeight="1">
      <c r="A3" s="55" t="s">
        <v>5</v>
      </c>
      <c r="B3" s="34">
        <v>46464</v>
      </c>
      <c r="C3" s="34">
        <v>38953</v>
      </c>
      <c r="D3" s="34">
        <v>38074</v>
      </c>
      <c r="E3" s="34">
        <v>39670</v>
      </c>
      <c r="F3" s="34">
        <v>40814</v>
      </c>
      <c r="H3" s="24"/>
      <c r="I3" s="24"/>
    </row>
    <row r="4" spans="1:9" ht="24" customHeight="1">
      <c r="A4" s="56" t="s">
        <v>6</v>
      </c>
      <c r="B4" s="38">
        <v>10623</v>
      </c>
      <c r="C4" s="38">
        <v>9483</v>
      </c>
      <c r="D4" s="38">
        <v>7638</v>
      </c>
      <c r="E4" s="38">
        <v>8219</v>
      </c>
      <c r="F4" s="38">
        <v>8157</v>
      </c>
      <c r="H4" s="24"/>
      <c r="I4" s="24"/>
    </row>
    <row r="5" spans="1:9" ht="24" customHeight="1">
      <c r="A5" s="55" t="s">
        <v>180</v>
      </c>
      <c r="B5" s="34">
        <v>100</v>
      </c>
      <c r="C5" s="34">
        <v>-86</v>
      </c>
      <c r="D5" s="34">
        <v>-278</v>
      </c>
      <c r="E5" s="34">
        <v>-584</v>
      </c>
      <c r="F5" s="34">
        <v>-1497</v>
      </c>
      <c r="H5" s="24"/>
      <c r="I5" s="24"/>
    </row>
    <row r="6" spans="1:9" ht="24" customHeight="1">
      <c r="A6" s="56" t="s">
        <v>125</v>
      </c>
      <c r="B6" s="38">
        <v>2473</v>
      </c>
      <c r="C6" s="38">
        <v>7037</v>
      </c>
      <c r="D6" s="38">
        <v>-12020</v>
      </c>
      <c r="E6" s="38">
        <v>-4827</v>
      </c>
      <c r="F6" s="38">
        <v>1352</v>
      </c>
      <c r="H6" s="24"/>
      <c r="I6" s="24"/>
    </row>
    <row r="7" spans="1:9" ht="24" customHeight="1">
      <c r="A7" s="56" t="s">
        <v>60</v>
      </c>
      <c r="B7" s="38">
        <v>-6407</v>
      </c>
      <c r="C7" s="38">
        <v>6943</v>
      </c>
      <c r="D7" s="38">
        <v>4839</v>
      </c>
      <c r="E7" s="38">
        <v>9039</v>
      </c>
      <c r="F7" s="38">
        <v>5084</v>
      </c>
      <c r="H7" s="24"/>
      <c r="I7" s="24"/>
    </row>
    <row r="8" spans="1:9" ht="24" customHeight="1">
      <c r="A8" s="57" t="s">
        <v>103</v>
      </c>
      <c r="B8" s="39">
        <v>53253</v>
      </c>
      <c r="C8" s="39">
        <v>62330</v>
      </c>
      <c r="D8" s="39">
        <f>SUM(D3:D7)</f>
        <v>38253</v>
      </c>
      <c r="E8" s="39">
        <f>SUM(E3:E7)</f>
        <v>51517</v>
      </c>
      <c r="F8" s="39">
        <f t="shared" ref="F8" si="0">SUM(F3:F7)</f>
        <v>53910</v>
      </c>
      <c r="H8" s="24"/>
      <c r="I8" s="24"/>
    </row>
    <row r="9" spans="1:9" ht="15" customHeight="1">
      <c r="A9" s="35"/>
      <c r="B9" s="36"/>
      <c r="C9" s="36"/>
      <c r="D9" s="36"/>
      <c r="E9" s="36"/>
      <c r="F9" s="36"/>
      <c r="H9" s="24"/>
      <c r="I9" s="24"/>
    </row>
    <row r="10" spans="1:9" ht="24" customHeight="1">
      <c r="A10" s="56" t="s">
        <v>7</v>
      </c>
      <c r="B10" s="38">
        <v>14474</v>
      </c>
      <c r="C10" s="38">
        <v>14759</v>
      </c>
      <c r="D10" s="38">
        <v>14767</v>
      </c>
      <c r="E10" s="38">
        <v>14458</v>
      </c>
      <c r="F10" s="38">
        <v>14589</v>
      </c>
      <c r="H10" s="24"/>
      <c r="I10" s="24"/>
    </row>
    <row r="11" spans="1:9" ht="24" customHeight="1">
      <c r="A11" s="56" t="s">
        <v>8</v>
      </c>
      <c r="B11" s="38">
        <v>9289</v>
      </c>
      <c r="C11" s="38">
        <v>9105</v>
      </c>
      <c r="D11" s="38">
        <v>9064</v>
      </c>
      <c r="E11" s="38">
        <v>9534</v>
      </c>
      <c r="F11" s="38">
        <v>9348</v>
      </c>
      <c r="H11" s="24"/>
      <c r="I11" s="24"/>
    </row>
    <row r="12" spans="1:9" ht="24" customHeight="1">
      <c r="A12" s="56" t="s">
        <v>104</v>
      </c>
      <c r="B12" s="38">
        <v>2097</v>
      </c>
      <c r="C12" s="38">
        <v>2013</v>
      </c>
      <c r="D12" s="38">
        <v>1815</v>
      </c>
      <c r="E12" s="38">
        <v>4204</v>
      </c>
      <c r="F12" s="38">
        <v>3860</v>
      </c>
      <c r="H12" s="24"/>
      <c r="I12" s="24"/>
    </row>
    <row r="13" spans="1:9" ht="24" customHeight="1">
      <c r="A13" s="57" t="s">
        <v>96</v>
      </c>
      <c r="B13" s="39">
        <v>25860</v>
      </c>
      <c r="C13" s="39">
        <v>25877</v>
      </c>
      <c r="D13" s="39">
        <f>+D10+D11+D12</f>
        <v>25646</v>
      </c>
      <c r="E13" s="39">
        <f>+E10+E11+E12</f>
        <v>28196</v>
      </c>
      <c r="F13" s="39">
        <f t="shared" ref="F13" si="1">+F10+F11+F12</f>
        <v>27797</v>
      </c>
      <c r="G13" s="24"/>
      <c r="H13" s="24"/>
      <c r="I13" s="24"/>
    </row>
    <row r="14" spans="1:9" ht="15" customHeight="1">
      <c r="A14" s="36"/>
      <c r="B14" s="36"/>
      <c r="C14" s="36"/>
      <c r="D14" s="36"/>
      <c r="E14" s="36"/>
      <c r="F14" s="36"/>
      <c r="H14" s="24"/>
      <c r="I14" s="24"/>
    </row>
    <row r="15" spans="1:9" ht="24" customHeight="1">
      <c r="A15" s="57" t="s">
        <v>113</v>
      </c>
      <c r="B15" s="39">
        <v>27393</v>
      </c>
      <c r="C15" s="39">
        <v>36453</v>
      </c>
      <c r="D15" s="39">
        <f>+D8-D13</f>
        <v>12607</v>
      </c>
      <c r="E15" s="39">
        <f>+E8-E13</f>
        <v>23321</v>
      </c>
      <c r="F15" s="39">
        <f>+F8-F13</f>
        <v>26113</v>
      </c>
      <c r="H15" s="24"/>
      <c r="I15" s="24"/>
    </row>
    <row r="16" spans="1:9" ht="15" customHeight="1">
      <c r="A16" s="35"/>
      <c r="B16" s="36"/>
      <c r="C16" s="36"/>
      <c r="D16" s="36"/>
      <c r="E16" s="36"/>
      <c r="F16" s="36"/>
      <c r="H16" s="24"/>
      <c r="I16" s="24"/>
    </row>
    <row r="17" spans="1:15" ht="24" customHeight="1">
      <c r="A17" s="56" t="s">
        <v>108</v>
      </c>
      <c r="B17" s="38">
        <v>10396</v>
      </c>
      <c r="C17" s="38">
        <v>7534</v>
      </c>
      <c r="D17" s="38">
        <v>2086</v>
      </c>
      <c r="E17" s="38">
        <v>5086</v>
      </c>
      <c r="F17" s="38">
        <v>6853</v>
      </c>
      <c r="H17" s="24"/>
      <c r="I17" s="24"/>
    </row>
    <row r="18" spans="1:15" ht="24" customHeight="1">
      <c r="A18" s="57" t="s">
        <v>114</v>
      </c>
      <c r="B18" s="39">
        <v>16997</v>
      </c>
      <c r="C18" s="39">
        <v>28919</v>
      </c>
      <c r="D18" s="39">
        <v>10521</v>
      </c>
      <c r="E18" s="39">
        <v>18235</v>
      </c>
      <c r="F18" s="39">
        <v>19260</v>
      </c>
      <c r="H18" s="24"/>
      <c r="I18" s="24"/>
    </row>
    <row r="19" spans="1:15" ht="24.9" customHeight="1" thickBot="1"/>
    <row r="20" spans="1:15" ht="24" customHeight="1" thickBot="1">
      <c r="A20" s="29" t="s">
        <v>48</v>
      </c>
      <c r="B20" s="25"/>
      <c r="C20" s="25"/>
      <c r="G20" s="24"/>
      <c r="H20" s="24"/>
      <c r="I20" s="24"/>
      <c r="J20" s="24"/>
      <c r="K20" s="24"/>
      <c r="L20" s="24"/>
      <c r="M20" s="24"/>
      <c r="N20" s="24"/>
      <c r="O20" s="24"/>
    </row>
    <row r="21" spans="1:15">
      <c r="B21" s="25"/>
      <c r="C21" s="25"/>
      <c r="G21" s="24"/>
      <c r="H21" s="24"/>
      <c r="I21" s="24"/>
      <c r="J21" s="24"/>
      <c r="K21" s="24"/>
      <c r="L21" s="24"/>
      <c r="M21" s="24"/>
      <c r="N21" s="24"/>
      <c r="O21" s="24"/>
    </row>
    <row r="22" spans="1:15">
      <c r="B22" s="122"/>
      <c r="C22" s="122"/>
      <c r="D22" s="122"/>
      <c r="E22" s="122"/>
      <c r="F22" s="122"/>
      <c r="H22" s="24"/>
      <c r="I22" s="24"/>
      <c r="J22" s="24"/>
      <c r="K22" s="24"/>
      <c r="L22" s="24"/>
      <c r="M22" s="24"/>
      <c r="N22" s="24"/>
      <c r="O22" s="24"/>
    </row>
    <row r="23" spans="1:15">
      <c r="A23" s="26"/>
      <c r="B23" s="25"/>
      <c r="C23" s="25"/>
      <c r="G23" s="26"/>
      <c r="H23" s="24"/>
      <c r="I23" s="24"/>
      <c r="J23" s="24"/>
      <c r="K23" s="24"/>
      <c r="L23" s="24"/>
      <c r="M23" s="24"/>
      <c r="N23" s="24"/>
      <c r="O23" s="24"/>
    </row>
    <row r="24" spans="1:15">
      <c r="A24" s="27"/>
      <c r="B24" s="25"/>
      <c r="C24" s="25"/>
      <c r="G24" s="27"/>
      <c r="H24" s="24"/>
      <c r="I24" s="24"/>
      <c r="J24" s="24"/>
      <c r="K24" s="24"/>
      <c r="L24" s="24"/>
      <c r="M24" s="24"/>
      <c r="N24" s="24"/>
      <c r="O24" s="24"/>
    </row>
    <row r="25" spans="1:15">
      <c r="A25" s="26"/>
      <c r="B25" s="26"/>
      <c r="C25" s="26"/>
      <c r="D25" s="26"/>
      <c r="E25" s="26"/>
      <c r="F25" s="26"/>
      <c r="G25" s="26"/>
      <c r="H25" s="24"/>
      <c r="I25" s="24"/>
      <c r="J25" s="24"/>
      <c r="K25" s="24"/>
      <c r="L25" s="24"/>
      <c r="M25" s="24"/>
      <c r="N25" s="24"/>
      <c r="O25" s="24"/>
    </row>
    <row r="26" spans="1:15">
      <c r="H26" s="24"/>
      <c r="I26" s="24"/>
      <c r="J26" s="24"/>
      <c r="K26" s="24"/>
      <c r="L26" s="24"/>
      <c r="M26" s="24"/>
      <c r="N26" s="24"/>
      <c r="O26" s="24"/>
    </row>
    <row r="27" spans="1:15">
      <c r="G27" s="24"/>
      <c r="H27" s="24"/>
      <c r="I27" s="24"/>
      <c r="J27" s="24"/>
      <c r="K27" s="24"/>
      <c r="L27" s="24"/>
      <c r="M27" s="24"/>
      <c r="N27" s="24"/>
      <c r="O27" s="24"/>
    </row>
    <row r="28" spans="1:15">
      <c r="G28" s="24"/>
      <c r="H28" s="24"/>
      <c r="I28" s="24"/>
      <c r="J28" s="24"/>
      <c r="K28" s="24"/>
      <c r="L28" s="24"/>
      <c r="M28" s="24"/>
      <c r="N28" s="24"/>
      <c r="O28" s="24"/>
    </row>
    <row r="29" spans="1:15">
      <c r="G29" s="24"/>
      <c r="H29" s="24"/>
      <c r="I29" s="24"/>
      <c r="J29" s="24"/>
      <c r="K29" s="24"/>
      <c r="L29" s="24"/>
      <c r="M29" s="24"/>
      <c r="N29" s="24"/>
      <c r="O29" s="24"/>
    </row>
    <row r="30" spans="1:15">
      <c r="G30" s="24"/>
      <c r="H30" s="24"/>
      <c r="I30" s="24"/>
      <c r="J30" s="24"/>
      <c r="K30" s="24"/>
      <c r="L30" s="24"/>
      <c r="M30" s="24"/>
      <c r="N30" s="24"/>
      <c r="O30" s="24"/>
    </row>
    <row r="31" spans="1:15">
      <c r="G31" s="24"/>
      <c r="H31" s="24"/>
      <c r="I31" s="24"/>
      <c r="J31" s="24"/>
      <c r="K31" s="24"/>
      <c r="L31" s="24"/>
      <c r="M31" s="24"/>
      <c r="N31" s="24"/>
      <c r="O31" s="24"/>
    </row>
    <row r="32" spans="1:15">
      <c r="G32" s="24"/>
      <c r="H32" s="24"/>
      <c r="I32" s="24"/>
      <c r="J32" s="24"/>
      <c r="K32" s="24"/>
      <c r="L32" s="24"/>
      <c r="M32" s="24"/>
      <c r="N32" s="24"/>
      <c r="O32" s="24"/>
    </row>
    <row r="33" spans="7:15">
      <c r="G33" s="24"/>
      <c r="H33" s="24"/>
      <c r="I33" s="24"/>
      <c r="J33" s="24"/>
      <c r="K33" s="24"/>
      <c r="L33" s="24"/>
      <c r="M33" s="24"/>
      <c r="N33" s="24"/>
      <c r="O33" s="24"/>
    </row>
    <row r="34" spans="7:15">
      <c r="G34" s="24"/>
      <c r="H34" s="24"/>
      <c r="I34" s="24"/>
      <c r="J34" s="24"/>
      <c r="K34" s="24"/>
      <c r="L34" s="24"/>
      <c r="M34" s="24"/>
      <c r="N34" s="24"/>
      <c r="O34" s="24"/>
    </row>
    <row r="35" spans="7:15">
      <c r="G35" s="24"/>
      <c r="H35" s="24"/>
      <c r="I35" s="24"/>
      <c r="J35" s="24"/>
      <c r="K35" s="24"/>
      <c r="L35" s="24"/>
      <c r="M35" s="24"/>
      <c r="N35" s="24"/>
      <c r="O35" s="24"/>
    </row>
    <row r="36" spans="7:15">
      <c r="G36" s="24"/>
      <c r="H36" s="24"/>
      <c r="I36" s="24"/>
      <c r="J36" s="24"/>
      <c r="K36" s="24"/>
      <c r="L36" s="24"/>
      <c r="M36" s="24"/>
      <c r="N36" s="24"/>
      <c r="O36" s="24"/>
    </row>
    <row r="37" spans="7:15">
      <c r="G37" s="24"/>
      <c r="H37" s="24"/>
      <c r="I37" s="24"/>
      <c r="J37" s="24"/>
      <c r="K37" s="24"/>
      <c r="L37" s="24"/>
      <c r="M37" s="24"/>
      <c r="N37" s="24"/>
      <c r="O37" s="24"/>
    </row>
    <row r="38" spans="7:15">
      <c r="G38" s="24"/>
      <c r="H38" s="24"/>
      <c r="I38" s="24"/>
      <c r="J38" s="24"/>
      <c r="K38" s="24"/>
      <c r="L38" s="24"/>
      <c r="M38" s="24"/>
      <c r="N38" s="24"/>
      <c r="O38" s="24"/>
    </row>
    <row r="39" spans="7:15">
      <c r="G39" s="24"/>
      <c r="H39" s="24"/>
      <c r="I39" s="24"/>
      <c r="J39" s="24"/>
      <c r="K39" s="24"/>
      <c r="L39" s="24"/>
      <c r="M39" s="24"/>
      <c r="N39" s="24"/>
      <c r="O39" s="24"/>
    </row>
    <row r="40" spans="7:15">
      <c r="G40" s="24"/>
      <c r="H40" s="24"/>
      <c r="I40" s="24"/>
      <c r="J40" s="24"/>
      <c r="K40" s="24"/>
      <c r="L40" s="24"/>
      <c r="M40" s="24"/>
      <c r="N40" s="24"/>
      <c r="O40" s="24"/>
    </row>
    <row r="41" spans="7:15">
      <c r="G41" s="24"/>
      <c r="H41" s="24"/>
      <c r="I41" s="24"/>
      <c r="J41" s="24"/>
      <c r="K41" s="24"/>
      <c r="L41" s="24"/>
      <c r="M41" s="24"/>
      <c r="N41" s="24"/>
      <c r="O41" s="24"/>
    </row>
    <row r="42" spans="7:15">
      <c r="G42" s="24"/>
      <c r="H42" s="24"/>
      <c r="I42" s="24"/>
      <c r="J42" s="24"/>
      <c r="K42" s="24"/>
      <c r="L42" s="24"/>
      <c r="M42" s="24"/>
      <c r="N42" s="24"/>
      <c r="O42" s="24"/>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1"/>
  <sheetViews>
    <sheetView zoomScaleNormal="100" zoomScaleSheetLayoutView="90" zoomScalePageLayoutView="120" workbookViewId="0"/>
  </sheetViews>
  <sheetFormatPr defaultColWidth="11.54296875" defaultRowHeight="15"/>
  <cols>
    <col min="1" max="1" width="33.6796875" style="10" customWidth="1"/>
    <col min="2" max="4" width="9" style="10" customWidth="1"/>
    <col min="5" max="5" width="8" style="10" customWidth="1"/>
    <col min="6" max="10" width="7.76953125" style="10" customWidth="1"/>
    <col min="11" max="11" width="1.54296875" style="10" bestFit="1" customWidth="1"/>
    <col min="12" max="16384" width="11.54296875" style="10"/>
  </cols>
  <sheetData>
    <row r="1" spans="1:12" ht="24" customHeight="1">
      <c r="A1" s="43" t="s">
        <v>22</v>
      </c>
      <c r="B1" s="43"/>
      <c r="C1" s="43"/>
      <c r="D1" s="43"/>
      <c r="E1" s="43"/>
      <c r="F1" s="43"/>
      <c r="G1" s="43"/>
      <c r="H1" s="43"/>
      <c r="I1" s="43"/>
      <c r="J1" s="43"/>
    </row>
    <row r="2" spans="1:12" ht="24" customHeight="1" thickBot="1">
      <c r="A2" s="40" t="s">
        <v>29</v>
      </c>
      <c r="B2" s="79" t="s">
        <v>187</v>
      </c>
      <c r="C2" s="79" t="s">
        <v>181</v>
      </c>
      <c r="D2" s="79" t="s">
        <v>163</v>
      </c>
      <c r="E2" s="79" t="s">
        <v>159</v>
      </c>
      <c r="F2" s="79" t="s">
        <v>157</v>
      </c>
      <c r="G2" s="79" t="s">
        <v>145</v>
      </c>
      <c r="H2" s="79" t="s">
        <v>141</v>
      </c>
      <c r="I2" s="79" t="s">
        <v>130</v>
      </c>
      <c r="J2" s="79" t="s">
        <v>122</v>
      </c>
    </row>
    <row r="3" spans="1:12" ht="24" customHeight="1">
      <c r="A3" s="53" t="s">
        <v>5</v>
      </c>
      <c r="B3" s="41">
        <v>13066</v>
      </c>
      <c r="C3" s="41">
        <v>12869</v>
      </c>
      <c r="D3" s="41">
        <v>12177</v>
      </c>
      <c r="E3" s="41">
        <v>11152</v>
      </c>
      <c r="F3" s="41">
        <v>10266</v>
      </c>
      <c r="G3" s="41">
        <v>10395</v>
      </c>
      <c r="H3" s="41">
        <v>9600</v>
      </c>
      <c r="I3" s="41">
        <v>10332</v>
      </c>
      <c r="J3" s="41">
        <v>8626</v>
      </c>
    </row>
    <row r="4" spans="1:12" ht="24" customHeight="1">
      <c r="A4" s="54" t="s">
        <v>6</v>
      </c>
      <c r="B4" s="44">
        <v>3048</v>
      </c>
      <c r="C4" s="44">
        <v>2745</v>
      </c>
      <c r="D4" s="44">
        <v>2456</v>
      </c>
      <c r="E4" s="44">
        <v>2783</v>
      </c>
      <c r="F4" s="44">
        <v>2639</v>
      </c>
      <c r="G4" s="44">
        <v>2593</v>
      </c>
      <c r="H4" s="44">
        <v>2522</v>
      </c>
      <c r="I4" s="44">
        <v>2314</v>
      </c>
      <c r="J4" s="44">
        <v>2054</v>
      </c>
    </row>
    <row r="5" spans="1:12" ht="24" customHeight="1">
      <c r="A5" s="54" t="s">
        <v>180</v>
      </c>
      <c r="B5" s="45">
        <v>64</v>
      </c>
      <c r="C5" s="45">
        <v>-214</v>
      </c>
      <c r="D5" s="45">
        <v>285</v>
      </c>
      <c r="E5" s="45">
        <v>21</v>
      </c>
      <c r="F5" s="45">
        <v>8</v>
      </c>
      <c r="G5" s="45">
        <v>-69</v>
      </c>
      <c r="H5" s="45">
        <v>55</v>
      </c>
      <c r="I5" s="45">
        <v>-45</v>
      </c>
      <c r="J5" s="45">
        <v>-27</v>
      </c>
    </row>
    <row r="6" spans="1:12" ht="24" customHeight="1">
      <c r="A6" s="54" t="s">
        <v>125</v>
      </c>
      <c r="B6" s="44">
        <v>-2111</v>
      </c>
      <c r="C6" s="44">
        <v>-192</v>
      </c>
      <c r="D6" s="44">
        <v>2622</v>
      </c>
      <c r="E6" s="44">
        <v>-735</v>
      </c>
      <c r="F6" s="44">
        <v>778</v>
      </c>
      <c r="G6" s="44">
        <v>3247</v>
      </c>
      <c r="H6" s="44">
        <v>1008</v>
      </c>
      <c r="I6" s="44">
        <v>293</v>
      </c>
      <c r="J6" s="44">
        <v>2489</v>
      </c>
    </row>
    <row r="7" spans="1:12" ht="24" customHeight="1">
      <c r="A7" s="54" t="s">
        <v>60</v>
      </c>
      <c r="B7" s="44">
        <v>3253</v>
      </c>
      <c r="C7" s="44">
        <v>358</v>
      </c>
      <c r="D7" s="44">
        <v>-2685</v>
      </c>
      <c r="E7" s="44">
        <v>-2379</v>
      </c>
      <c r="F7" s="44">
        <v>-1701</v>
      </c>
      <c r="G7" s="44">
        <v>551</v>
      </c>
      <c r="H7" s="44">
        <v>2161</v>
      </c>
      <c r="I7" s="44">
        <v>1614</v>
      </c>
      <c r="J7" s="44">
        <v>2617</v>
      </c>
    </row>
    <row r="8" spans="1:12" ht="24" customHeight="1">
      <c r="A8" s="57" t="s">
        <v>103</v>
      </c>
      <c r="B8" s="46">
        <v>17320</v>
      </c>
      <c r="C8" s="46">
        <v>15566</v>
      </c>
      <c r="D8" s="46">
        <v>14855</v>
      </c>
      <c r="E8" s="46">
        <v>10842</v>
      </c>
      <c r="F8" s="46">
        <v>11990</v>
      </c>
      <c r="G8" s="46">
        <v>16717</v>
      </c>
      <c r="H8" s="46">
        <v>15346</v>
      </c>
      <c r="I8" s="46">
        <v>14508</v>
      </c>
      <c r="J8" s="46">
        <v>15759</v>
      </c>
    </row>
    <row r="9" spans="1:12" ht="15" customHeight="1">
      <c r="A9" s="35"/>
      <c r="B9" s="42"/>
      <c r="C9" s="42"/>
      <c r="D9" s="42"/>
      <c r="E9" s="42"/>
      <c r="F9" s="42"/>
      <c r="G9" s="42"/>
      <c r="H9" s="42"/>
      <c r="I9" s="42"/>
      <c r="J9" s="42"/>
    </row>
    <row r="10" spans="1:12" ht="24" customHeight="1">
      <c r="A10" s="54" t="s">
        <v>7</v>
      </c>
      <c r="B10" s="44">
        <v>4119</v>
      </c>
      <c r="C10" s="44">
        <v>3986</v>
      </c>
      <c r="D10" s="44">
        <v>3149</v>
      </c>
      <c r="E10" s="44">
        <v>3584</v>
      </c>
      <c r="F10" s="44">
        <v>3755</v>
      </c>
      <c r="G10" s="44">
        <v>4028</v>
      </c>
      <c r="H10" s="44">
        <v>3238</v>
      </c>
      <c r="I10" s="44">
        <v>3724</v>
      </c>
      <c r="J10" s="44">
        <v>3769</v>
      </c>
    </row>
    <row r="11" spans="1:12" ht="24" customHeight="1">
      <c r="A11" s="54" t="s">
        <v>8</v>
      </c>
      <c r="B11" s="44">
        <v>2355</v>
      </c>
      <c r="C11" s="44">
        <v>2637</v>
      </c>
      <c r="D11" s="44">
        <v>2135</v>
      </c>
      <c r="E11" s="44">
        <v>2118</v>
      </c>
      <c r="F11" s="44">
        <v>2399</v>
      </c>
      <c r="G11" s="44">
        <v>2386</v>
      </c>
      <c r="H11" s="44">
        <v>2202</v>
      </c>
      <c r="I11" s="44">
        <v>2202</v>
      </c>
      <c r="J11" s="44">
        <v>2315</v>
      </c>
    </row>
    <row r="12" spans="1:12" ht="24" customHeight="1">
      <c r="A12" s="54" t="s">
        <v>104</v>
      </c>
      <c r="B12" s="44">
        <v>570</v>
      </c>
      <c r="C12" s="44">
        <v>535</v>
      </c>
      <c r="D12" s="44">
        <v>547</v>
      </c>
      <c r="E12" s="44">
        <v>505</v>
      </c>
      <c r="F12" s="44">
        <v>510</v>
      </c>
      <c r="G12" s="44">
        <v>508</v>
      </c>
      <c r="H12" s="44">
        <v>525</v>
      </c>
      <c r="I12" s="44">
        <v>513</v>
      </c>
      <c r="J12" s="44">
        <v>467</v>
      </c>
    </row>
    <row r="13" spans="1:12" ht="24" customHeight="1">
      <c r="A13" s="57" t="s">
        <v>96</v>
      </c>
      <c r="B13" s="46">
        <v>7044</v>
      </c>
      <c r="C13" s="46">
        <v>7158</v>
      </c>
      <c r="D13" s="46">
        <v>5831</v>
      </c>
      <c r="E13" s="46">
        <v>6207</v>
      </c>
      <c r="F13" s="46">
        <v>6664</v>
      </c>
      <c r="G13" s="46">
        <v>6922</v>
      </c>
      <c r="H13" s="46">
        <v>5965</v>
      </c>
      <c r="I13" s="46">
        <v>6439</v>
      </c>
      <c r="J13" s="46">
        <v>6551</v>
      </c>
    </row>
    <row r="14" spans="1:12" ht="15" customHeight="1">
      <c r="A14" s="36"/>
      <c r="B14" s="42"/>
      <c r="C14" s="42"/>
      <c r="D14" s="42"/>
      <c r="E14" s="42"/>
      <c r="F14" s="42"/>
      <c r="G14" s="42"/>
      <c r="H14" s="42"/>
      <c r="I14" s="42"/>
      <c r="J14" s="42"/>
    </row>
    <row r="15" spans="1:12" ht="24" customHeight="1">
      <c r="A15" s="57" t="s">
        <v>113</v>
      </c>
      <c r="B15" s="46">
        <v>10276</v>
      </c>
      <c r="C15" s="46">
        <v>8408</v>
      </c>
      <c r="D15" s="46">
        <v>9024</v>
      </c>
      <c r="E15" s="46">
        <v>4635</v>
      </c>
      <c r="F15" s="46">
        <v>5326</v>
      </c>
      <c r="G15" s="46">
        <v>9795</v>
      </c>
      <c r="H15" s="46">
        <v>9381</v>
      </c>
      <c r="I15" s="46">
        <v>8069</v>
      </c>
      <c r="J15" s="46">
        <v>9208</v>
      </c>
      <c r="K15" s="10" t="s">
        <v>24</v>
      </c>
      <c r="L15" s="24"/>
    </row>
    <row r="16" spans="1:12" ht="15" customHeight="1">
      <c r="A16" s="35"/>
      <c r="B16" s="42"/>
      <c r="C16" s="42"/>
      <c r="D16" s="42"/>
      <c r="E16" s="42"/>
      <c r="F16" s="42"/>
      <c r="G16" s="42"/>
      <c r="H16" s="42"/>
      <c r="I16" s="42"/>
      <c r="J16" s="42"/>
    </row>
    <row r="17" spans="1:12" ht="24" customHeight="1">
      <c r="A17" s="54" t="s">
        <v>105</v>
      </c>
      <c r="B17" s="44">
        <v>2520</v>
      </c>
      <c r="C17" s="44">
        <v>2731</v>
      </c>
      <c r="D17" s="44">
        <v>3261</v>
      </c>
      <c r="E17" s="44">
        <v>2294</v>
      </c>
      <c r="F17" s="44">
        <v>2110</v>
      </c>
      <c r="G17" s="44">
        <v>2473</v>
      </c>
      <c r="H17" s="44">
        <v>1889</v>
      </c>
      <c r="I17" s="44">
        <v>1582</v>
      </c>
      <c r="J17" s="44">
        <v>1590</v>
      </c>
      <c r="K17" s="10" t="s">
        <v>24</v>
      </c>
      <c r="L17" s="10" t="s">
        <v>24</v>
      </c>
    </row>
    <row r="18" spans="1:12" ht="24" customHeight="1">
      <c r="A18" s="57" t="s">
        <v>170</v>
      </c>
      <c r="B18" s="46">
        <v>7756</v>
      </c>
      <c r="C18" s="46">
        <v>5677</v>
      </c>
      <c r="D18" s="46">
        <v>5763</v>
      </c>
      <c r="E18" s="46">
        <v>2341</v>
      </c>
      <c r="F18" s="46">
        <v>3216</v>
      </c>
      <c r="G18" s="46">
        <v>7322</v>
      </c>
      <c r="H18" s="46">
        <v>7492</v>
      </c>
      <c r="I18" s="46">
        <v>6487</v>
      </c>
      <c r="J18" s="46">
        <v>7618</v>
      </c>
    </row>
    <row r="19" spans="1:12" ht="9.75" customHeight="1">
      <c r="A19" s="30"/>
      <c r="B19" s="30"/>
      <c r="C19" s="30"/>
      <c r="D19" s="30"/>
      <c r="E19" s="30"/>
      <c r="F19" s="30"/>
      <c r="G19" s="30"/>
      <c r="H19" s="30"/>
      <c r="I19" s="30"/>
      <c r="J19" s="30"/>
    </row>
    <row r="20" spans="1:12" ht="24" customHeight="1" thickBot="1">
      <c r="A20" s="31"/>
      <c r="B20" s="81"/>
      <c r="C20" s="81"/>
      <c r="D20" s="81"/>
      <c r="E20" s="81"/>
      <c r="F20" s="81"/>
      <c r="G20" s="81"/>
      <c r="H20" s="81"/>
      <c r="I20" s="81"/>
      <c r="J20" s="31"/>
    </row>
    <row r="21" spans="1:12" ht="24" customHeight="1" thickBot="1">
      <c r="A21" s="29" t="s">
        <v>48</v>
      </c>
      <c r="B21" s="25"/>
      <c r="C21" s="25"/>
      <c r="D21" s="25"/>
      <c r="E21" s="25"/>
      <c r="F21" s="25"/>
      <c r="G21" s="25"/>
      <c r="H21" s="25"/>
      <c r="I21" s="25"/>
      <c r="J21" s="25"/>
    </row>
  </sheetData>
  <hyperlinks>
    <hyperlink ref="A21"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4296875" defaultRowHeight="15"/>
  <cols>
    <col min="1" max="1" width="25.6796875" style="10" customWidth="1"/>
    <col min="2" max="5" width="11.453125" style="10" customWidth="1"/>
    <col min="6" max="16384" width="11.54296875" style="10"/>
  </cols>
  <sheetData>
    <row r="1" spans="1:12" ht="24" customHeight="1">
      <c r="A1" s="43" t="s">
        <v>23</v>
      </c>
      <c r="B1" s="43"/>
      <c r="C1" s="43"/>
    </row>
    <row r="2" spans="1:12" ht="24" customHeight="1" thickBot="1">
      <c r="A2" s="40" t="s">
        <v>29</v>
      </c>
      <c r="B2" s="47" t="s">
        <v>182</v>
      </c>
      <c r="C2" s="47" t="s">
        <v>143</v>
      </c>
      <c r="D2" s="47" t="s">
        <v>118</v>
      </c>
      <c r="E2" s="47" t="s">
        <v>119</v>
      </c>
      <c r="F2" s="47" t="s">
        <v>120</v>
      </c>
    </row>
    <row r="3" spans="1:12" ht="24" customHeight="1">
      <c r="A3" s="58" t="s">
        <v>135</v>
      </c>
      <c r="B3" s="34">
        <v>42216</v>
      </c>
      <c r="C3" s="34">
        <v>82425</v>
      </c>
      <c r="D3" s="34">
        <v>67604</v>
      </c>
      <c r="E3" s="34">
        <v>69824</v>
      </c>
      <c r="F3" s="34">
        <v>70854</v>
      </c>
      <c r="H3" s="24"/>
      <c r="I3" s="24"/>
      <c r="J3" s="24"/>
      <c r="K3" s="24"/>
      <c r="L3" s="24"/>
    </row>
    <row r="4" spans="1:12" ht="24" customHeight="1">
      <c r="A4" s="59" t="s">
        <v>10</v>
      </c>
      <c r="B4" s="38">
        <v>125265</v>
      </c>
      <c r="C4" s="38">
        <v>150435</v>
      </c>
      <c r="D4" s="38">
        <v>119330</v>
      </c>
      <c r="E4" s="38">
        <v>115262</v>
      </c>
      <c r="F4" s="38">
        <v>77058</v>
      </c>
      <c r="H4" s="24"/>
      <c r="I4" s="24"/>
      <c r="J4" s="24"/>
      <c r="K4" s="24"/>
      <c r="L4" s="24"/>
    </row>
    <row r="5" spans="1:12" ht="24" customHeight="1">
      <c r="A5" s="59" t="s">
        <v>11</v>
      </c>
      <c r="B5" s="38">
        <v>19106</v>
      </c>
      <c r="C5" s="38">
        <v>33347</v>
      </c>
      <c r="D5" s="38">
        <v>26808</v>
      </c>
      <c r="E5" s="38">
        <v>30019</v>
      </c>
      <c r="F5" s="38">
        <v>23547</v>
      </c>
      <c r="H5" s="24"/>
      <c r="I5" s="24"/>
      <c r="J5" s="24"/>
      <c r="K5" s="24"/>
      <c r="L5" s="24"/>
    </row>
    <row r="6" spans="1:12" ht="24" customHeight="1">
      <c r="A6" s="59" t="s">
        <v>50</v>
      </c>
      <c r="B6" s="38">
        <v>28621</v>
      </c>
      <c r="C6" s="38">
        <v>47231</v>
      </c>
      <c r="D6" s="38">
        <v>48073</v>
      </c>
      <c r="E6" s="38">
        <v>47929</v>
      </c>
      <c r="F6" s="38">
        <v>71385</v>
      </c>
      <c r="H6" s="24"/>
      <c r="I6" s="24"/>
      <c r="J6" s="24"/>
      <c r="K6" s="24"/>
      <c r="L6" s="24"/>
    </row>
    <row r="7" spans="1:12" ht="24" customHeight="1">
      <c r="A7" s="59" t="s">
        <v>12</v>
      </c>
      <c r="B7" s="38">
        <v>1544360</v>
      </c>
      <c r="C7" s="38">
        <v>1387463</v>
      </c>
      <c r="D7" s="38">
        <v>1273426</v>
      </c>
      <c r="E7" s="38">
        <v>1140184</v>
      </c>
      <c r="F7" s="38">
        <v>1064532</v>
      </c>
      <c r="H7" s="24"/>
      <c r="I7" s="24"/>
      <c r="J7" s="24"/>
      <c r="K7" s="24"/>
      <c r="L7" s="24"/>
    </row>
    <row r="8" spans="1:12" ht="24" customHeight="1">
      <c r="A8" s="59" t="s">
        <v>13</v>
      </c>
      <c r="B8" s="38">
        <v>26948</v>
      </c>
      <c r="C8" s="38">
        <v>27992</v>
      </c>
      <c r="D8" s="38">
        <v>27298</v>
      </c>
      <c r="E8" s="38">
        <v>22088</v>
      </c>
      <c r="F8" s="38">
        <v>17335</v>
      </c>
      <c r="H8" s="24"/>
      <c r="I8" s="24"/>
      <c r="J8" s="24"/>
      <c r="K8" s="24"/>
      <c r="L8" s="24"/>
    </row>
    <row r="9" spans="1:12" ht="24" customHeight="1">
      <c r="A9" s="59" t="s">
        <v>14</v>
      </c>
      <c r="B9" s="38">
        <v>508</v>
      </c>
      <c r="C9" s="38">
        <v>905</v>
      </c>
      <c r="D9" s="38">
        <v>1638</v>
      </c>
      <c r="E9" s="38">
        <v>1022</v>
      </c>
      <c r="F9" s="38">
        <v>1330</v>
      </c>
      <c r="H9" s="24"/>
      <c r="I9" s="24"/>
      <c r="J9" s="24"/>
      <c r="K9" s="24"/>
      <c r="L9" s="24"/>
    </row>
    <row r="10" spans="1:12" ht="24" customHeight="1">
      <c r="A10" s="60" t="s">
        <v>2</v>
      </c>
      <c r="B10" s="39">
        <v>1787024</v>
      </c>
      <c r="C10" s="39">
        <v>1729798</v>
      </c>
      <c r="D10" s="80">
        <f>SUM(D3:D9)</f>
        <v>1564177</v>
      </c>
      <c r="E10" s="39">
        <f>SUM(E3:E9)</f>
        <v>1426328</v>
      </c>
      <c r="F10" s="39">
        <f>SUM(F3:F9)</f>
        <v>1326041</v>
      </c>
      <c r="H10" s="24"/>
      <c r="I10" s="24"/>
      <c r="J10" s="24"/>
      <c r="K10" s="24"/>
      <c r="L10" s="24"/>
    </row>
    <row r="11" spans="1:12" ht="24" customHeight="1">
      <c r="A11" s="33"/>
      <c r="B11" s="36"/>
      <c r="C11" s="36"/>
      <c r="D11" s="36"/>
      <c r="E11" s="36"/>
      <c r="F11" s="36"/>
    </row>
    <row r="12" spans="1:12" ht="24" customHeight="1">
      <c r="A12" s="59" t="s">
        <v>131</v>
      </c>
      <c r="B12" s="38">
        <v>6634</v>
      </c>
      <c r="C12" s="38">
        <v>10425</v>
      </c>
      <c r="D12" s="38">
        <v>48725</v>
      </c>
      <c r="E12" s="38">
        <v>48062</v>
      </c>
      <c r="F12" s="38">
        <v>34609</v>
      </c>
      <c r="H12" s="24"/>
      <c r="I12" s="24"/>
      <c r="J12" s="24"/>
      <c r="K12" s="24"/>
      <c r="L12" s="24"/>
    </row>
    <row r="13" spans="1:12" ht="24" customHeight="1">
      <c r="A13" s="59" t="s">
        <v>3</v>
      </c>
      <c r="B13" s="38">
        <v>967863</v>
      </c>
      <c r="C13" s="38">
        <v>900098</v>
      </c>
      <c r="D13" s="38">
        <v>793427</v>
      </c>
      <c r="E13" s="38">
        <v>707813</v>
      </c>
      <c r="F13" s="38">
        <v>693043</v>
      </c>
      <c r="H13" s="24"/>
      <c r="I13" s="24"/>
      <c r="J13" s="24"/>
      <c r="K13" s="24"/>
      <c r="L13" s="24"/>
    </row>
    <row r="14" spans="1:12" ht="24" customHeight="1">
      <c r="A14" s="59" t="s">
        <v>21</v>
      </c>
      <c r="B14" s="38">
        <v>476864</v>
      </c>
      <c r="C14" s="38">
        <v>486042</v>
      </c>
      <c r="D14" s="38">
        <v>420178</v>
      </c>
      <c r="E14" s="38">
        <v>373168</v>
      </c>
      <c r="F14" s="38">
        <v>314412</v>
      </c>
      <c r="H14" s="24"/>
      <c r="I14" s="24"/>
      <c r="J14" s="24"/>
      <c r="K14" s="24"/>
      <c r="L14" s="24"/>
    </row>
    <row r="15" spans="1:12" ht="24" customHeight="1">
      <c r="A15" s="59" t="s">
        <v>15</v>
      </c>
      <c r="B15" s="38">
        <v>34819</v>
      </c>
      <c r="C15" s="38">
        <v>29803</v>
      </c>
      <c r="D15" s="38">
        <v>22226</v>
      </c>
      <c r="E15" s="38">
        <v>30470</v>
      </c>
      <c r="F15" s="38">
        <v>31027</v>
      </c>
      <c r="H15" s="24"/>
      <c r="I15" s="24"/>
      <c r="J15" s="24"/>
      <c r="K15" s="24"/>
      <c r="L15" s="24"/>
    </row>
    <row r="16" spans="1:12" ht="24" customHeight="1">
      <c r="A16" s="54" t="s">
        <v>58</v>
      </c>
      <c r="B16" s="38">
        <v>21753</v>
      </c>
      <c r="C16" s="38">
        <v>20785</v>
      </c>
      <c r="D16" s="38">
        <v>21366</v>
      </c>
      <c r="E16" s="38">
        <v>19081</v>
      </c>
      <c r="F16" s="38">
        <v>13340</v>
      </c>
      <c r="H16" s="24"/>
      <c r="I16" s="24"/>
      <c r="J16" s="24"/>
      <c r="K16" s="24"/>
      <c r="L16" s="24"/>
    </row>
    <row r="17" spans="1:12" ht="24" customHeight="1">
      <c r="A17" s="59" t="s">
        <v>4</v>
      </c>
      <c r="B17" s="38">
        <v>279091</v>
      </c>
      <c r="C17" s="38">
        <v>282645</v>
      </c>
      <c r="D17" s="34">
        <v>258255</v>
      </c>
      <c r="E17" s="38">
        <v>247734</v>
      </c>
      <c r="F17" s="38">
        <v>239610</v>
      </c>
      <c r="H17" s="24"/>
      <c r="I17" s="24"/>
      <c r="J17" s="24"/>
      <c r="K17" s="24"/>
      <c r="L17" s="24"/>
    </row>
    <row r="18" spans="1:12" ht="24" customHeight="1">
      <c r="A18" s="60" t="s">
        <v>136</v>
      </c>
      <c r="B18" s="39">
        <v>1787024</v>
      </c>
      <c r="C18" s="39">
        <v>1729798</v>
      </c>
      <c r="D18" s="80">
        <f>SUM(D12:D17)</f>
        <v>1564177</v>
      </c>
      <c r="E18" s="39">
        <f>SUM(E12:E17)</f>
        <v>1426328</v>
      </c>
      <c r="F18" s="39">
        <f>SUM(F12:F17)</f>
        <v>1326041</v>
      </c>
      <c r="H18" s="24"/>
      <c r="I18" s="24"/>
      <c r="J18" s="24"/>
      <c r="K18" s="24"/>
      <c r="L18" s="24"/>
    </row>
    <row r="19" spans="1:12" ht="24" customHeight="1" thickBot="1"/>
    <row r="20" spans="1:12" ht="24" customHeight="1" thickBot="1">
      <c r="A20" s="29" t="s">
        <v>48</v>
      </c>
      <c r="B20" s="25"/>
      <c r="C20" s="25"/>
    </row>
    <row r="21" spans="1:12" ht="24" customHeight="1"/>
    <row r="23" spans="1:12">
      <c r="B23" s="24"/>
      <c r="C23" s="24"/>
      <c r="D23" s="24"/>
      <c r="E23" s="24"/>
      <c r="F23" s="24"/>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4296875" defaultRowHeight="15"/>
  <cols>
    <col min="1" max="1" width="25.6796875" style="10" customWidth="1"/>
    <col min="2" max="3" width="8.81640625" style="10" customWidth="1"/>
    <col min="4" max="4" width="8.76953125" style="10" customWidth="1"/>
    <col min="5" max="10" width="8.2265625" style="10" customWidth="1"/>
    <col min="11" max="16384" width="11.54296875" style="10"/>
  </cols>
  <sheetData>
    <row r="1" spans="1:10" ht="24" customHeight="1">
      <c r="A1" s="43" t="s">
        <v>51</v>
      </c>
      <c r="B1" s="43"/>
      <c r="C1" s="43"/>
      <c r="D1" s="43"/>
      <c r="E1" s="43"/>
      <c r="F1" s="43"/>
      <c r="G1" s="43"/>
      <c r="H1" s="43"/>
      <c r="I1" s="43"/>
      <c r="J1" s="43"/>
    </row>
    <row r="2" spans="1:10" ht="24" customHeight="1" thickBot="1">
      <c r="A2" s="40" t="s">
        <v>29</v>
      </c>
      <c r="B2" s="47" t="s">
        <v>186</v>
      </c>
      <c r="C2" s="47" t="s">
        <v>182</v>
      </c>
      <c r="D2" s="47" t="s">
        <v>164</v>
      </c>
      <c r="E2" s="47" t="s">
        <v>160</v>
      </c>
      <c r="F2" s="47" t="s">
        <v>158</v>
      </c>
      <c r="G2" s="47" t="s">
        <v>143</v>
      </c>
      <c r="H2" s="47" t="s">
        <v>142</v>
      </c>
      <c r="I2" s="47" t="s">
        <v>129</v>
      </c>
      <c r="J2" s="47" t="s">
        <v>121</v>
      </c>
    </row>
    <row r="3" spans="1:10" ht="24" customHeight="1">
      <c r="A3" s="53" t="s">
        <v>135</v>
      </c>
      <c r="B3" s="34">
        <v>96986</v>
      </c>
      <c r="C3" s="34">
        <v>42216</v>
      </c>
      <c r="D3" s="34">
        <v>93799</v>
      </c>
      <c r="E3" s="34">
        <v>84895</v>
      </c>
      <c r="F3" s="34">
        <v>68406</v>
      </c>
      <c r="G3" s="34">
        <v>82425</v>
      </c>
      <c r="H3" s="34">
        <v>92043</v>
      </c>
      <c r="I3" s="34">
        <v>89342</v>
      </c>
      <c r="J3" s="34">
        <v>59937</v>
      </c>
    </row>
    <row r="4" spans="1:10" ht="24" customHeight="1">
      <c r="A4" s="54" t="s">
        <v>10</v>
      </c>
      <c r="B4" s="38">
        <v>117798</v>
      </c>
      <c r="C4" s="38">
        <v>125265</v>
      </c>
      <c r="D4" s="38">
        <v>91951</v>
      </c>
      <c r="E4" s="38">
        <v>102018</v>
      </c>
      <c r="F4" s="38">
        <v>129661</v>
      </c>
      <c r="G4" s="38">
        <v>150435</v>
      </c>
      <c r="H4" s="38">
        <v>129579</v>
      </c>
      <c r="I4" s="38">
        <v>128208</v>
      </c>
      <c r="J4" s="38">
        <v>134183</v>
      </c>
    </row>
    <row r="5" spans="1:10" ht="24" customHeight="1">
      <c r="A5" s="54" t="s">
        <v>11</v>
      </c>
      <c r="B5" s="38">
        <v>17561</v>
      </c>
      <c r="C5" s="38">
        <v>19106</v>
      </c>
      <c r="D5" s="38">
        <v>20559</v>
      </c>
      <c r="E5" s="38">
        <v>27368</v>
      </c>
      <c r="F5" s="38">
        <v>28990</v>
      </c>
      <c r="G5" s="38">
        <v>33347</v>
      </c>
      <c r="H5" s="38">
        <v>30527</v>
      </c>
      <c r="I5" s="38">
        <v>35111</v>
      </c>
      <c r="J5" s="38">
        <v>31811</v>
      </c>
    </row>
    <row r="6" spans="1:10" ht="24" customHeight="1">
      <c r="A6" s="54" t="s">
        <v>50</v>
      </c>
      <c r="B6" s="38">
        <v>78355</v>
      </c>
      <c r="C6" s="38">
        <v>28621</v>
      </c>
      <c r="D6" s="38">
        <v>42706</v>
      </c>
      <c r="E6" s="38">
        <v>36119</v>
      </c>
      <c r="F6" s="38">
        <v>58179</v>
      </c>
      <c r="G6" s="38">
        <v>47231</v>
      </c>
      <c r="H6" s="38">
        <v>59363</v>
      </c>
      <c r="I6" s="38">
        <v>64245</v>
      </c>
      <c r="J6" s="38">
        <v>55234</v>
      </c>
    </row>
    <row r="7" spans="1:10" ht="24" customHeight="1">
      <c r="A7" s="54" t="s">
        <v>12</v>
      </c>
      <c r="B7" s="38">
        <v>1576589</v>
      </c>
      <c r="C7" s="38">
        <v>1544360</v>
      </c>
      <c r="D7" s="38">
        <v>1496347</v>
      </c>
      <c r="E7" s="38">
        <v>1445399</v>
      </c>
      <c r="F7" s="38">
        <v>1416504</v>
      </c>
      <c r="G7" s="38">
        <v>1387463</v>
      </c>
      <c r="H7" s="38">
        <v>1375536</v>
      </c>
      <c r="I7" s="38">
        <v>1328031</v>
      </c>
      <c r="J7" s="38">
        <v>1287448</v>
      </c>
    </row>
    <row r="8" spans="1:10" ht="24" customHeight="1">
      <c r="A8" s="54" t="s">
        <v>13</v>
      </c>
      <c r="B8" s="38">
        <v>29199</v>
      </c>
      <c r="C8" s="38">
        <v>26948</v>
      </c>
      <c r="D8" s="38">
        <v>25235</v>
      </c>
      <c r="E8" s="38">
        <v>31785</v>
      </c>
      <c r="F8" s="38">
        <v>31130</v>
      </c>
      <c r="G8" s="38">
        <v>27992</v>
      </c>
      <c r="H8" s="38">
        <v>30020</v>
      </c>
      <c r="I8" s="38">
        <v>31147</v>
      </c>
      <c r="J8" s="38">
        <v>30913</v>
      </c>
    </row>
    <row r="9" spans="1:10" ht="24" customHeight="1">
      <c r="A9" s="54" t="s">
        <v>14</v>
      </c>
      <c r="B9" s="38">
        <v>505</v>
      </c>
      <c r="C9" s="38">
        <v>508</v>
      </c>
      <c r="D9" s="38">
        <v>531</v>
      </c>
      <c r="E9" s="38">
        <v>559</v>
      </c>
      <c r="F9" s="38">
        <v>774</v>
      </c>
      <c r="G9" s="38">
        <v>905</v>
      </c>
      <c r="H9" s="38">
        <v>1290</v>
      </c>
      <c r="I9" s="38">
        <v>1213</v>
      </c>
      <c r="J9" s="38">
        <v>1426</v>
      </c>
    </row>
    <row r="10" spans="1:10" ht="24" customHeight="1">
      <c r="A10" s="57" t="s">
        <v>2</v>
      </c>
      <c r="B10" s="39">
        <v>1916993</v>
      </c>
      <c r="C10" s="39">
        <v>1787024</v>
      </c>
      <c r="D10" s="39">
        <v>1771128</v>
      </c>
      <c r="E10" s="39">
        <v>1728143</v>
      </c>
      <c r="F10" s="39">
        <v>1733644</v>
      </c>
      <c r="G10" s="39">
        <v>1729798</v>
      </c>
      <c r="H10" s="39">
        <v>1718358</v>
      </c>
      <c r="I10" s="39">
        <v>1677297</v>
      </c>
      <c r="J10" s="39">
        <v>1600952</v>
      </c>
    </row>
    <row r="11" spans="1:10" ht="24" customHeight="1">
      <c r="A11" s="33"/>
      <c r="B11" s="36"/>
      <c r="C11" s="36"/>
      <c r="D11" s="36"/>
      <c r="E11" s="36"/>
      <c r="F11" s="36"/>
      <c r="G11" s="36"/>
      <c r="H11" s="36"/>
      <c r="I11" s="36"/>
      <c r="J11" s="36"/>
    </row>
    <row r="12" spans="1:10" ht="24" customHeight="1">
      <c r="A12" s="54" t="s">
        <v>131</v>
      </c>
      <c r="B12" s="38">
        <v>23907</v>
      </c>
      <c r="C12" s="38">
        <v>6634</v>
      </c>
      <c r="D12" s="38">
        <v>5059</v>
      </c>
      <c r="E12" s="38">
        <v>4813</v>
      </c>
      <c r="F12" s="38">
        <v>6557</v>
      </c>
      <c r="G12" s="38">
        <v>10425</v>
      </c>
      <c r="H12" s="38">
        <v>48991</v>
      </c>
      <c r="I12" s="38">
        <v>40312</v>
      </c>
      <c r="J12" s="38">
        <v>40932</v>
      </c>
    </row>
    <row r="13" spans="1:10" ht="24" customHeight="1">
      <c r="A13" s="54" t="s">
        <v>3</v>
      </c>
      <c r="B13" s="38">
        <v>1001580</v>
      </c>
      <c r="C13" s="38">
        <v>967863</v>
      </c>
      <c r="D13" s="38">
        <v>967965</v>
      </c>
      <c r="E13" s="38">
        <v>935123</v>
      </c>
      <c r="F13" s="38">
        <v>922556</v>
      </c>
      <c r="G13" s="38">
        <v>900098</v>
      </c>
      <c r="H13" s="38">
        <v>869463</v>
      </c>
      <c r="I13" s="38">
        <v>842624</v>
      </c>
      <c r="J13" s="38">
        <v>794252</v>
      </c>
    </row>
    <row r="14" spans="1:10" ht="24" customHeight="1">
      <c r="A14" s="54" t="s">
        <v>21</v>
      </c>
      <c r="B14" s="38">
        <v>532691</v>
      </c>
      <c r="C14" s="38">
        <v>476864</v>
      </c>
      <c r="D14" s="38">
        <v>459365</v>
      </c>
      <c r="E14" s="38">
        <v>451524</v>
      </c>
      <c r="F14" s="38">
        <v>472827</v>
      </c>
      <c r="G14" s="38">
        <v>486042</v>
      </c>
      <c r="H14" s="38">
        <v>474415</v>
      </c>
      <c r="I14" s="38">
        <v>456688</v>
      </c>
      <c r="J14" s="38">
        <v>452709</v>
      </c>
    </row>
    <row r="15" spans="1:10" ht="24" customHeight="1">
      <c r="A15" s="54" t="s">
        <v>15</v>
      </c>
      <c r="B15" s="38">
        <v>46532</v>
      </c>
      <c r="C15" s="38">
        <v>34819</v>
      </c>
      <c r="D15" s="38">
        <v>44596</v>
      </c>
      <c r="E15" s="38">
        <v>48483</v>
      </c>
      <c r="F15" s="38">
        <v>45870</v>
      </c>
      <c r="G15" s="38">
        <v>29803</v>
      </c>
      <c r="H15" s="38">
        <v>29047</v>
      </c>
      <c r="I15" s="38">
        <v>48913</v>
      </c>
      <c r="J15" s="38">
        <v>30825</v>
      </c>
    </row>
    <row r="16" spans="1:10" ht="24" customHeight="1">
      <c r="A16" s="54" t="s">
        <v>58</v>
      </c>
      <c r="B16" s="38">
        <v>33940</v>
      </c>
      <c r="C16" s="38">
        <v>21753</v>
      </c>
      <c r="D16" s="38">
        <v>20729</v>
      </c>
      <c r="E16" s="38">
        <v>20550</v>
      </c>
      <c r="F16" s="38">
        <v>20524</v>
      </c>
      <c r="G16" s="38">
        <v>20785</v>
      </c>
      <c r="H16" s="38">
        <v>21099</v>
      </c>
      <c r="I16" s="38">
        <v>20889</v>
      </c>
      <c r="J16" s="38">
        <v>20850</v>
      </c>
    </row>
    <row r="17" spans="1:10" ht="24" customHeight="1">
      <c r="A17" s="54" t="s">
        <v>4</v>
      </c>
      <c r="B17" s="38">
        <v>278343</v>
      </c>
      <c r="C17" s="38">
        <v>279091</v>
      </c>
      <c r="D17" s="38">
        <v>273414</v>
      </c>
      <c r="E17" s="38">
        <v>267650</v>
      </c>
      <c r="F17" s="38">
        <v>265310</v>
      </c>
      <c r="G17" s="38">
        <v>282645</v>
      </c>
      <c r="H17" s="38">
        <v>275343</v>
      </c>
      <c r="I17" s="38">
        <v>267871</v>
      </c>
      <c r="J17" s="38">
        <v>261384</v>
      </c>
    </row>
    <row r="18" spans="1:10" ht="24" customHeight="1">
      <c r="A18" s="57" t="s">
        <v>136</v>
      </c>
      <c r="B18" s="39">
        <v>1916993</v>
      </c>
      <c r="C18" s="39">
        <v>1787024</v>
      </c>
      <c r="D18" s="39">
        <v>1771128</v>
      </c>
      <c r="E18" s="39">
        <v>1728143</v>
      </c>
      <c r="F18" s="39">
        <v>1733644</v>
      </c>
      <c r="G18" s="39">
        <v>1729798</v>
      </c>
      <c r="H18" s="39">
        <v>1718358</v>
      </c>
      <c r="I18" s="39">
        <v>1677297</v>
      </c>
      <c r="J18" s="39">
        <v>1600952</v>
      </c>
    </row>
    <row r="19" spans="1:10" ht="18.75" customHeight="1">
      <c r="A19" s="30"/>
      <c r="B19" s="30"/>
      <c r="C19" s="30"/>
      <c r="D19" s="30"/>
      <c r="E19" s="30"/>
      <c r="F19" s="30"/>
      <c r="G19" s="30"/>
      <c r="H19" s="30"/>
      <c r="I19" s="30"/>
      <c r="J19" s="30"/>
    </row>
    <row r="20" spans="1:10" ht="24" customHeight="1" thickBot="1">
      <c r="A20" s="31"/>
      <c r="B20" s="31"/>
      <c r="C20" s="31"/>
      <c r="D20" s="31"/>
      <c r="E20" s="31"/>
      <c r="F20" s="31"/>
      <c r="G20" s="31"/>
      <c r="H20" s="31"/>
      <c r="I20" s="31"/>
      <c r="J20" s="31"/>
    </row>
    <row r="21" spans="1:10" ht="24" customHeight="1" thickBot="1">
      <c r="A21" s="29" t="s">
        <v>48</v>
      </c>
      <c r="B21" s="25"/>
      <c r="C21" s="25"/>
      <c r="D21" s="25"/>
      <c r="E21" s="25"/>
      <c r="F21" s="25"/>
      <c r="G21" s="25"/>
      <c r="H21" s="25"/>
      <c r="I21" s="25"/>
      <c r="J21" s="25"/>
    </row>
    <row r="22" spans="1:10" ht="24" customHeight="1"/>
    <row r="23" spans="1:10">
      <c r="B23" s="82"/>
      <c r="C23" s="82"/>
      <c r="D23" s="82"/>
    </row>
    <row r="24" spans="1:10">
      <c r="B24" s="24"/>
      <c r="C24" s="24"/>
      <c r="D24" s="24"/>
      <c r="E24" s="24"/>
      <c r="F24" s="24"/>
      <c r="G24" s="24"/>
      <c r="H24" s="24"/>
      <c r="I24" s="24"/>
      <c r="J24" s="24"/>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2023-05-03T09:15:38Z</cp:lastPrinted>
  <dcterms:created xsi:type="dcterms:W3CDTF">2016-05-06T09:03:52Z</dcterms:created>
  <dcterms:modified xsi:type="dcterms:W3CDTF">2023-05-04T09:19:16Z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