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mc:AlternateContent xmlns:mc="http://schemas.openxmlformats.org/markup-compatibility/2006">
    <mc:Choice Requires="x15">
      <x15ac:absPath xmlns:x15ac="http://schemas.microsoft.com/office/spreadsheetml/2010/11/ac" url="S:\Uppgjor\2021\03\Factbook\Skjöl sett á vef án tenginga\"/>
    </mc:Choice>
  </mc:AlternateContent>
  <xr:revisionPtr revIDLastSave="0" documentId="13_ncr:1_{F9BA7A91-D3BB-4848-A370-679695193BF0}" xr6:coauthVersionLast="41" xr6:coauthVersionMax="41" xr10:uidLastSave="{00000000-0000-0000-0000-000000000000}"/>
  <bookViews>
    <workbookView xWindow="-120" yWindow="-120" windowWidth="38640" windowHeight="21240" tabRatio="904" xr2:uid="{00000000-000D-0000-FFFF-FFFF00000000}"/>
  </bookViews>
  <sheets>
    <sheet name="Cover" sheetId="71" r:id="rId1"/>
    <sheet name="Contents" sheetId="39" r:id="rId2"/>
    <sheet name="Disclaimer" sheetId="36" r:id="rId3"/>
    <sheet name="Investor Relations" sheetId="40" r:id="rId4"/>
    <sheet name="Fact Sheet" sheetId="72"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localSheetId="4" hidden="1">"'00610bee-9618-4f89-a973-a65dc1193db2'"</definedName>
    <definedName name="_AMO_UniqueIdentifier" hidden="1">"'4b1453f4-4093-4a0a-8520-a59ef331be3d'"</definedName>
    <definedName name="_xlnm.Print_Area" localSheetId="8">'Balance sheet quarters'!$A$1:$J$22</definedName>
    <definedName name="_xlnm.Print_Area" localSheetId="7">'Balance sheet year'!$A$1:$F$21</definedName>
    <definedName name="_xlnm.Print_Area" localSheetId="1">Contents!$A$1:$L$27</definedName>
    <definedName name="_xlnm.Print_Area" localSheetId="0">Cover!$A$1:$N$35</definedName>
    <definedName name="_xlnm.Print_Area" localSheetId="2">Disclaimer!$A$1:$L$16</definedName>
    <definedName name="_xlnm.Print_Area" localSheetId="4">'Fact Sheet'!$A$1:$L$64</definedName>
    <definedName name="_xlnm.Print_Area" localSheetId="3">'Investor Relations'!$A$1:$M$18</definedName>
    <definedName name="_xlnm.Print_Area" localSheetId="12">'Key figures and rations'!$A$1:$L$46</definedName>
    <definedName name="_xlnm.Print_Area" localSheetId="10">'Key financial ratios quarters'!$A$1:$J$26</definedName>
    <definedName name="_xlnm.Print_Area" localSheetId="9">'Key financial ratios year'!$A$1:$F$26</definedName>
    <definedName name="_xlnm.Print_Area" localSheetId="6">'Operations quarters'!$A$1:$J$24</definedName>
    <definedName name="_xlnm.Print_Area" localSheetId="5">'Operations year'!$A$1:$F$23</definedName>
    <definedName name="_xlnm.Print_Area" localSheetId="11">Segments!$A$1:$H$19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9" i="34" l="1"/>
  <c r="C10" i="34"/>
  <c r="B8" i="23" l="1"/>
  <c r="E8" i="34" l="1"/>
  <c r="E10" i="34" s="1"/>
  <c r="D10" i="34"/>
  <c r="F10" i="34"/>
  <c r="G10" i="34"/>
  <c r="H10" i="34"/>
  <c r="I10" i="34"/>
  <c r="J10" i="34"/>
  <c r="E15" i="34"/>
  <c r="E19" i="34" s="1"/>
  <c r="D19" i="34"/>
  <c r="F19" i="34"/>
  <c r="G19" i="34"/>
  <c r="H19" i="34"/>
  <c r="I19" i="34"/>
  <c r="J19" i="34"/>
  <c r="C10" i="24"/>
  <c r="D10" i="24"/>
  <c r="E10" i="24"/>
  <c r="C19" i="24"/>
  <c r="D19" i="24"/>
  <c r="E19" i="24"/>
  <c r="I7" i="33"/>
  <c r="I8" i="33" s="1"/>
  <c r="D8" i="33"/>
  <c r="E8" i="33"/>
  <c r="F8" i="33"/>
  <c r="G8" i="33"/>
  <c r="H8" i="33"/>
  <c r="J8" i="33"/>
  <c r="D13" i="33"/>
  <c r="E13" i="33"/>
  <c r="F13" i="33"/>
  <c r="G13" i="33"/>
  <c r="H13" i="33"/>
  <c r="I13" i="33"/>
  <c r="J13" i="33"/>
  <c r="C8" i="23"/>
  <c r="D8" i="23"/>
  <c r="E8" i="23"/>
  <c r="F8" i="23"/>
  <c r="C13" i="23"/>
  <c r="D13" i="23"/>
  <c r="D15" i="23" s="1"/>
  <c r="D18" i="23" s="1"/>
  <c r="D21" i="23" s="1"/>
  <c r="E13" i="23"/>
  <c r="F13" i="23"/>
  <c r="D15" i="33" l="1"/>
  <c r="D18" i="33" s="1"/>
  <c r="D21" i="33" s="1"/>
  <c r="E15" i="33"/>
  <c r="E18" i="33" s="1"/>
  <c r="E21" i="33" s="1"/>
  <c r="H15" i="33"/>
  <c r="H18" i="33" s="1"/>
  <c r="H21" i="33" s="1"/>
  <c r="E15" i="23"/>
  <c r="E18" i="23" s="1"/>
  <c r="F15" i="33"/>
  <c r="F18" i="33" s="1"/>
  <c r="F21" i="33" s="1"/>
  <c r="G15" i="33"/>
  <c r="G18" i="33" s="1"/>
  <c r="G21" i="33" s="1"/>
  <c r="J15" i="33"/>
  <c r="I15" i="33"/>
  <c r="I18" i="33" s="1"/>
  <c r="I21" i="33" s="1"/>
  <c r="C15" i="23"/>
  <c r="C18" i="23" s="1"/>
  <c r="C21" i="23" s="1"/>
  <c r="B19" i="34"/>
  <c r="B10" i="34"/>
  <c r="B13" i="33"/>
  <c r="B8" i="33"/>
  <c r="B15" i="33" l="1"/>
  <c r="B18" i="33" s="1"/>
  <c r="B21" i="33" s="1"/>
  <c r="B13" i="23" l="1"/>
  <c r="B15" i="23" l="1"/>
  <c r="B19" i="24"/>
  <c r="B10" i="24"/>
  <c r="B18" i="23" l="1"/>
  <c r="B21" i="23" s="1"/>
  <c r="C7" i="25" l="1"/>
  <c r="D7" i="25"/>
  <c r="E7" i="25"/>
  <c r="F7" i="25"/>
  <c r="G7" i="25"/>
  <c r="H7" i="25"/>
  <c r="B7" i="25"/>
  <c r="B11" i="25" s="1"/>
  <c r="B13" i="25" s="1"/>
  <c r="D11" i="25" l="1"/>
  <c r="D13" i="25" s="1"/>
  <c r="G11" i="25"/>
  <c r="G13" i="25" s="1"/>
  <c r="C11" i="25"/>
  <c r="C13" i="25" s="1"/>
  <c r="F11" i="25"/>
  <c r="F13" i="25" s="1"/>
  <c r="E11" i="25"/>
  <c r="E13" i="25" s="1"/>
  <c r="H11" i="25" l="1"/>
  <c r="H13" i="25" s="1"/>
</calcChain>
</file>

<file path=xl/sharedStrings.xml><?xml version="1.0" encoding="utf-8"?>
<sst xmlns="http://schemas.openxmlformats.org/spreadsheetml/2006/main" count="326" uniqueCount="208">
  <si>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</si>
  <si>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</si>
  <si>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</si>
  <si>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</si>
  <si>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</si>
  <si>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</si>
  <si>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</si>
  <si>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</si>
  <si>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</si>
  <si>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</si>
  <si>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Cash and balances with CB</t>
  </si>
  <si>
    <t>Bonds and debt instruments</t>
  </si>
  <si>
    <t>Equities and equity instruments</t>
  </si>
  <si>
    <t>Loans and advances to fin institutions</t>
  </si>
  <si>
    <t>Loans and advances to customers</t>
  </si>
  <si>
    <t>Other assets</t>
  </si>
  <si>
    <t>Assets classified as held for sale</t>
  </si>
  <si>
    <t>Other liabilities</t>
  </si>
  <si>
    <t>Due to financial institutions and CB</t>
  </si>
  <si>
    <t>Return on equity before taxes</t>
  </si>
  <si>
    <t>Net stable funding ratio NSFR FX</t>
  </si>
  <si>
    <t>Liquidity ratio LCR total</t>
  </si>
  <si>
    <t>Liquidity LCR FX</t>
  </si>
  <si>
    <t>Full-time eqv.positions</t>
  </si>
  <si>
    <t>Liabilities associated with assets classified as held for sale</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</si>
  <si>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</si>
  <si>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</si>
  <si>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</si>
  <si>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</si>
  <si>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</si>
  <si>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</si>
  <si>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</si>
  <si>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</si>
  <si>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</si>
  <si>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</si>
  <si>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</si>
  <si>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</si>
  <si>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</si>
  <si>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</si>
  <si>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</si>
  <si>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</si>
  <si>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</si>
  <si>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</si>
  <si>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</si>
  <si>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</si>
  <si>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</si>
  <si>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</si>
  <si>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</si>
  <si>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</si>
  <si>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</si>
  <si>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</si>
  <si>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</si>
  <si>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</si>
  <si>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</si>
  <si>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</si>
  <si>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</si>
  <si>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</si>
  <si>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Profit for the year from discontinued operations</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</si>
  <si>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</si>
  <si>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</si>
  <si>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</si>
  <si>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</si>
  <si>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Banking</t>
  </si>
  <si>
    <t>Personal</t>
  </si>
  <si>
    <t>Corporate</t>
  </si>
  <si>
    <t>Support</t>
  </si>
  <si>
    <t>functions</t>
  </si>
  <si>
    <t>Recon-</t>
  </si>
  <si>
    <t>ciliation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</si>
  <si>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</si>
  <si>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</si>
  <si>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</si>
  <si>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</si>
  <si>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</si>
  <si>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Total operating income (expences)</t>
  </si>
  <si>
    <t>*After tax return on average assets = profit (loss) for the year / average total assets</t>
  </si>
  <si>
    <t>Other net operating income (expenses)</t>
  </si>
  <si>
    <t>Fact Sheet</t>
  </si>
  <si>
    <t>Landsbankinn in brief</t>
  </si>
  <si>
    <t xml:space="preserve">ISKm </t>
  </si>
  <si>
    <t>EURm</t>
  </si>
  <si>
    <t>Loans to customers</t>
  </si>
  <si>
    <t>Loans to financial institutions</t>
  </si>
  <si>
    <t>Bonds</t>
  </si>
  <si>
    <t>Equities</t>
  </si>
  <si>
    <t>Deposits from financial institutions</t>
  </si>
  <si>
    <t>Loans / customers deposits</t>
  </si>
  <si>
    <t>Customers and branches</t>
  </si>
  <si>
    <t>ISKm</t>
  </si>
  <si>
    <t>Retail customers</t>
  </si>
  <si>
    <t>Operating income</t>
  </si>
  <si>
    <t>Corporate customers</t>
  </si>
  <si>
    <t>Number of branches</t>
  </si>
  <si>
    <t>ROE after taxes</t>
  </si>
  <si>
    <t>Number of employees</t>
  </si>
  <si>
    <t>Interest spread</t>
  </si>
  <si>
    <t>Cost-income ratio</t>
  </si>
  <si>
    <t>Funding profile</t>
  </si>
  <si>
    <t>Loans and advances by industry sectors</t>
  </si>
  <si>
    <t>Risk profile</t>
  </si>
  <si>
    <t>Equity ratio</t>
  </si>
  <si>
    <t>2016</t>
  </si>
  <si>
    <t xml:space="preserve">Total capital ratio </t>
  </si>
  <si>
    <t>Total capital ratio</t>
  </si>
  <si>
    <t>Key figures and ratios</t>
  </si>
  <si>
    <t>Definition</t>
  </si>
  <si>
    <t xml:space="preserve">Loans/ deposits </t>
  </si>
  <si>
    <t>Loans and advances to customers/ deposits from customers</t>
  </si>
  <si>
    <t>Deposits / total assets</t>
  </si>
  <si>
    <t xml:space="preserve">Deposits from customers/ total assets </t>
  </si>
  <si>
    <t xml:space="preserve">Earnings per share </t>
  </si>
  <si>
    <t xml:space="preserve">Dividend per share </t>
  </si>
  <si>
    <t xml:space="preserve">Dividends paid/ number of shares outstanding </t>
  </si>
  <si>
    <t>Common equity Tier 1 capital (CET1)</t>
  </si>
  <si>
    <t>Total equity - deductions (intangible assets, deferred tax assets)</t>
  </si>
  <si>
    <t>Additional Common equity Tier 1 capital (AT1)</t>
  </si>
  <si>
    <t>Capital instruments under Tier 1 other than (CET1)</t>
  </si>
  <si>
    <t>Tier 1 capital (T1)</t>
  </si>
  <si>
    <t>Common equity Tier 1 capital + additional Common equity Tier 1 capital</t>
  </si>
  <si>
    <t>Tier 2 capital (T2)</t>
  </si>
  <si>
    <t>Key figures and rations</t>
  </si>
  <si>
    <t>Operating expenses as a ratio of average total assets</t>
  </si>
  <si>
    <t>2017</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</si>
  <si>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</si>
  <si>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</si>
  <si>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</si>
  <si>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</si>
  <si>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</si>
  <si>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</si>
  <si>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2018</t>
  </si>
  <si>
    <t>Return on assets</t>
  </si>
  <si>
    <t xml:space="preserve">Net valuation adjustments and impairment </t>
  </si>
  <si>
    <t>Loans / deposits ratio</t>
  </si>
  <si>
    <t>Additional information can be found on IR-web-site</t>
  </si>
  <si>
    <t>Total operating expenses</t>
  </si>
  <si>
    <t>Allocated capital</t>
  </si>
  <si>
    <t>Q1 2019</t>
  </si>
  <si>
    <t>Q2 2019</t>
  </si>
  <si>
    <t>Q3 2019</t>
  </si>
  <si>
    <t>2019</t>
  </si>
  <si>
    <t>Q4 2019</t>
  </si>
  <si>
    <t>Total capital base / risk-exposure amount</t>
  </si>
  <si>
    <t xml:space="preserve">Interest spread </t>
  </si>
  <si>
    <t>Stock of high - quality liquid assets / Max (25% outflows; outflows - inflows)</t>
  </si>
  <si>
    <t>Liquidity coverage ratio (LCR) FX</t>
  </si>
  <si>
    <t>Liquidity coverage ratio (LCR) total</t>
  </si>
  <si>
    <t>Total net operating income</t>
  </si>
  <si>
    <t>Tax on liabilities of financial institutions</t>
  </si>
  <si>
    <t>Q1 2020</t>
  </si>
  <si>
    <t>Net other operating income (expenses)</t>
  </si>
  <si>
    <t>Income tax</t>
  </si>
  <si>
    <t>Profit (loss) for the period</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</si>
  <si>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</si>
  <si>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</si>
  <si>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</si>
  <si>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</si>
  <si>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Comon equity tier 1 capital (CET1) / Risk exposure amount</t>
  </si>
  <si>
    <t>Subordinated liabilities</t>
  </si>
  <si>
    <t>Q2 2020</t>
  </si>
  <si>
    <t>Q3 2020</t>
  </si>
  <si>
    <t>2020</t>
  </si>
  <si>
    <t>Q4 2020</t>
  </si>
  <si>
    <t>31 December 2020</t>
  </si>
  <si>
    <t>Profit before tax</t>
  </si>
  <si>
    <t>Profit for the year from continuing operations</t>
  </si>
  <si>
    <t>Profit for the year</t>
  </si>
  <si>
    <t>Return on assets*</t>
  </si>
  <si>
    <t>**Cost-income ratio = total operating expenses excl. Equity settled employee share-based salaries / (total operating income - net valuation adjustments )</t>
  </si>
  <si>
    <t>Cost-income ratio**</t>
  </si>
  <si>
    <t>Profit after taxes (loss)</t>
  </si>
  <si>
    <t>(Profit before taxes - tax on liabilities of financial institutions) / average total equity</t>
  </si>
  <si>
    <t>Profit after taxes / average total equity</t>
  </si>
  <si>
    <t>(Interest income - interest expenses) / average total assets</t>
  </si>
  <si>
    <t>This calendar may be subject to change.</t>
  </si>
  <si>
    <t>Q1 2021 Results</t>
  </si>
  <si>
    <t>6 May 2021</t>
  </si>
  <si>
    <t>Q2 2021 Results</t>
  </si>
  <si>
    <t>22 July 2021</t>
  </si>
  <si>
    <t>Q3 2021 Results</t>
  </si>
  <si>
    <t>28 October 2021</t>
  </si>
  <si>
    <t>Full Year Results 2021</t>
  </si>
  <si>
    <t>Interest spread as a ratio of average total assets</t>
  </si>
  <si>
    <t>3 February 2022</t>
  </si>
  <si>
    <t>31.12.2020</t>
  </si>
  <si>
    <t>31.12.2019</t>
  </si>
  <si>
    <t>31.12.2018</t>
  </si>
  <si>
    <t>31.12.2017</t>
  </si>
  <si>
    <t>31.12.2016</t>
  </si>
  <si>
    <t>30.9.2020</t>
  </si>
  <si>
    <t>30.6.2020</t>
  </si>
  <si>
    <t>31.3.2020</t>
  </si>
  <si>
    <t>30.9.2019</t>
  </si>
  <si>
    <t>30.6.2019</t>
  </si>
  <si>
    <t>31.3.2019</t>
  </si>
  <si>
    <t>31.3.2021</t>
  </si>
  <si>
    <t>Q1 2021</t>
  </si>
  <si>
    <t>Profit for the period from discontinued operations</t>
  </si>
  <si>
    <t>Profit (loss) for the period from continuing operations</t>
  </si>
  <si>
    <t>Segments - 3 months 2021</t>
  </si>
  <si>
    <t>-</t>
  </si>
  <si>
    <t>Net foreign exchange (loss) gain</t>
  </si>
  <si>
    <t>Asset Management &amp; Capital Market</t>
  </si>
  <si>
    <t>Treasury &amp; Market Making</t>
  </si>
  <si>
    <t>Net impairment changes</t>
  </si>
  <si>
    <t>Allocated expenses</t>
  </si>
  <si>
    <t>Profit for the period / average total assets</t>
  </si>
  <si>
    <t>Profit for the period attributable to owners of the Bank / Weighted average number of shares outstanding</t>
  </si>
  <si>
    <t>Number of full-time equivalent positions at the end of the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</si>
</sst>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 #,##0_-;\-* #,##0_-;_-* &quot;-&quot;_-;_-@_-"/>
    <numFmt numFmtId="170" formatCode="_-* #,##0.00_-;\-* #,##0.00_-;_-* &quot;-&quot;??_-;_-@_-"/>
    <numFmt numFmtId="171" formatCode="_(&quot;$&quot;* #,##0.00_);_(&quot;$&quot;* \(#,##0.00\);_(&quot;$&quot;* &quot;-&quot;??_);_(@_)"/>
    <numFmt numFmtId="172" formatCode="_(* #,##0.00_);_(* \(#,##0.00\);_(* &quot;-&quot;??_);_(@_)"/>
    <numFmt numFmtId="173" formatCode="@*."/>
    <numFmt numFmtId="174" formatCode="\ \ \ @\ *."/>
    <numFmt numFmtId="175" formatCode="\ \ \ \ \ \ @\ *."/>
    <numFmt numFmtId="176" formatCode="@\ *."/>
    <numFmt numFmtId="177" formatCode="#,##0\ \ ;[Red]\(* #,##0\ \)"/>
    <numFmt numFmtId="178" formatCode="\ \ \ \ \ \ \ \ \ @\ *."/>
    <numFmt numFmtId="179" formatCode="\ \ \ @"/>
    <numFmt numFmtId="180" formatCode="\ \ \ \ \ \ @"/>
    <numFmt numFmtId="181" formatCode="\ \ \ \ \ \ \ \ \ @"/>
    <numFmt numFmtId="182" formatCode="#,##0\ \ ;\(* #,##0\ \)"/>
    <numFmt numFmtId="183" formatCode="#,##0\ &quot;£&quot;_);[Red]\(* #,##0\ &quot;£&quot;\)"/>
    <numFmt numFmtId="184" formatCode="0%;\(0%\)"/>
    <numFmt numFmtId="185" formatCode="#,##0_);\(#,##0_)"/>
    <numFmt numFmtId="186" formatCode="&quot;$&quot;#,##0_);[Red]\(&quot;$&quot;#,##0\)"/>
    <numFmt numFmtId="187" formatCode="&quot;$&quot;#,##0.00_);[Red]\(&quot;$&quot;#,##0.00\)"/>
    <numFmt numFmtId="188" formatCode="&quot;$&quot;#,##0.00_);\(&quot;$&quot;#,##0.00\)"/>
    <numFmt numFmtId="189" formatCode="_(&quot;$&quot;* #,##0_);_(&quot;$&quot;* \(#,##0\);_(&quot;$&quot;* &quot;-&quot;_);_(@_)"/>
    <numFmt numFmtId="190" formatCode="d/m"/>
    <numFmt numFmtId="191" formatCode="\(#,##0\);#,##0_)"/>
    <numFmt numFmtId="192" formatCode="#,##0\ ;[Red]\(* #,##0\)"/>
    <numFmt numFmtId="193" formatCode="0.000%"/>
    <numFmt numFmtId="194" formatCode="0.0%;\(0.0%\)"/>
    <numFmt numFmtId="195" formatCode="dd\ mmmyy"/>
    <numFmt numFmtId="196" formatCode="dd\ mmmyy\ hh:mm"/>
    <numFmt numFmtId="197" formatCode="_ * #,##0_ ;_ * \-#,##0_ ;_ * &quot;-&quot;_ ;_ @_ "/>
    <numFmt numFmtId="198" formatCode="_-* #,##0.00\ _€_-;\-* #,##0.00\ _€_-;_-* &quot;-&quot;??\ _€_-;_-@_-"/>
    <numFmt numFmtId="199" formatCode="_(&quot;€&quot;* #,##0.00_);_(&quot;€&quot;* \(#,##0.00\);_(&quot;€&quot;* &quot;-&quot;??_);_(@_)"/>
    <numFmt numFmtId="200" formatCode="_ * #,##0_ ;_ * \-#,##0_ ;;_ @_ "/>
    <numFmt numFmtId="201" formatCode="0\ \ "/>
    <numFmt numFmtId="202" formatCode="#,##0;\(#,##0\);0;@"/>
    <numFmt numFmtId="203" formatCode="m\/d\/yy\ h:mm"/>
    <numFmt numFmtId="204" formatCode="d/mmmm/yyyy"/>
    <numFmt numFmtId="205" formatCode="m\/d"/>
    <numFmt numFmtId="206" formatCode="#,###\ ;\(* #,###\)"/>
    <numFmt numFmtId="207" formatCode="#,##0.00%\ ;[Red]\(#,##0.00%\)"/>
    <numFmt numFmtId="208" formatCode="\ \ @\ *."/>
    <numFmt numFmtId="209" formatCode="\ \ \ \ @\ *."/>
    <numFmt numFmtId="210" formatCode="\(#,##0,\);#,##0,_)"/>
    <numFmt numFmtId="211" formatCode="#,##0,_);\(#,##0,\)"/>
    <numFmt numFmtId="212" formatCode="yy/mm/dd"/>
    <numFmt numFmtId="213" formatCode="yymmdd"/>
    <numFmt numFmtId="214" formatCode="#,##0\ &quot;Ft&quot;;\-#,##0\ &quot;Ft&quot;"/>
    <numFmt numFmtId="215" formatCode="#,##0\ &quot;Ft&quot;;[Red]\-#,##0\ &quot;Ft&quot;"/>
    <numFmt numFmtId="216" formatCode="yy\-mm\-dd"/>
    <numFmt numFmtId="217" formatCode="#,##0.00\ &quot;Ft&quot;;\-#,##0.00\ &quot;Ft&quot;"/>
    <numFmt numFmtId="218" formatCode=";;;"/>
    <numFmt numFmtId="219" formatCode="@* \."/>
    <numFmt numFmtId="220" formatCode="d/mm/yy"/>
    <numFmt numFmtId="221" formatCode="\(#,##0.00\);#,##0.00_)"/>
    <numFmt numFmtId="222" formatCode="mmm\.yy"/>
    <numFmt numFmtId="223" formatCode="#,##0_);[Red]\(* #,##0\)"/>
    <numFmt numFmtId="224" formatCode="#,##0\ _);[Red]\(* #,##0\ \)"/>
    <numFmt numFmtId="225" formatCode="\ \ \ \ \ \ \ \ @\ *."/>
    <numFmt numFmtId="226" formatCode="#,##0\ &quot;$&quot;_);[Red]\(* #,##0\ &quot;$&quot;\)"/>
    <numFmt numFmtId="227" formatCode="#,##0,,;[Blue]\-#,##0,,"/>
    <numFmt numFmtId="228" formatCode="#,##0,,;[Red]\-#,##0,,"/>
    <numFmt numFmtId="229" formatCode="&quot;$&quot;\ #,##0;[Red]\-&quot;$&quot;\ #,##0"/>
    <numFmt numFmtId="230" formatCode="&quot;$&quot;\ #,##0.00;\-&quot;$&quot;\ #,##0.00"/>
    <numFmt numFmtId="231" formatCode="\ \ \ \ @"/>
    <numFmt numFmtId="232" formatCode="#,##0.00\ &quot;Ft&quot;;[Red]\-#,##0.00\ &quot;Ft&quot;"/>
    <numFmt numFmtId="233" formatCode="_-* #,##0\ &quot;Ft&quot;_-;\-* #,##0\ &quot;Ft&quot;_-;_-* &quot;-&quot;\ &quot;Ft&quot;_-;_-@_-"/>
    <numFmt numFmtId="234" formatCode="#,##0\ ;[Red]\-#,##0\ "/>
    <numFmt numFmtId="235" formatCode="#,###\ ;[Red]\(#,##0\)"/>
    <numFmt numFmtId="236" formatCode="General_)"/>
    <numFmt numFmtId="237" formatCode="#,##0.0_);\(#,##0.0\)"/>
    <numFmt numFmtId="238" formatCode="#,##0_);\(#,##0\);&quot;-  &quot;"/>
    <numFmt numFmtId="239" formatCode="_(&quot;£&quot;* #,##0.00_);_(&quot;£&quot;* \(#,##0.00\);_(&quot;£&quot;* &quot;-&quot;??_);_(@_)"/>
    <numFmt numFmtId="240" formatCode="#,##0.\-"/>
  </numFmts>
  <fonts count="156">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1"/>
      <color theme="4"/>
      <name val="Arial"/>
      <family val="2"/>
    </font>
    <font>
      <sz val="12"/>
      <color theme="4"/>
      <name val="Arial"/>
      <family val="2"/>
    </font>
    <font>
      <b/>
      <sz val="10"/>
      <color theme="4"/>
      <name val="Arial"/>
      <family val="2"/>
    </font>
    <font>
      <sz val="10"/>
      <color theme="4"/>
      <name val="Arial"/>
      <family val="2"/>
    </font>
    <font>
      <sz val="11"/>
      <color theme="4"/>
      <name val="Arial"/>
      <family val="2"/>
      <scheme val="minor"/>
    </font>
    <font>
      <b/>
      <sz val="14"/>
      <color theme="4"/>
      <name val="Arial"/>
      <family val="2"/>
    </font>
    <font>
      <b/>
      <sz val="9"/>
      <color theme="4"/>
      <name val="Arial"/>
      <family val="2"/>
    </font>
    <font>
      <sz val="9"/>
      <color theme="4"/>
      <name val="Arial"/>
      <family val="2"/>
    </font>
    <font>
      <b/>
      <sz val="11"/>
      <color theme="4"/>
      <name val="Arial"/>
      <family val="2"/>
    </font>
    <font>
      <sz val="12"/>
      <color rgb="FF325678"/>
      <name val="Arial"/>
      <family val="2"/>
      <scheme val="minor"/>
    </font>
  </fonts>
  <fills count="45">
    <fill>
      <patternFill patternType="none"/>
    </fill>
    <fill>
      <patternFill patternType="gray125"/>
    </fill>
    <fill>
      <patternFill patternType="solid">
        <fgColor theme="0"/>
        <bgColor indexed="64"/>
      </patternFill>
    </fill>
    <fill>
      <patternFill patternType="solid">
        <fgColor rgb="FF00395A"/>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s>
  <borders count="50">
    <border>
      <left/>
      <right/>
      <top/>
      <bottom/>
      <diagonal/>
    </border>
    <border>
      <left/>
      <right/>
      <top/>
      <bottom style="medium">
        <color theme="0"/>
      </bottom>
      <diagonal/>
    </border>
    <border>
      <left/>
      <right/>
      <top/>
      <bottom style="dotted">
        <color auto="1"/>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style="thick">
        <color theme="4" tint="0.39994506668294322"/>
      </top>
      <bottom/>
      <diagonal/>
    </border>
    <border>
      <left/>
      <right/>
      <top style="thick">
        <color theme="5" tint="0.39994506668294322"/>
      </top>
      <bottom/>
      <diagonal/>
    </border>
    <border>
      <left/>
      <right/>
      <top style="thick">
        <color theme="6" tint="0.59996337778862885"/>
      </top>
      <bottom/>
      <diagonal/>
    </border>
    <border>
      <left/>
      <right/>
      <top style="thick">
        <color theme="8"/>
      </top>
      <bottom/>
      <diagonal/>
    </border>
    <border>
      <left/>
      <right/>
      <top/>
      <bottom style="thin">
        <color rgb="FFA3B6C9"/>
      </bottom>
      <diagonal/>
    </border>
  </borders>
  <cellStyleXfs count="47920">
    <xf numFmtId="0" fontId="0" fillId="0" borderId="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0" fillId="0" borderId="0"/>
    <xf numFmtId="9" fontId="30" fillId="0" borderId="0" applyFont="0" applyFill="0" applyBorder="0" applyAlignment="0" applyProtection="0"/>
    <xf numFmtId="0" fontId="31" fillId="0" borderId="0" applyNumberForma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165" fontId="41" fillId="0" borderId="0" applyNumberFormat="0" applyAlignment="0"/>
    <xf numFmtId="0" fontId="27" fillId="0" borderId="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166" fontId="42" fillId="0" borderId="0"/>
    <xf numFmtId="166" fontId="42" fillId="0" borderId="0"/>
    <xf numFmtId="166" fontId="43" fillId="4" borderId="0" applyNumberFormat="0" applyBorder="0" applyAlignment="0" applyProtection="0"/>
    <xf numFmtId="166" fontId="44" fillId="5" borderId="0" applyNumberFormat="0" applyBorder="0" applyAlignment="0" applyProtection="0"/>
    <xf numFmtId="166" fontId="43" fillId="6" borderId="0" applyNumberFormat="0" applyBorder="0" applyAlignment="0" applyProtection="0"/>
    <xf numFmtId="166" fontId="44" fillId="7" borderId="0" applyNumberFormat="0" applyBorder="0" applyAlignment="0" applyProtection="0"/>
    <xf numFmtId="166" fontId="43" fillId="8" borderId="0" applyNumberFormat="0" applyBorder="0" applyAlignment="0" applyProtection="0"/>
    <xf numFmtId="166" fontId="44" fillId="9" borderId="0" applyNumberFormat="0" applyBorder="0" applyAlignment="0" applyProtection="0"/>
    <xf numFmtId="166" fontId="43" fillId="10" borderId="0" applyNumberFormat="0" applyBorder="0" applyAlignment="0" applyProtection="0"/>
    <xf numFmtId="166" fontId="44" fillId="11" borderId="0" applyNumberFormat="0" applyBorder="0" applyAlignment="0" applyProtection="0"/>
    <xf numFmtId="166" fontId="43" fillId="12" borderId="0" applyNumberFormat="0" applyBorder="0" applyAlignment="0" applyProtection="0"/>
    <xf numFmtId="166" fontId="44" fillId="12" borderId="0" applyNumberFormat="0" applyBorder="0" applyAlignment="0" applyProtection="0"/>
    <xf numFmtId="166" fontId="43" fillId="11" borderId="0" applyNumberFormat="0" applyBorder="0" applyAlignment="0" applyProtection="0"/>
    <xf numFmtId="166" fontId="44" fillId="9" borderId="0" applyNumberFormat="0" applyBorder="0" applyAlignment="0" applyProtection="0"/>
    <xf numFmtId="166" fontId="43" fillId="5" borderId="0" applyNumberFormat="0" applyBorder="0" applyAlignment="0" applyProtection="0"/>
    <xf numFmtId="166" fontId="44" fillId="12" borderId="0" applyNumberFormat="0" applyBorder="0" applyAlignment="0" applyProtection="0"/>
    <xf numFmtId="166" fontId="43" fillId="7" borderId="0" applyNumberFormat="0" applyBorder="0" applyAlignment="0" applyProtection="0"/>
    <xf numFmtId="166" fontId="44" fillId="7" borderId="0" applyNumberFormat="0" applyBorder="0" applyAlignment="0" applyProtection="0"/>
    <xf numFmtId="166" fontId="43" fillId="13" borderId="0" applyNumberFormat="0" applyBorder="0" applyAlignment="0" applyProtection="0"/>
    <xf numFmtId="166" fontId="44" fillId="14" borderId="0" applyNumberFormat="0" applyBorder="0" applyAlignment="0" applyProtection="0"/>
    <xf numFmtId="166" fontId="43" fillId="10" borderId="0" applyNumberFormat="0" applyBorder="0" applyAlignment="0" applyProtection="0"/>
    <xf numFmtId="166" fontId="44" fillId="6" borderId="0" applyNumberFormat="0" applyBorder="0" applyAlignment="0" applyProtection="0"/>
    <xf numFmtId="166" fontId="43" fillId="5" borderId="0" applyNumberFormat="0" applyBorder="0" applyAlignment="0" applyProtection="0"/>
    <xf numFmtId="166" fontId="44" fillId="12" borderId="0" applyNumberFormat="0" applyBorder="0" applyAlignment="0" applyProtection="0"/>
    <xf numFmtId="166" fontId="43" fillId="15" borderId="0" applyNumberFormat="0" applyBorder="0" applyAlignment="0" applyProtection="0"/>
    <xf numFmtId="166" fontId="44" fillId="9" borderId="0" applyNumberFormat="0" applyBorder="0" applyAlignment="0" applyProtection="0"/>
    <xf numFmtId="166" fontId="45" fillId="16" borderId="0" applyNumberFormat="0" applyBorder="0" applyAlignment="0" applyProtection="0"/>
    <xf numFmtId="166" fontId="46" fillId="12" borderId="0" applyNumberFormat="0" applyBorder="0" applyAlignment="0" applyProtection="0"/>
    <xf numFmtId="166" fontId="45" fillId="7" borderId="0" applyNumberFormat="0" applyBorder="0" applyAlignment="0" applyProtection="0"/>
    <xf numFmtId="166" fontId="46" fillId="17" borderId="0" applyNumberFormat="0" applyBorder="0" applyAlignment="0" applyProtection="0"/>
    <xf numFmtId="166" fontId="45" fillId="13" borderId="0" applyNumberFormat="0" applyBorder="0" applyAlignment="0" applyProtection="0"/>
    <xf numFmtId="166" fontId="46" fillId="15" borderId="0" applyNumberFormat="0" applyBorder="0" applyAlignment="0" applyProtection="0"/>
    <xf numFmtId="166" fontId="45" fillId="18" borderId="0" applyNumberFormat="0" applyBorder="0" applyAlignment="0" applyProtection="0"/>
    <xf numFmtId="166" fontId="46" fillId="6" borderId="0" applyNumberFormat="0" applyBorder="0" applyAlignment="0" applyProtection="0"/>
    <xf numFmtId="166" fontId="45" fillId="19" borderId="0" applyNumberFormat="0" applyBorder="0" applyAlignment="0" applyProtection="0"/>
    <xf numFmtId="166" fontId="46" fillId="12" borderId="0" applyNumberFormat="0" applyBorder="0" applyAlignment="0" applyProtection="0"/>
    <xf numFmtId="166" fontId="45" fillId="20" borderId="0" applyNumberFormat="0" applyBorder="0" applyAlignment="0" applyProtection="0"/>
    <xf numFmtId="166" fontId="46" fillId="7" borderId="0" applyNumberFormat="0" applyBorder="0" applyAlignment="0" applyProtection="0"/>
    <xf numFmtId="166" fontId="45" fillId="21" borderId="0" applyNumberFormat="0" applyBorder="0" applyAlignment="0" applyProtection="0"/>
    <xf numFmtId="166" fontId="46" fillId="19" borderId="0" applyNumberFormat="0" applyBorder="0" applyAlignment="0" applyProtection="0"/>
    <xf numFmtId="166" fontId="45" fillId="22" borderId="0" applyNumberFormat="0" applyBorder="0" applyAlignment="0" applyProtection="0"/>
    <xf numFmtId="166" fontId="46" fillId="17" borderId="0" applyNumberFormat="0" applyBorder="0" applyAlignment="0" applyProtection="0"/>
    <xf numFmtId="166" fontId="45" fillId="23" borderId="0" applyNumberFormat="0" applyBorder="0" applyAlignment="0" applyProtection="0"/>
    <xf numFmtId="166" fontId="46" fillId="15" borderId="0" applyNumberFormat="0" applyBorder="0" applyAlignment="0" applyProtection="0"/>
    <xf numFmtId="166" fontId="45" fillId="18" borderId="0" applyNumberFormat="0" applyBorder="0" applyAlignment="0" applyProtection="0"/>
    <xf numFmtId="166" fontId="46" fillId="24" borderId="0" applyNumberFormat="0" applyBorder="0" applyAlignment="0" applyProtection="0"/>
    <xf numFmtId="166" fontId="45" fillId="19" borderId="0" applyNumberFormat="0" applyBorder="0" applyAlignment="0" applyProtection="0"/>
    <xf numFmtId="166" fontId="46" fillId="19" borderId="0" applyNumberFormat="0" applyBorder="0" applyAlignment="0" applyProtection="0"/>
    <xf numFmtId="166" fontId="45" fillId="17" borderId="0" applyNumberFormat="0" applyBorder="0" applyAlignment="0" applyProtection="0"/>
    <xf numFmtId="166" fontId="46" fillId="22" borderId="0" applyNumberFormat="0" applyBorder="0" applyAlignment="0" applyProtection="0"/>
    <xf numFmtId="186" fontId="42" fillId="0" borderId="0" applyFont="0" applyFill="0" applyBorder="0" applyAlignment="0" applyProtection="0"/>
    <xf numFmtId="187" fontId="42" fillId="0" borderId="0" applyFont="0" applyFill="0" applyBorder="0" applyAlignment="0" applyProtection="0"/>
    <xf numFmtId="166" fontId="47" fillId="0" borderId="0"/>
    <xf numFmtId="188" fontId="42" fillId="0" borderId="0" applyFont="0" applyFill="0" applyBorder="0" applyAlignment="0" applyProtection="0"/>
    <xf numFmtId="189" fontId="42" fillId="0" borderId="0" applyFont="0" applyFill="0" applyBorder="0" applyAlignment="0" applyProtection="0"/>
    <xf numFmtId="166" fontId="48" fillId="25" borderId="0"/>
    <xf numFmtId="166" fontId="49" fillId="6" borderId="0" applyNumberFormat="0" applyBorder="0" applyAlignment="0" applyProtection="0"/>
    <xf numFmtId="166" fontId="50" fillId="10" borderId="0" applyNumberFormat="0" applyBorder="0" applyAlignment="0" applyProtection="0"/>
    <xf numFmtId="166" fontId="51" fillId="26" borderId="0">
      <alignment vertical="center"/>
    </xf>
    <xf numFmtId="37" fontId="52" fillId="0" borderId="0" applyFont="0" applyFill="0" applyBorder="0" applyAlignment="0" applyProtection="0"/>
    <xf numFmtId="191" fontId="52" fillId="0" borderId="0" applyFont="0" applyFill="0" applyBorder="0" applyAlignment="0" applyProtection="0"/>
    <xf numFmtId="188" fontId="42" fillId="0" borderId="0" applyFont="0" applyFill="0" applyBorder="0" applyAlignment="0" applyProtection="0"/>
    <xf numFmtId="187" fontId="42" fillId="0" borderId="0" applyFont="0" applyFill="0" applyBorder="0" applyAlignment="0" applyProtection="0"/>
    <xf numFmtId="167" fontId="42" fillId="0" borderId="0" applyFont="0" applyFill="0" applyBorder="0" applyAlignment="0" applyProtection="0"/>
    <xf numFmtId="166" fontId="53" fillId="0" borderId="0"/>
    <xf numFmtId="166" fontId="54" fillId="27"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93" fontId="54" fillId="27" borderId="0"/>
    <xf numFmtId="166" fontId="54" fillId="27" borderId="0"/>
    <xf numFmtId="166" fontId="55" fillId="28" borderId="5" applyNumberFormat="0" applyAlignment="0" applyProtection="0"/>
    <xf numFmtId="166" fontId="56" fillId="11" borderId="5" applyNumberFormat="0" applyAlignment="0" applyProtection="0"/>
    <xf numFmtId="166" fontId="42" fillId="0" borderId="0" applyFill="0" applyBorder="0" applyAlignment="0"/>
    <xf numFmtId="166" fontId="57" fillId="29" borderId="6" applyNumberFormat="0" applyAlignment="0" applyProtection="0"/>
    <xf numFmtId="166" fontId="58" fillId="29" borderId="6" applyNumberFormat="0" applyAlignment="0" applyProtection="0"/>
    <xf numFmtId="166" fontId="60" fillId="0" borderId="7">
      <alignment horizontal="center"/>
    </xf>
    <xf numFmtId="169"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3"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61"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4" fontId="42" fillId="0" borderId="0"/>
    <xf numFmtId="14" fontId="42" fillId="0" borderId="0"/>
    <xf numFmtId="166" fontId="62" fillId="27" borderId="8">
      <alignment horizontal="left"/>
    </xf>
    <xf numFmtId="15" fontId="63" fillId="25" borderId="0">
      <alignment horizontal="right"/>
    </xf>
    <xf numFmtId="166" fontId="64" fillId="30" borderId="0" applyNumberFormat="0" applyBorder="0" applyAlignment="0">
      <alignment horizontal="center"/>
    </xf>
    <xf numFmtId="166" fontId="58" fillId="31" borderId="0" applyNumberFormat="0" applyBorder="0" applyAlignment="0"/>
    <xf numFmtId="166" fontId="65" fillId="31" borderId="0">
      <alignment horizontal="centerContinuous"/>
    </xf>
    <xf numFmtId="166" fontId="56" fillId="32" borderId="9">
      <alignment horizontal="center"/>
      <protection locked="0"/>
    </xf>
    <xf numFmtId="195" fontId="48" fillId="0" borderId="0" applyFont="0" applyFill="0" applyBorder="0" applyAlignment="0" applyProtection="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4" fontId="44" fillId="0" borderId="0" applyFill="0" applyBorder="0" applyAlignment="0"/>
    <xf numFmtId="196" fontId="62" fillId="27" borderId="0" applyFont="0" applyFill="0" applyBorder="0" applyAlignment="0" applyProtection="0">
      <alignment vertical="center"/>
    </xf>
    <xf numFmtId="39" fontId="52" fillId="0" borderId="0" applyFont="0" applyFill="0" applyBorder="0" applyAlignment="0" applyProtection="0"/>
    <xf numFmtId="189"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66" fillId="0" borderId="0" applyNumberFormat="0" applyFill="0" applyBorder="0" applyAlignment="0" applyProtection="0"/>
    <xf numFmtId="166" fontId="67" fillId="0" borderId="0" applyNumberFormat="0" applyFill="0" applyBorder="0" applyAlignment="0" applyProtection="0"/>
    <xf numFmtId="3" fontId="68" fillId="0" borderId="0"/>
    <xf numFmtId="166" fontId="69" fillId="8" borderId="0" applyNumberFormat="0" applyBorder="0" applyAlignment="0" applyProtection="0"/>
    <xf numFmtId="166" fontId="70" fillId="12" borderId="0" applyNumberFormat="0" applyBorder="0" applyAlignment="0" applyProtection="0"/>
    <xf numFmtId="166" fontId="71" fillId="33" borderId="0"/>
    <xf numFmtId="166" fontId="72" fillId="0" borderId="10" applyNumberFormat="0" applyAlignment="0" applyProtection="0">
      <alignment horizontal="left" vertical="center"/>
    </xf>
    <xf numFmtId="166" fontId="72" fillId="0" borderId="11">
      <alignment horizontal="left" vertical="center"/>
    </xf>
    <xf numFmtId="166" fontId="73" fillId="0" borderId="12" applyNumberFormat="0" applyFill="0" applyAlignment="0" applyProtection="0"/>
    <xf numFmtId="166" fontId="74" fillId="0" borderId="13" applyNumberFormat="0" applyFill="0" applyAlignment="0" applyProtection="0"/>
    <xf numFmtId="166" fontId="75" fillId="0" borderId="14" applyNumberFormat="0" applyFill="0" applyAlignment="0" applyProtection="0"/>
    <xf numFmtId="166" fontId="76" fillId="0" borderId="15" applyNumberFormat="0" applyFill="0" applyAlignment="0" applyProtection="0"/>
    <xf numFmtId="166" fontId="77" fillId="0" borderId="16" applyNumberFormat="0" applyFill="0" applyAlignment="0" applyProtection="0"/>
    <xf numFmtId="166" fontId="78" fillId="0" borderId="17" applyNumberFormat="0" applyFill="0" applyAlignment="0" applyProtection="0"/>
    <xf numFmtId="166" fontId="77" fillId="0" borderId="0" applyNumberFormat="0" applyFill="0" applyBorder="0" applyAlignment="0" applyProtection="0"/>
    <xf numFmtId="166" fontId="78" fillId="0" borderId="0" applyNumberFormat="0" applyFill="0" applyBorder="0" applyAlignment="0" applyProtection="0"/>
    <xf numFmtId="179" fontId="79" fillId="0" borderId="0"/>
    <xf numFmtId="174" fontId="79" fillId="0" borderId="0">
      <alignment horizontal="centerContinuous"/>
    </xf>
    <xf numFmtId="180" fontId="53" fillId="0" borderId="0"/>
    <xf numFmtId="178" fontId="79" fillId="0" borderId="0">
      <alignment horizontal="centerContinuous"/>
    </xf>
    <xf numFmtId="176" fontId="80" fillId="0" borderId="0" applyFont="0" applyFill="0" applyBorder="0" applyProtection="0">
      <alignment horizontal="centerContinuous"/>
    </xf>
    <xf numFmtId="179" fontId="80" fillId="0" borderId="0" applyFont="0" applyFill="0" applyBorder="0" applyAlignment="0" applyProtection="0"/>
    <xf numFmtId="174" fontId="80" fillId="0" borderId="0" applyFont="0" applyFill="0" applyBorder="0" applyProtection="0">
      <alignment horizontal="centerContinuous"/>
    </xf>
    <xf numFmtId="180" fontId="80" fillId="0" borderId="0" applyFont="0" applyFill="0" applyBorder="0" applyAlignment="0" applyProtection="0"/>
    <xf numFmtId="175" fontId="80" fillId="0" borderId="0" applyFont="0" applyFill="0" applyBorder="0" applyProtection="0">
      <alignment horizontal="centerContinuous"/>
    </xf>
    <xf numFmtId="181" fontId="80" fillId="0" borderId="0" applyFont="0" applyFill="0" applyBorder="0" applyAlignment="0" applyProtection="0"/>
    <xf numFmtId="178" fontId="80" fillId="0" borderId="0" applyFont="0" applyFill="0" applyBorder="0" applyProtection="0">
      <alignment horizontal="centerContinuous"/>
    </xf>
    <xf numFmtId="166" fontId="81" fillId="11" borderId="5" applyNumberFormat="0" applyAlignment="0" applyProtection="0"/>
    <xf numFmtId="166" fontId="82" fillId="14" borderId="5" applyNumberFormat="0" applyAlignment="0" applyProtection="0"/>
    <xf numFmtId="197" fontId="80" fillId="0" borderId="0" applyFont="0" applyFill="0" applyBorder="0" applyAlignment="0" applyProtection="0"/>
    <xf numFmtId="183" fontId="53" fillId="0" borderId="0" applyFont="0" applyFill="0" applyBorder="0" applyAlignment="0" applyProtection="0"/>
    <xf numFmtId="166" fontId="83" fillId="25"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84" fillId="0" borderId="18" applyNumberFormat="0" applyFill="0" applyAlignment="0" applyProtection="0"/>
    <xf numFmtId="166" fontId="85" fillId="0" borderId="19" applyNumberFormat="0" applyFill="0" applyAlignment="0" applyProtection="0"/>
    <xf numFmtId="166" fontId="86" fillId="34" borderId="20">
      <protection locked="0"/>
    </xf>
    <xf numFmtId="198" fontId="42" fillId="0" borderId="0" applyFont="0" applyFill="0" applyBorder="0" applyAlignment="0" applyProtection="0"/>
    <xf numFmtId="177" fontId="87" fillId="0" borderId="0"/>
    <xf numFmtId="10" fontId="61" fillId="35" borderId="21" applyBorder="0">
      <alignment horizontal="center"/>
      <protection locked="0"/>
    </xf>
    <xf numFmtId="199" fontId="80" fillId="0" borderId="0" applyFont="0" applyFill="0" applyBorder="0" applyAlignment="0" applyProtection="0"/>
    <xf numFmtId="166" fontId="88" fillId="14" borderId="0" applyNumberFormat="0" applyBorder="0" applyAlignment="0" applyProtection="0"/>
    <xf numFmtId="166" fontId="89" fillId="14" borderId="0" applyNumberFormat="0" applyBorder="0" applyAlignment="0" applyProtection="0"/>
    <xf numFmtId="166" fontId="83" fillId="25"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4" fillId="0" borderId="0">
      <alignment vertical="top"/>
    </xf>
    <xf numFmtId="166" fontId="44" fillId="0" borderId="0">
      <alignment vertical="top"/>
    </xf>
    <xf numFmtId="166" fontId="42" fillId="0" borderId="0"/>
    <xf numFmtId="166" fontId="42" fillId="0" borderId="0"/>
    <xf numFmtId="166" fontId="42" fillId="0" borderId="0"/>
    <xf numFmtId="166" fontId="44" fillId="0" borderId="0">
      <alignment vertical="top"/>
    </xf>
    <xf numFmtId="166" fontId="44" fillId="0" borderId="0">
      <alignment vertical="top"/>
    </xf>
    <xf numFmtId="166" fontId="42" fillId="0" borderId="0"/>
    <xf numFmtId="166" fontId="44" fillId="0" borderId="0">
      <alignment vertical="top"/>
    </xf>
    <xf numFmtId="166" fontId="44" fillId="0" borderId="0">
      <alignment vertical="top"/>
    </xf>
    <xf numFmtId="166" fontId="42" fillId="0" borderId="0"/>
    <xf numFmtId="166" fontId="42" fillId="0" borderId="0"/>
    <xf numFmtId="166" fontId="44" fillId="0" borderId="0">
      <alignment vertical="top"/>
    </xf>
    <xf numFmtId="166" fontId="44" fillId="0" borderId="0">
      <alignment vertical="top"/>
    </xf>
    <xf numFmtId="166" fontId="44" fillId="0" borderId="0">
      <alignment vertical="top"/>
    </xf>
    <xf numFmtId="166" fontId="42" fillId="0" borderId="0"/>
    <xf numFmtId="166" fontId="42" fillId="0" borderId="0"/>
    <xf numFmtId="166" fontId="44" fillId="0" borderId="0">
      <alignment vertical="top"/>
    </xf>
    <xf numFmtId="166" fontId="44" fillId="0" borderId="0">
      <alignment vertical="top"/>
    </xf>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4" fillId="0" borderId="0">
      <alignment vertical="top"/>
    </xf>
    <xf numFmtId="166" fontId="44" fillId="0" borderId="0">
      <alignment vertical="top"/>
    </xf>
    <xf numFmtId="166" fontId="44" fillId="0" borderId="0">
      <alignment vertical="top"/>
    </xf>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3" fillId="0" borderId="0"/>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2" fillId="0" borderId="0"/>
    <xf numFmtId="166" fontId="42" fillId="0" borderId="0"/>
    <xf numFmtId="166" fontId="42" fillId="0" borderId="0"/>
    <xf numFmtId="166" fontId="42" fillId="0" borderId="0"/>
    <xf numFmtId="166" fontId="42" fillId="0" borderId="0"/>
    <xf numFmtId="176" fontId="79" fillId="0" borderId="0">
      <alignment horizontal="centerContinuous"/>
    </xf>
    <xf numFmtId="166" fontId="44" fillId="9" borderId="22" applyNumberFormat="0" applyFont="0" applyAlignment="0" applyProtection="0"/>
    <xf numFmtId="166" fontId="42" fillId="9" borderId="22" applyNumberFormat="0" applyFont="0" applyAlignment="0" applyProtection="0"/>
    <xf numFmtId="200" fontId="80" fillId="0" borderId="0" applyFont="0" applyFill="0" applyBorder="0" applyAlignment="0" applyProtection="0"/>
    <xf numFmtId="166" fontId="90" fillId="28" borderId="23" applyNumberFormat="0" applyAlignment="0" applyProtection="0"/>
    <xf numFmtId="166" fontId="91" fillId="11" borderId="23" applyNumberFormat="0" applyAlignment="0" applyProtection="0"/>
    <xf numFmtId="166" fontId="92" fillId="36" borderId="3"/>
    <xf numFmtId="49" fontId="93" fillId="0" borderId="0" applyFill="0" applyBorder="0" applyProtection="0">
      <alignment horizontal="center"/>
    </xf>
    <xf numFmtId="9"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4"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6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62" fillId="25" borderId="0"/>
    <xf numFmtId="166" fontId="62" fillId="27" borderId="0"/>
    <xf numFmtId="166" fontId="54" fillId="37" borderId="0"/>
    <xf numFmtId="166" fontId="62" fillId="27" borderId="0"/>
    <xf numFmtId="182" fontId="80" fillId="0" borderId="24" applyNumberFormat="0" applyFont="0" applyFill="0" applyAlignment="0" applyProtection="0"/>
    <xf numFmtId="177" fontId="80" fillId="0" borderId="25" applyNumberFormat="0" applyFont="0" applyFill="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66" fontId="48" fillId="27" borderId="0"/>
    <xf numFmtId="166" fontId="42" fillId="0" borderId="0"/>
    <xf numFmtId="166" fontId="62" fillId="27" borderId="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49"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90" fontId="53" fillId="0" borderId="0"/>
    <xf numFmtId="192" fontId="94" fillId="0" borderId="28"/>
    <xf numFmtId="166" fontId="95" fillId="0" borderId="0" applyNumberFormat="0" applyFill="0" applyBorder="0" applyAlignment="0" applyProtection="0"/>
    <xf numFmtId="166" fontId="96" fillId="0" borderId="0" applyNumberFormat="0" applyFill="0" applyBorder="0" applyAlignment="0" applyProtection="0"/>
    <xf numFmtId="166" fontId="97" fillId="38" borderId="0">
      <alignment horizontal="centerContinuous"/>
    </xf>
    <xf numFmtId="166" fontId="98" fillId="28" borderId="0" applyNumberFormat="0" applyBorder="0" applyAlignment="0">
      <alignment horizontal="center"/>
    </xf>
    <xf numFmtId="166" fontId="99" fillId="33" borderId="0" applyBorder="0"/>
    <xf numFmtId="37" fontId="93" fillId="0" borderId="29" applyFill="0" applyAlignment="0" applyProtection="0"/>
    <xf numFmtId="191" fontId="93" fillId="0" borderId="29" applyFill="0" applyAlignment="0" applyProtection="0"/>
    <xf numFmtId="188" fontId="42" fillId="0" borderId="29" applyFill="0" applyAlignment="0" applyProtection="0"/>
    <xf numFmtId="187" fontId="42" fillId="0" borderId="29" applyFill="0" applyAlignment="0" applyProtection="0"/>
    <xf numFmtId="167" fontId="42" fillId="0" borderId="29" applyFill="0" applyAlignment="0" applyProtection="0"/>
    <xf numFmtId="166" fontId="100" fillId="0" borderId="30" applyNumberFormat="0" applyFill="0" applyAlignment="0" applyProtection="0"/>
    <xf numFmtId="38" fontId="101" fillId="0" borderId="0"/>
    <xf numFmtId="3" fontId="102" fillId="0" borderId="0">
      <alignment horizontal="left"/>
    </xf>
    <xf numFmtId="37" fontId="103" fillId="0" borderId="0">
      <alignment horizontal="right"/>
      <protection locked="0"/>
    </xf>
    <xf numFmtId="166" fontId="104" fillId="0" borderId="0" applyNumberFormat="0" applyFill="0" applyBorder="0" applyAlignment="0">
      <protection locked="0"/>
    </xf>
    <xf numFmtId="189" fontId="44" fillId="0" borderId="0" applyFont="0" applyFill="0" applyBorder="0" applyAlignment="0" applyProtection="0"/>
    <xf numFmtId="171" fontId="44" fillId="0" borderId="0" applyFont="0" applyFill="0" applyBorder="0" applyAlignment="0" applyProtection="0"/>
    <xf numFmtId="166" fontId="105" fillId="0" borderId="0" applyNumberFormat="0" applyFill="0" applyBorder="0" applyAlignment="0" applyProtection="0"/>
    <xf numFmtId="166" fontId="85" fillId="0" borderId="0" applyNumberFormat="0" applyFill="0" applyBorder="0" applyAlignment="0" applyProtection="0"/>
    <xf numFmtId="166" fontId="106" fillId="0" borderId="4" applyNumberFormat="0" applyFill="0" applyProtection="0">
      <alignment horizontal="centerContinuous"/>
    </xf>
    <xf numFmtId="177" fontId="107" fillId="0" borderId="0" applyNumberFormat="0" applyFill="0" applyBorder="0" applyProtection="0">
      <alignment horizontal="centerContinuous"/>
    </xf>
    <xf numFmtId="166" fontId="42" fillId="0" borderId="0"/>
    <xf numFmtId="166" fontId="42" fillId="0" borderId="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4"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4"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66" fontId="42" fillId="0" borderId="0"/>
    <xf numFmtId="194" fontId="42" fillId="0" borderId="0" applyFill="0" applyBorder="0" applyAlignment="0"/>
    <xf numFmtId="194" fontId="42" fillId="0" borderId="0" applyFill="0" applyBorder="0" applyAlignment="0"/>
    <xf numFmtId="166" fontId="42" fillId="0" borderId="0"/>
    <xf numFmtId="166" fontId="42" fillId="0" borderId="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4"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ill="0" applyBorder="0" applyAlignment="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82" fontId="80" fillId="0" borderId="24" applyNumberFormat="0" applyFont="0" applyFill="0" applyAlignment="0" applyProtection="0"/>
    <xf numFmtId="170" fontId="42" fillId="0" borderId="0" applyFont="0" applyFill="0" applyBorder="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66" fontId="42" fillId="0" borderId="0" applyFont="0" applyFill="0" applyBorder="0" applyAlignment="0" applyProtection="0"/>
    <xf numFmtId="14"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66" fontId="42" fillId="0" borderId="0"/>
    <xf numFmtId="194" fontId="42" fillId="0" borderId="0" applyFill="0" applyBorder="0" applyAlignment="0"/>
    <xf numFmtId="194" fontId="42" fillId="0" borderId="0" applyFill="0" applyBorder="0" applyAlignment="0"/>
    <xf numFmtId="166" fontId="42" fillId="0" borderId="0"/>
    <xf numFmtId="166" fontId="42" fillId="0" borderId="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4"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ill="0" applyBorder="0" applyAlignment="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82" fontId="80" fillId="0" borderId="24" applyNumberFormat="0" applyFont="0" applyFill="0" applyAlignment="0" applyProtection="0"/>
    <xf numFmtId="170" fontId="42" fillId="0" borderId="0" applyFont="0" applyFill="0" applyBorder="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66" fontId="42" fillId="0" borderId="0" applyFont="0" applyFill="0" applyBorder="0" applyAlignment="0" applyProtection="0"/>
    <xf numFmtId="14"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66" fontId="42" fillId="0" borderId="0"/>
    <xf numFmtId="194" fontId="42" fillId="0" borderId="0" applyFill="0" applyBorder="0" applyAlignment="0"/>
    <xf numFmtId="194" fontId="42" fillId="0" borderId="0" applyFill="0" applyBorder="0" applyAlignment="0"/>
    <xf numFmtId="166" fontId="42" fillId="0" borderId="0"/>
    <xf numFmtId="166" fontId="42" fillId="0" borderId="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4"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ill="0" applyBorder="0" applyAlignment="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82" fontId="80" fillId="0" borderId="24" applyNumberFormat="0" applyFont="0" applyFill="0" applyAlignment="0" applyProtection="0"/>
    <xf numFmtId="170" fontId="42" fillId="0" borderId="0" applyFont="0" applyFill="0" applyBorder="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66" fontId="42" fillId="0" borderId="0" applyFont="0" applyFill="0" applyBorder="0" applyAlignment="0" applyProtection="0"/>
    <xf numFmtId="14"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66" fontId="42" fillId="0" borderId="0"/>
    <xf numFmtId="194" fontId="42" fillId="0" borderId="0" applyFill="0" applyBorder="0" applyAlignment="0"/>
    <xf numFmtId="194" fontId="42" fillId="0" borderId="0" applyFill="0" applyBorder="0" applyAlignment="0"/>
    <xf numFmtId="166" fontId="42" fillId="0" borderId="0"/>
    <xf numFmtId="166" fontId="42" fillId="0" borderId="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4"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ill="0" applyBorder="0" applyAlignment="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82" fontId="80" fillId="0" borderId="24" applyNumberFormat="0" applyFont="0" applyFill="0" applyAlignment="0" applyProtection="0"/>
    <xf numFmtId="170" fontId="42" fillId="0" borderId="0" applyFont="0" applyFill="0" applyBorder="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4"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94" fontId="42" fillId="0" borderId="0" applyFill="0" applyBorder="0" applyAlignment="0"/>
    <xf numFmtId="166" fontId="42" fillId="0" borderId="0"/>
    <xf numFmtId="166" fontId="42" fillId="0" borderId="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66" fontId="42" fillId="0" borderId="0"/>
    <xf numFmtId="170" fontId="42" fillId="0" borderId="0" applyFont="0" applyFill="0" applyBorder="0" applyAlignment="0" applyProtection="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4"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82" fontId="80" fillId="0" borderId="24" applyNumberFormat="0" applyFont="0" applyFill="0" applyAlignment="0" applyProtection="0"/>
    <xf numFmtId="170" fontId="42" fillId="0" borderId="0" applyFont="0" applyFill="0" applyBorder="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4" fontId="42" fillId="0" borderId="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66" fontId="42" fillId="0" borderId="0"/>
    <xf numFmtId="194" fontId="42" fillId="0" borderId="0" applyFill="0" applyBorder="0" applyAlignment="0"/>
    <xf numFmtId="194" fontId="42" fillId="0" borderId="0" applyFill="0" applyBorder="0" applyAlignment="0"/>
    <xf numFmtId="166" fontId="42" fillId="0" borderId="0"/>
    <xf numFmtId="166" fontId="42" fillId="0" borderId="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4"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ill="0" applyBorder="0" applyAlignment="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82" fontId="80" fillId="0" borderId="24" applyNumberFormat="0" applyFont="0" applyFill="0" applyAlignment="0" applyProtection="0"/>
    <xf numFmtId="170" fontId="42" fillId="0" borderId="0" applyFont="0" applyFill="0" applyBorder="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4"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xf numFmtId="166" fontId="42" fillId="0" borderId="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70" fontId="42" fillId="0" borderId="0" applyFont="0" applyFill="0" applyBorder="0" applyAlignment="0" applyProtection="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70"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4"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82" fontId="80" fillId="0" borderId="24" applyNumberFormat="0" applyFont="0" applyFill="0" applyAlignment="0" applyProtection="0"/>
    <xf numFmtId="170" fontId="42" fillId="0" borderId="0" applyFont="0" applyFill="0" applyBorder="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66" fontId="42" fillId="0" borderId="0"/>
    <xf numFmtId="170" fontId="42" fillId="0" borderId="0" applyFont="0" applyFill="0" applyBorder="0" applyAlignment="0" applyProtection="0"/>
    <xf numFmtId="170"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4" fontId="42" fillId="0" borderId="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xf numFmtId="166" fontId="42" fillId="0" borderId="0"/>
    <xf numFmtId="166" fontId="42" fillId="0" borderId="0"/>
    <xf numFmtId="194" fontId="42" fillId="0" borderId="0" applyFill="0" applyBorder="0" applyAlignment="0"/>
    <xf numFmtId="194" fontId="42" fillId="0" borderId="0" applyFill="0" applyBorder="0" applyAlignment="0"/>
    <xf numFmtId="166" fontId="42" fillId="0" borderId="0"/>
    <xf numFmtId="194"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4"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82" fontId="80" fillId="0" borderId="24" applyNumberFormat="0" applyFont="0" applyFill="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66" fontId="42" fillId="0" borderId="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9" borderId="22" applyNumberFormat="0" applyFont="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4"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82" fontId="80" fillId="0" borderId="24" applyNumberFormat="0" applyFont="0" applyFill="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66" fontId="42" fillId="0" borderId="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37" fontId="108" fillId="0" borderId="0" applyNumberFormat="0" applyFont="0" applyFill="0" applyBorder="0" applyProtection="0">
      <alignment vertical="center"/>
    </xf>
    <xf numFmtId="37" fontId="108" fillId="0" borderId="0" applyNumberFormat="0" applyFont="0" applyFill="0" applyBorder="0" applyProtection="0">
      <alignment vertical="top"/>
    </xf>
    <xf numFmtId="201" fontId="80" fillId="0" borderId="0" applyFont="0" applyFill="0" applyBorder="0" applyAlignment="0" applyProtection="0"/>
    <xf numFmtId="202" fontId="109" fillId="0" borderId="0" applyFill="0" applyBorder="0" applyAlignment="0" applyProtection="0"/>
    <xf numFmtId="166" fontId="110" fillId="0" borderId="0" applyNumberFormat="0" applyFill="0" applyBorder="0" applyAlignment="0" applyProtection="0"/>
    <xf numFmtId="203" fontId="101" fillId="0" borderId="0" applyFill="0" applyBorder="0" applyProtection="0"/>
    <xf numFmtId="203" fontId="101" fillId="0" borderId="31" applyFill="0" applyProtection="0"/>
    <xf numFmtId="203" fontId="101" fillId="0" borderId="29" applyFill="0" applyProtection="0"/>
    <xf numFmtId="203" fontId="101" fillId="0" borderId="0" applyFill="0" applyBorder="0" applyProtection="0"/>
    <xf numFmtId="204" fontId="111" fillId="0" borderId="0" applyFont="0" applyFill="0" applyBorder="0" applyAlignment="0" applyProtection="0"/>
    <xf numFmtId="15" fontId="111" fillId="0" borderId="0" applyFont="0" applyFill="0" applyBorder="0" applyAlignment="0" applyProtection="0"/>
    <xf numFmtId="205" fontId="101" fillId="0" borderId="0" applyFill="0" applyBorder="0" applyProtection="0"/>
    <xf numFmtId="205" fontId="101" fillId="0" borderId="31" applyFill="0" applyProtection="0"/>
    <xf numFmtId="205" fontId="101" fillId="0" borderId="29" applyFill="0" applyProtection="0"/>
    <xf numFmtId="205" fontId="101" fillId="0" borderId="0" applyFill="0" applyBorder="0" applyProtection="0"/>
    <xf numFmtId="166" fontId="112" fillId="0" borderId="0">
      <alignment horizontal="right" vertical="center"/>
    </xf>
    <xf numFmtId="206" fontId="113" fillId="0" borderId="4">
      <alignment horizontal="centerContinuous"/>
    </xf>
    <xf numFmtId="166" fontId="108" fillId="0" borderId="0" applyFont="0" applyFill="0" applyBorder="0" applyAlignment="0" applyProtection="0"/>
    <xf numFmtId="166" fontId="114" fillId="0" borderId="0"/>
    <xf numFmtId="164" fontId="42" fillId="0" borderId="0"/>
    <xf numFmtId="207" fontId="101" fillId="0" borderId="0" applyFont="0" applyFill="0" applyBorder="0" applyAlignment="0" applyProtection="0"/>
    <xf numFmtId="176" fontId="111" fillId="0" borderId="0" applyFont="0" applyFill="0" applyBorder="0" applyAlignment="0" applyProtection="0"/>
    <xf numFmtId="176" fontId="115" fillId="0" borderId="0"/>
    <xf numFmtId="208" fontId="115" fillId="0" borderId="0"/>
    <xf numFmtId="209" fontId="115" fillId="0" borderId="0"/>
    <xf numFmtId="166" fontId="40" fillId="0" borderId="0"/>
    <xf numFmtId="166" fontId="11" fillId="0" borderId="0"/>
    <xf numFmtId="166" fontId="11" fillId="0" borderId="0"/>
    <xf numFmtId="166" fontId="44" fillId="5" borderId="0" applyNumberFormat="0" applyBorder="0" applyAlignment="0" applyProtection="0"/>
    <xf numFmtId="166" fontId="44" fillId="7" borderId="0" applyNumberFormat="0" applyBorder="0" applyAlignment="0" applyProtection="0"/>
    <xf numFmtId="166" fontId="44" fillId="9" borderId="0" applyNumberFormat="0" applyBorder="0" applyAlignment="0" applyProtection="0"/>
    <xf numFmtId="166" fontId="44" fillId="11" borderId="0" applyNumberFormat="0" applyBorder="0" applyAlignment="0" applyProtection="0"/>
    <xf numFmtId="166" fontId="44" fillId="12" borderId="0" applyNumberFormat="0" applyBorder="0" applyAlignment="0" applyProtection="0"/>
    <xf numFmtId="166" fontId="44" fillId="9" borderId="0" applyNumberFormat="0" applyBorder="0" applyAlignment="0" applyProtection="0"/>
    <xf numFmtId="166" fontId="44" fillId="12" borderId="0" applyNumberFormat="0" applyBorder="0" applyAlignment="0" applyProtection="0"/>
    <xf numFmtId="166" fontId="44" fillId="7" borderId="0" applyNumberFormat="0" applyBorder="0" applyAlignment="0" applyProtection="0"/>
    <xf numFmtId="166" fontId="44" fillId="14" borderId="0" applyNumberFormat="0" applyBorder="0" applyAlignment="0" applyProtection="0"/>
    <xf numFmtId="166" fontId="44" fillId="6" borderId="0" applyNumberFormat="0" applyBorder="0" applyAlignment="0" applyProtection="0"/>
    <xf numFmtId="166" fontId="44" fillId="12" borderId="0" applyNumberFormat="0" applyBorder="0" applyAlignment="0" applyProtection="0"/>
    <xf numFmtId="166" fontId="44" fillId="9" borderId="0" applyNumberFormat="0" applyBorder="0" applyAlignment="0" applyProtection="0"/>
    <xf numFmtId="166" fontId="46" fillId="12" borderId="0" applyNumberFormat="0" applyBorder="0" applyAlignment="0" applyProtection="0"/>
    <xf numFmtId="166" fontId="46" fillId="17" borderId="0" applyNumberFormat="0" applyBorder="0" applyAlignment="0" applyProtection="0"/>
    <xf numFmtId="166" fontId="46" fillId="15" borderId="0" applyNumberFormat="0" applyBorder="0" applyAlignment="0" applyProtection="0"/>
    <xf numFmtId="166" fontId="46" fillId="6" borderId="0" applyNumberFormat="0" applyBorder="0" applyAlignment="0" applyProtection="0"/>
    <xf numFmtId="166" fontId="46" fillId="12" borderId="0" applyNumberFormat="0" applyBorder="0" applyAlignment="0" applyProtection="0"/>
    <xf numFmtId="166" fontId="46" fillId="7" borderId="0" applyNumberFormat="0" applyBorder="0" applyAlignment="0" applyProtection="0"/>
    <xf numFmtId="166" fontId="46" fillId="19" borderId="0" applyNumberFormat="0" applyBorder="0" applyAlignment="0" applyProtection="0"/>
    <xf numFmtId="166" fontId="46" fillId="17" borderId="0" applyNumberFormat="0" applyBorder="0" applyAlignment="0" applyProtection="0"/>
    <xf numFmtId="166" fontId="46" fillId="15" borderId="0" applyNumberFormat="0" applyBorder="0" applyAlignment="0" applyProtection="0"/>
    <xf numFmtId="166" fontId="46" fillId="24" borderId="0" applyNumberFormat="0" applyBorder="0" applyAlignment="0" applyProtection="0"/>
    <xf numFmtId="166" fontId="46" fillId="19" borderId="0" applyNumberFormat="0" applyBorder="0" applyAlignment="0" applyProtection="0"/>
    <xf numFmtId="166" fontId="46" fillId="22" borderId="0" applyNumberFormat="0" applyBorder="0" applyAlignment="0" applyProtection="0"/>
    <xf numFmtId="166" fontId="50" fillId="10" borderId="0" applyNumberFormat="0" applyBorder="0" applyAlignment="0" applyProtection="0"/>
    <xf numFmtId="166" fontId="56" fillId="11" borderId="5" applyNumberFormat="0" applyAlignment="0" applyProtection="0"/>
    <xf numFmtId="166" fontId="58" fillId="29" borderId="6" applyNumberFormat="0" applyAlignment="0" applyProtection="0"/>
    <xf numFmtId="166" fontId="67" fillId="0" borderId="0" applyNumberFormat="0" applyFill="0" applyBorder="0" applyAlignment="0" applyProtection="0"/>
    <xf numFmtId="166" fontId="70" fillId="12" borderId="0" applyNumberFormat="0" applyBorder="0" applyAlignment="0" applyProtection="0"/>
    <xf numFmtId="166" fontId="74" fillId="0" borderId="13" applyNumberFormat="0" applyFill="0" applyAlignment="0" applyProtection="0"/>
    <xf numFmtId="166" fontId="76" fillId="0" borderId="15" applyNumberFormat="0" applyFill="0" applyAlignment="0" applyProtection="0"/>
    <xf numFmtId="166" fontId="78" fillId="0" borderId="17" applyNumberFormat="0" applyFill="0" applyAlignment="0" applyProtection="0"/>
    <xf numFmtId="166" fontId="78" fillId="0" borderId="0" applyNumberFormat="0" applyFill="0" applyBorder="0" applyAlignment="0" applyProtection="0"/>
    <xf numFmtId="166" fontId="82" fillId="14" borderId="5" applyNumberFormat="0" applyAlignment="0" applyProtection="0"/>
    <xf numFmtId="166" fontId="85" fillId="0" borderId="19" applyNumberFormat="0" applyFill="0" applyAlignment="0" applyProtection="0"/>
    <xf numFmtId="166" fontId="89" fillId="14" borderId="0" applyNumberFormat="0" applyBorder="0" applyAlignment="0" applyProtection="0"/>
    <xf numFmtId="166" fontId="91" fillId="11" borderId="23" applyNumberFormat="0" applyAlignment="0" applyProtection="0"/>
    <xf numFmtId="166" fontId="96" fillId="0" borderId="0" applyNumberFormat="0" applyFill="0" applyBorder="0" applyAlignment="0" applyProtection="0"/>
    <xf numFmtId="166" fontId="100" fillId="0" borderId="30" applyNumberFormat="0" applyFill="0" applyAlignment="0" applyProtection="0"/>
    <xf numFmtId="166" fontId="85" fillId="0" borderId="0" applyNumberFormat="0" applyFill="0" applyBorder="0" applyAlignment="0" applyProtection="0"/>
    <xf numFmtId="166" fontId="42" fillId="0" borderId="0"/>
    <xf numFmtId="166" fontId="42" fillId="0" borderId="0"/>
    <xf numFmtId="166" fontId="42" fillId="0" borderId="0"/>
    <xf numFmtId="166" fontId="43" fillId="4" borderId="0" applyNumberFormat="0" applyBorder="0" applyAlignment="0" applyProtection="0"/>
    <xf numFmtId="166" fontId="44" fillId="5" borderId="0" applyNumberFormat="0" applyBorder="0" applyAlignment="0" applyProtection="0"/>
    <xf numFmtId="166" fontId="43" fillId="6" borderId="0" applyNumberFormat="0" applyBorder="0" applyAlignment="0" applyProtection="0"/>
    <xf numFmtId="166" fontId="44" fillId="7" borderId="0" applyNumberFormat="0" applyBorder="0" applyAlignment="0" applyProtection="0"/>
    <xf numFmtId="166" fontId="43" fillId="8" borderId="0" applyNumberFormat="0" applyBorder="0" applyAlignment="0" applyProtection="0"/>
    <xf numFmtId="166" fontId="44" fillId="9" borderId="0" applyNumberFormat="0" applyBorder="0" applyAlignment="0" applyProtection="0"/>
    <xf numFmtId="166" fontId="43" fillId="10" borderId="0" applyNumberFormat="0" applyBorder="0" applyAlignment="0" applyProtection="0"/>
    <xf numFmtId="166" fontId="44" fillId="11" borderId="0" applyNumberFormat="0" applyBorder="0" applyAlignment="0" applyProtection="0"/>
    <xf numFmtId="166" fontId="43" fillId="12" borderId="0" applyNumberFormat="0" applyBorder="0" applyAlignment="0" applyProtection="0"/>
    <xf numFmtId="166" fontId="44" fillId="12" borderId="0" applyNumberFormat="0" applyBorder="0" applyAlignment="0" applyProtection="0"/>
    <xf numFmtId="166" fontId="43" fillId="11" borderId="0" applyNumberFormat="0" applyBorder="0" applyAlignment="0" applyProtection="0"/>
    <xf numFmtId="166" fontId="44" fillId="9" borderId="0" applyNumberFormat="0" applyBorder="0" applyAlignment="0" applyProtection="0"/>
    <xf numFmtId="166" fontId="43" fillId="5" borderId="0" applyNumberFormat="0" applyBorder="0" applyAlignment="0" applyProtection="0"/>
    <xf numFmtId="166" fontId="44" fillId="12" borderId="0" applyNumberFormat="0" applyBorder="0" applyAlignment="0" applyProtection="0"/>
    <xf numFmtId="166" fontId="43" fillId="7" borderId="0" applyNumberFormat="0" applyBorder="0" applyAlignment="0" applyProtection="0"/>
    <xf numFmtId="166" fontId="44" fillId="7" borderId="0" applyNumberFormat="0" applyBorder="0" applyAlignment="0" applyProtection="0"/>
    <xf numFmtId="166" fontId="43" fillId="13" borderId="0" applyNumberFormat="0" applyBorder="0" applyAlignment="0" applyProtection="0"/>
    <xf numFmtId="166" fontId="44" fillId="14" borderId="0" applyNumberFormat="0" applyBorder="0" applyAlignment="0" applyProtection="0"/>
    <xf numFmtId="166" fontId="43" fillId="10" borderId="0" applyNumberFormat="0" applyBorder="0" applyAlignment="0" applyProtection="0"/>
    <xf numFmtId="166" fontId="44" fillId="6" borderId="0" applyNumberFormat="0" applyBorder="0" applyAlignment="0" applyProtection="0"/>
    <xf numFmtId="166" fontId="43" fillId="5" borderId="0" applyNumberFormat="0" applyBorder="0" applyAlignment="0" applyProtection="0"/>
    <xf numFmtId="166" fontId="44" fillId="12" borderId="0" applyNumberFormat="0" applyBorder="0" applyAlignment="0" applyProtection="0"/>
    <xf numFmtId="166" fontId="43" fillId="15" borderId="0" applyNumberFormat="0" applyBorder="0" applyAlignment="0" applyProtection="0"/>
    <xf numFmtId="166" fontId="44" fillId="9" borderId="0" applyNumberFormat="0" applyBorder="0" applyAlignment="0" applyProtection="0"/>
    <xf numFmtId="166" fontId="45" fillId="16" borderId="0" applyNumberFormat="0" applyBorder="0" applyAlignment="0" applyProtection="0"/>
    <xf numFmtId="166" fontId="46" fillId="12" borderId="0" applyNumberFormat="0" applyBorder="0" applyAlignment="0" applyProtection="0"/>
    <xf numFmtId="166" fontId="45" fillId="7" borderId="0" applyNumberFormat="0" applyBorder="0" applyAlignment="0" applyProtection="0"/>
    <xf numFmtId="166" fontId="46" fillId="17" borderId="0" applyNumberFormat="0" applyBorder="0" applyAlignment="0" applyProtection="0"/>
    <xf numFmtId="166" fontId="45" fillId="13" borderId="0" applyNumberFormat="0" applyBorder="0" applyAlignment="0" applyProtection="0"/>
    <xf numFmtId="166" fontId="46" fillId="15" borderId="0" applyNumberFormat="0" applyBorder="0" applyAlignment="0" applyProtection="0"/>
    <xf numFmtId="166" fontId="45" fillId="18" borderId="0" applyNumberFormat="0" applyBorder="0" applyAlignment="0" applyProtection="0"/>
    <xf numFmtId="166" fontId="46" fillId="6" borderId="0" applyNumberFormat="0" applyBorder="0" applyAlignment="0" applyProtection="0"/>
    <xf numFmtId="166" fontId="45" fillId="19" borderId="0" applyNumberFormat="0" applyBorder="0" applyAlignment="0" applyProtection="0"/>
    <xf numFmtId="166" fontId="46" fillId="12" borderId="0" applyNumberFormat="0" applyBorder="0" applyAlignment="0" applyProtection="0"/>
    <xf numFmtId="166" fontId="45" fillId="20" borderId="0" applyNumberFormat="0" applyBorder="0" applyAlignment="0" applyProtection="0"/>
    <xf numFmtId="166" fontId="46" fillId="7" borderId="0" applyNumberFormat="0" applyBorder="0" applyAlignment="0" applyProtection="0"/>
    <xf numFmtId="166" fontId="45" fillId="21" borderId="0" applyNumberFormat="0" applyBorder="0" applyAlignment="0" applyProtection="0"/>
    <xf numFmtId="166" fontId="46" fillId="19" borderId="0" applyNumberFormat="0" applyBorder="0" applyAlignment="0" applyProtection="0"/>
    <xf numFmtId="166" fontId="45" fillId="22" borderId="0" applyNumberFormat="0" applyBorder="0" applyAlignment="0" applyProtection="0"/>
    <xf numFmtId="166" fontId="46" fillId="17" borderId="0" applyNumberFormat="0" applyBorder="0" applyAlignment="0" applyProtection="0"/>
    <xf numFmtId="166" fontId="45" fillId="23" borderId="0" applyNumberFormat="0" applyBorder="0" applyAlignment="0" applyProtection="0"/>
    <xf numFmtId="166" fontId="46" fillId="15" borderId="0" applyNumberFormat="0" applyBorder="0" applyAlignment="0" applyProtection="0"/>
    <xf numFmtId="166" fontId="45" fillId="18" borderId="0" applyNumberFormat="0" applyBorder="0" applyAlignment="0" applyProtection="0"/>
    <xf numFmtId="166" fontId="46" fillId="24" borderId="0" applyNumberFormat="0" applyBorder="0" applyAlignment="0" applyProtection="0"/>
    <xf numFmtId="166" fontId="45" fillId="19" borderId="0" applyNumberFormat="0" applyBorder="0" applyAlignment="0" applyProtection="0"/>
    <xf numFmtId="166" fontId="46" fillId="19" borderId="0" applyNumberFormat="0" applyBorder="0" applyAlignment="0" applyProtection="0"/>
    <xf numFmtId="166" fontId="45" fillId="17" borderId="0" applyNumberFormat="0" applyBorder="0" applyAlignment="0" applyProtection="0"/>
    <xf numFmtId="166" fontId="46" fillId="22" borderId="0" applyNumberFormat="0" applyBorder="0" applyAlignment="0" applyProtection="0"/>
    <xf numFmtId="166" fontId="47" fillId="0" borderId="0"/>
    <xf numFmtId="166" fontId="48" fillId="25" borderId="0"/>
    <xf numFmtId="166" fontId="49" fillId="6" borderId="0" applyNumberFormat="0" applyBorder="0" applyAlignment="0" applyProtection="0"/>
    <xf numFmtId="166" fontId="50" fillId="10" borderId="0" applyNumberFormat="0" applyBorder="0" applyAlignment="0" applyProtection="0"/>
    <xf numFmtId="166" fontId="51" fillId="26" borderId="0">
      <alignment vertical="center"/>
    </xf>
    <xf numFmtId="166" fontId="54" fillId="27"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54" fillId="27" borderId="0"/>
    <xf numFmtId="166" fontId="55" fillId="28" borderId="5" applyNumberFormat="0" applyAlignment="0" applyProtection="0"/>
    <xf numFmtId="166" fontId="56" fillId="11" borderId="5" applyNumberFormat="0" applyAlignment="0" applyProtection="0"/>
    <xf numFmtId="166" fontId="57" fillId="29" borderId="6" applyNumberFormat="0" applyAlignment="0" applyProtection="0"/>
    <xf numFmtId="166" fontId="58" fillId="29" borderId="6" applyNumberFormat="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62" fillId="27" borderId="8">
      <alignment horizontal="left"/>
    </xf>
    <xf numFmtId="166" fontId="64" fillId="30" borderId="0" applyNumberFormat="0" applyBorder="0" applyAlignment="0">
      <alignment horizontal="center"/>
    </xf>
    <xf numFmtId="166" fontId="58" fillId="31" borderId="0" applyNumberFormat="0" applyBorder="0" applyAlignment="0"/>
    <xf numFmtId="166" fontId="65" fillId="31" borderId="0">
      <alignment horizontal="centerContinuous"/>
    </xf>
    <xf numFmtId="166" fontId="56" fillId="32" borderId="9">
      <alignment horizontal="center"/>
      <protection locked="0"/>
    </xf>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66" fillId="0" borderId="0" applyNumberFormat="0" applyFill="0" applyBorder="0" applyAlignment="0" applyProtection="0"/>
    <xf numFmtId="166" fontId="67" fillId="0" borderId="0" applyNumberFormat="0" applyFill="0" applyBorder="0" applyAlignment="0" applyProtection="0"/>
    <xf numFmtId="166" fontId="69" fillId="8" borderId="0" applyNumberFormat="0" applyBorder="0" applyAlignment="0" applyProtection="0"/>
    <xf numFmtId="166" fontId="70" fillId="12" borderId="0" applyNumberFormat="0" applyBorder="0" applyAlignment="0" applyProtection="0"/>
    <xf numFmtId="166" fontId="71" fillId="33" borderId="0"/>
    <xf numFmtId="166" fontId="72" fillId="0" borderId="10" applyNumberFormat="0" applyAlignment="0" applyProtection="0">
      <alignment horizontal="left" vertical="center"/>
    </xf>
    <xf numFmtId="166" fontId="72" fillId="0" borderId="11">
      <alignment horizontal="left" vertical="center"/>
    </xf>
    <xf numFmtId="166" fontId="73" fillId="0" borderId="12" applyNumberFormat="0" applyFill="0" applyAlignment="0" applyProtection="0"/>
    <xf numFmtId="166" fontId="74" fillId="0" borderId="13" applyNumberFormat="0" applyFill="0" applyAlignment="0" applyProtection="0"/>
    <xf numFmtId="166" fontId="75" fillId="0" borderId="14" applyNumberFormat="0" applyFill="0" applyAlignment="0" applyProtection="0"/>
    <xf numFmtId="166" fontId="76" fillId="0" borderId="15" applyNumberFormat="0" applyFill="0" applyAlignment="0" applyProtection="0"/>
    <xf numFmtId="166" fontId="77" fillId="0" borderId="16" applyNumberFormat="0" applyFill="0" applyAlignment="0" applyProtection="0"/>
    <xf numFmtId="166" fontId="78" fillId="0" borderId="17" applyNumberFormat="0" applyFill="0" applyAlignment="0" applyProtection="0"/>
    <xf numFmtId="166" fontId="77" fillId="0" borderId="0" applyNumberFormat="0" applyFill="0" applyBorder="0" applyAlignment="0" applyProtection="0"/>
    <xf numFmtId="166" fontId="78" fillId="0" borderId="0" applyNumberFormat="0" applyFill="0" applyBorder="0" applyAlignment="0" applyProtection="0"/>
    <xf numFmtId="166" fontId="81" fillId="11" borderId="5" applyNumberFormat="0" applyAlignment="0" applyProtection="0"/>
    <xf numFmtId="166" fontId="82" fillId="14" borderId="5" applyNumberFormat="0" applyAlignment="0" applyProtection="0"/>
    <xf numFmtId="166" fontId="83" fillId="25"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84" fillId="0" borderId="18" applyNumberFormat="0" applyFill="0" applyAlignment="0" applyProtection="0"/>
    <xf numFmtId="166" fontId="85" fillId="0" borderId="19" applyNumberFormat="0" applyFill="0" applyAlignment="0" applyProtection="0"/>
    <xf numFmtId="166" fontId="88" fillId="14" borderId="0" applyNumberFormat="0" applyBorder="0" applyAlignment="0" applyProtection="0"/>
    <xf numFmtId="166" fontId="89" fillId="14" borderId="0" applyNumberFormat="0" applyBorder="0" applyAlignment="0" applyProtection="0"/>
    <xf numFmtId="166" fontId="83" fillId="25"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4" fillId="0" borderId="0">
      <alignment vertical="top"/>
    </xf>
    <xf numFmtId="166" fontId="44" fillId="0" borderId="0">
      <alignment vertical="top"/>
    </xf>
    <xf numFmtId="166" fontId="42" fillId="0" borderId="0"/>
    <xf numFmtId="166" fontId="42" fillId="0" borderId="0"/>
    <xf numFmtId="166" fontId="42" fillId="0" borderId="0"/>
    <xf numFmtId="166" fontId="44" fillId="0" borderId="0">
      <alignment vertical="top"/>
    </xf>
    <xf numFmtId="166" fontId="44" fillId="0" borderId="0">
      <alignment vertical="top"/>
    </xf>
    <xf numFmtId="166" fontId="42" fillId="0" borderId="0"/>
    <xf numFmtId="166" fontId="44" fillId="0" borderId="0">
      <alignment vertical="top"/>
    </xf>
    <xf numFmtId="166" fontId="44" fillId="0" borderId="0">
      <alignment vertical="top"/>
    </xf>
    <xf numFmtId="166" fontId="42" fillId="0" borderId="0"/>
    <xf numFmtId="166" fontId="42" fillId="0" borderId="0"/>
    <xf numFmtId="166" fontId="44" fillId="0" borderId="0">
      <alignment vertical="top"/>
    </xf>
    <xf numFmtId="166" fontId="44" fillId="0" borderId="0">
      <alignment vertical="top"/>
    </xf>
    <xf numFmtId="166" fontId="44" fillId="0" borderId="0">
      <alignment vertical="top"/>
    </xf>
    <xf numFmtId="166" fontId="42" fillId="0" borderId="0"/>
    <xf numFmtId="166" fontId="42" fillId="0" borderId="0"/>
    <xf numFmtId="166" fontId="44" fillId="0" borderId="0">
      <alignment vertical="top"/>
    </xf>
    <xf numFmtId="166" fontId="44" fillId="0" borderId="0">
      <alignment vertical="top"/>
    </xf>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4" fillId="0" borderId="0">
      <alignment vertical="top"/>
    </xf>
    <xf numFmtId="166" fontId="44" fillId="0" borderId="0">
      <alignment vertical="top"/>
    </xf>
    <xf numFmtId="166" fontId="44" fillId="0" borderId="0">
      <alignment vertical="top"/>
    </xf>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3" fillId="0" borderId="0"/>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4" fillId="0" borderId="0">
      <alignment vertical="top"/>
    </xf>
    <xf numFmtId="166" fontId="42" fillId="0" borderId="0"/>
    <xf numFmtId="166" fontId="42" fillId="0" borderId="0"/>
    <xf numFmtId="166" fontId="42" fillId="0" borderId="0"/>
    <xf numFmtId="166" fontId="42" fillId="0" borderId="0"/>
    <xf numFmtId="166" fontId="42" fillId="0" borderId="0"/>
    <xf numFmtId="166" fontId="44" fillId="9" borderId="22" applyNumberFormat="0" applyFont="0" applyAlignment="0" applyProtection="0"/>
    <xf numFmtId="166" fontId="42" fillId="9" borderId="22" applyNumberFormat="0" applyFont="0" applyAlignment="0" applyProtection="0"/>
    <xf numFmtId="166" fontId="90" fillId="28" borderId="23" applyNumberFormat="0" applyAlignment="0" applyProtection="0"/>
    <xf numFmtId="166" fontId="91" fillId="11" borderId="23" applyNumberFormat="0" applyAlignment="0" applyProtection="0"/>
    <xf numFmtId="166" fontId="92" fillId="36" borderId="3"/>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62" fillId="25" borderId="0"/>
    <xf numFmtId="166" fontId="62" fillId="27" borderId="0"/>
    <xf numFmtId="166" fontId="54" fillId="37" borderId="0"/>
    <xf numFmtId="166" fontId="62" fillId="27" borderId="0"/>
    <xf numFmtId="182" fontId="80" fillId="0" borderId="24" applyNumberFormat="0" applyFont="0" applyFill="0" applyAlignment="0" applyProtection="0"/>
    <xf numFmtId="182" fontId="80" fillId="0" borderId="26" applyNumberFormat="0" applyFont="0" applyFill="0" applyAlignment="0" applyProtection="0"/>
    <xf numFmtId="166" fontId="48" fillId="27" borderId="0"/>
    <xf numFmtId="166" fontId="42" fillId="0" borderId="0"/>
    <xf numFmtId="166" fontId="62" fillId="27" borderId="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44" fillId="0" borderId="0" applyFill="0" applyBorder="0" applyAlignment="0"/>
    <xf numFmtId="166" fontId="95" fillId="0" borderId="0" applyNumberFormat="0" applyFill="0" applyBorder="0" applyAlignment="0" applyProtection="0"/>
    <xf numFmtId="166" fontId="96" fillId="0" borderId="0" applyNumberFormat="0" applyFill="0" applyBorder="0" applyAlignment="0" applyProtection="0"/>
    <xf numFmtId="166" fontId="97" fillId="38" borderId="0">
      <alignment horizontal="centerContinuous"/>
    </xf>
    <xf numFmtId="166" fontId="98" fillId="28" borderId="0" applyNumberFormat="0" applyBorder="0" applyAlignment="0">
      <alignment horizontal="center"/>
    </xf>
    <xf numFmtId="166" fontId="99" fillId="33" borderId="0" applyBorder="0"/>
    <xf numFmtId="166" fontId="100" fillId="0" borderId="30" applyNumberFormat="0" applyFill="0" applyAlignment="0" applyProtection="0"/>
    <xf numFmtId="166" fontId="104" fillId="0" borderId="0" applyNumberFormat="0" applyFill="0" applyBorder="0" applyAlignment="0">
      <protection locked="0"/>
    </xf>
    <xf numFmtId="166" fontId="105" fillId="0" borderId="0" applyNumberFormat="0" applyFill="0" applyBorder="0" applyAlignment="0" applyProtection="0"/>
    <xf numFmtId="166" fontId="85" fillId="0" borderId="0" applyNumberFormat="0" applyFill="0" applyBorder="0" applyAlignment="0" applyProtection="0"/>
    <xf numFmtId="166" fontId="106" fillId="0" borderId="4" applyNumberFormat="0" applyFill="0" applyProtection="0">
      <alignment horizontal="centerContinuous"/>
    </xf>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applyFont="0" applyFill="0" applyBorder="0" applyAlignment="0" applyProtection="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82" fontId="80" fillId="0" borderId="26" applyNumberFormat="0" applyFont="0" applyFill="0" applyAlignment="0" applyProtection="0"/>
    <xf numFmtId="166"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applyFont="0" applyFill="0" applyBorder="0" applyAlignment="0" applyProtection="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82" fontId="80" fillId="0" borderId="26" applyNumberFormat="0" applyFont="0" applyFill="0" applyAlignment="0" applyProtection="0"/>
    <xf numFmtId="166"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applyFont="0" applyFill="0" applyBorder="0" applyAlignment="0" applyProtection="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82" fontId="80" fillId="0" borderId="26" applyNumberFormat="0" applyFont="0" applyFill="0" applyAlignment="0" applyProtection="0"/>
    <xf numFmtId="166"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82" fontId="80" fillId="0" borderId="26" applyNumberFormat="0" applyFont="0" applyFill="0" applyAlignment="0" applyProtection="0"/>
    <xf numFmtId="166"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82" fontId="80" fillId="0" borderId="26" applyNumberFormat="0" applyFont="0" applyFill="0" applyAlignment="0" applyProtection="0"/>
    <xf numFmtId="166"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82" fontId="80" fillId="0" borderId="26" applyNumberFormat="0" applyFont="0" applyFill="0" applyAlignment="0" applyProtection="0"/>
    <xf numFmtId="166"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82" fontId="80" fillId="0" borderId="26" applyNumberFormat="0" applyFont="0" applyFill="0" applyAlignment="0" applyProtection="0"/>
    <xf numFmtId="166"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9" borderId="22" applyNumberFormat="0" applyFont="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82" fontId="80" fillId="0" borderId="26" applyNumberFormat="0" applyFont="0" applyFill="0" applyAlignment="0" applyProtection="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9" borderId="22" applyNumberFormat="0" applyFont="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82" fontId="80" fillId="0" borderId="26" applyNumberFormat="0" applyFont="0" applyFill="0" applyAlignment="0" applyProtection="0"/>
    <xf numFmtId="166" fontId="42" fillId="0" borderId="0"/>
    <xf numFmtId="166" fontId="110" fillId="0" borderId="0" applyNumberFormat="0" applyFill="0" applyBorder="0" applyAlignment="0" applyProtection="0"/>
    <xf numFmtId="166" fontId="112" fillId="0" borderId="0">
      <alignment horizontal="right" vertical="center"/>
    </xf>
    <xf numFmtId="166" fontId="108" fillId="0" borderId="0" applyFont="0" applyFill="0" applyBorder="0" applyAlignment="0" applyProtection="0"/>
    <xf numFmtId="166" fontId="40" fillId="0" borderId="0"/>
    <xf numFmtId="166" fontId="11" fillId="0" borderId="0"/>
    <xf numFmtId="166" fontId="11" fillId="0" borderId="0"/>
    <xf numFmtId="166" fontId="44" fillId="5" borderId="0" applyNumberFormat="0" applyBorder="0" applyAlignment="0" applyProtection="0"/>
    <xf numFmtId="166" fontId="44" fillId="7" borderId="0" applyNumberFormat="0" applyBorder="0" applyAlignment="0" applyProtection="0"/>
    <xf numFmtId="166" fontId="44" fillId="9" borderId="0" applyNumberFormat="0" applyBorder="0" applyAlignment="0" applyProtection="0"/>
    <xf numFmtId="166" fontId="44" fillId="11" borderId="0" applyNumberFormat="0" applyBorder="0" applyAlignment="0" applyProtection="0"/>
    <xf numFmtId="166" fontId="44" fillId="12" borderId="0" applyNumberFormat="0" applyBorder="0" applyAlignment="0" applyProtection="0"/>
    <xf numFmtId="166" fontId="44" fillId="9" borderId="0" applyNumberFormat="0" applyBorder="0" applyAlignment="0" applyProtection="0"/>
    <xf numFmtId="166" fontId="44" fillId="12" borderId="0" applyNumberFormat="0" applyBorder="0" applyAlignment="0" applyProtection="0"/>
    <xf numFmtId="166" fontId="44" fillId="7" borderId="0" applyNumberFormat="0" applyBorder="0" applyAlignment="0" applyProtection="0"/>
    <xf numFmtId="166" fontId="44" fillId="14" borderId="0" applyNumberFormat="0" applyBorder="0" applyAlignment="0" applyProtection="0"/>
    <xf numFmtId="166" fontId="44" fillId="6" borderId="0" applyNumberFormat="0" applyBorder="0" applyAlignment="0" applyProtection="0"/>
    <xf numFmtId="166" fontId="44" fillId="12" borderId="0" applyNumberFormat="0" applyBorder="0" applyAlignment="0" applyProtection="0"/>
    <xf numFmtId="166" fontId="44" fillId="9" borderId="0" applyNumberFormat="0" applyBorder="0" applyAlignment="0" applyProtection="0"/>
    <xf numFmtId="166" fontId="46" fillId="12" borderId="0" applyNumberFormat="0" applyBorder="0" applyAlignment="0" applyProtection="0"/>
    <xf numFmtId="166" fontId="46" fillId="17" borderId="0" applyNumberFormat="0" applyBorder="0" applyAlignment="0" applyProtection="0"/>
    <xf numFmtId="166" fontId="46" fillId="15" borderId="0" applyNumberFormat="0" applyBorder="0" applyAlignment="0" applyProtection="0"/>
    <xf numFmtId="166" fontId="46" fillId="6" borderId="0" applyNumberFormat="0" applyBorder="0" applyAlignment="0" applyProtection="0"/>
    <xf numFmtId="166" fontId="46" fillId="12" borderId="0" applyNumberFormat="0" applyBorder="0" applyAlignment="0" applyProtection="0"/>
    <xf numFmtId="166" fontId="46" fillId="7" borderId="0" applyNumberFormat="0" applyBorder="0" applyAlignment="0" applyProtection="0"/>
    <xf numFmtId="166" fontId="46" fillId="19" borderId="0" applyNumberFormat="0" applyBorder="0" applyAlignment="0" applyProtection="0"/>
    <xf numFmtId="166" fontId="46" fillId="17" borderId="0" applyNumberFormat="0" applyBorder="0" applyAlignment="0" applyProtection="0"/>
    <xf numFmtId="166" fontId="46" fillId="15" borderId="0" applyNumberFormat="0" applyBorder="0" applyAlignment="0" applyProtection="0"/>
    <xf numFmtId="166" fontId="46" fillId="24" borderId="0" applyNumberFormat="0" applyBorder="0" applyAlignment="0" applyProtection="0"/>
    <xf numFmtId="166" fontId="46" fillId="19" borderId="0" applyNumberFormat="0" applyBorder="0" applyAlignment="0" applyProtection="0"/>
    <xf numFmtId="166" fontId="46" fillId="22" borderId="0" applyNumberFormat="0" applyBorder="0" applyAlignment="0" applyProtection="0"/>
    <xf numFmtId="166" fontId="50" fillId="10" borderId="0" applyNumberFormat="0" applyBorder="0" applyAlignment="0" applyProtection="0"/>
    <xf numFmtId="166" fontId="56" fillId="11" borderId="5" applyNumberFormat="0" applyAlignment="0" applyProtection="0"/>
    <xf numFmtId="166" fontId="58" fillId="29" borderId="6" applyNumberFormat="0" applyAlignment="0" applyProtection="0"/>
    <xf numFmtId="166" fontId="67" fillId="0" borderId="0" applyNumberFormat="0" applyFill="0" applyBorder="0" applyAlignment="0" applyProtection="0"/>
    <xf numFmtId="166" fontId="70" fillId="12" borderId="0" applyNumberFormat="0" applyBorder="0" applyAlignment="0" applyProtection="0"/>
    <xf numFmtId="166" fontId="74" fillId="0" borderId="13" applyNumberFormat="0" applyFill="0" applyAlignment="0" applyProtection="0"/>
    <xf numFmtId="166" fontId="76" fillId="0" borderId="15" applyNumberFormat="0" applyFill="0" applyAlignment="0" applyProtection="0"/>
    <xf numFmtId="166" fontId="78" fillId="0" borderId="17" applyNumberFormat="0" applyFill="0" applyAlignment="0" applyProtection="0"/>
    <xf numFmtId="166" fontId="78" fillId="0" borderId="0" applyNumberFormat="0" applyFill="0" applyBorder="0" applyAlignment="0" applyProtection="0"/>
    <xf numFmtId="166" fontId="82" fillId="14" borderId="5" applyNumberFormat="0" applyAlignment="0" applyProtection="0"/>
    <xf numFmtId="166" fontId="85" fillId="0" borderId="19" applyNumberFormat="0" applyFill="0" applyAlignment="0" applyProtection="0"/>
    <xf numFmtId="166" fontId="89" fillId="14" borderId="0" applyNumberFormat="0" applyBorder="0" applyAlignment="0" applyProtection="0"/>
    <xf numFmtId="166" fontId="91" fillId="11" borderId="23" applyNumberFormat="0" applyAlignment="0" applyProtection="0"/>
    <xf numFmtId="166" fontId="96" fillId="0" borderId="0" applyNumberFormat="0" applyFill="0" applyBorder="0" applyAlignment="0" applyProtection="0"/>
    <xf numFmtId="166" fontId="100" fillId="0" borderId="30" applyNumberFormat="0" applyFill="0" applyAlignment="0" applyProtection="0"/>
    <xf numFmtId="166" fontId="85" fillId="0" borderId="0" applyNumberFormat="0" applyFill="0" applyBorder="0" applyAlignment="0" applyProtection="0"/>
    <xf numFmtId="166" fontId="42" fillId="0" borderId="0"/>
    <xf numFmtId="0" fontId="116" fillId="0" borderId="0" applyNumberFormat="0" applyFill="0" applyBorder="0" applyAlignment="0" applyProtection="0">
      <alignment vertical="top"/>
      <protection locked="0"/>
    </xf>
    <xf numFmtId="166" fontId="42" fillId="0" borderId="0"/>
    <xf numFmtId="182" fontId="80" fillId="0" borderId="24" applyNumberFormat="0" applyFont="0" applyFill="0" applyAlignment="0" applyProtection="0"/>
    <xf numFmtId="166" fontId="11" fillId="0" borderId="0"/>
    <xf numFmtId="166" fontId="11" fillId="0" borderId="0"/>
    <xf numFmtId="166" fontId="11" fillId="0" borderId="0"/>
    <xf numFmtId="166" fontId="11" fillId="0" borderId="0"/>
    <xf numFmtId="172" fontId="42" fillId="0" borderId="0" applyFont="0" applyFill="0" applyBorder="0" applyAlignment="0" applyProtection="0"/>
    <xf numFmtId="166" fontId="42" fillId="0" borderId="0"/>
    <xf numFmtId="0" fontId="42" fillId="0" borderId="0"/>
    <xf numFmtId="0" fontId="42" fillId="0" borderId="0"/>
    <xf numFmtId="0" fontId="42" fillId="0" borderId="0"/>
    <xf numFmtId="166" fontId="42" fillId="0" borderId="0"/>
    <xf numFmtId="0" fontId="42" fillId="0" borderId="0"/>
    <xf numFmtId="166" fontId="42" fillId="0" borderId="0"/>
    <xf numFmtId="0" fontId="42" fillId="0" borderId="0"/>
    <xf numFmtId="166" fontId="42" fillId="0" borderId="0"/>
    <xf numFmtId="0" fontId="42" fillId="0" borderId="0"/>
    <xf numFmtId="166" fontId="42" fillId="0" borderId="0"/>
    <xf numFmtId="0" fontId="42" fillId="0" borderId="0"/>
    <xf numFmtId="166" fontId="42" fillId="0" borderId="0"/>
    <xf numFmtId="0" fontId="42" fillId="0" borderId="0"/>
    <xf numFmtId="166" fontId="42" fillId="0" borderId="0"/>
    <xf numFmtId="0" fontId="42" fillId="0" borderId="0"/>
    <xf numFmtId="166" fontId="42" fillId="0" borderId="0"/>
    <xf numFmtId="0" fontId="42" fillId="0" borderId="0"/>
    <xf numFmtId="166" fontId="42" fillId="0" borderId="0"/>
    <xf numFmtId="0" fontId="42" fillId="0" borderId="0"/>
    <xf numFmtId="0" fontId="44" fillId="0" borderId="0">
      <alignment vertical="top"/>
    </xf>
    <xf numFmtId="0" fontId="115" fillId="0" borderId="0"/>
    <xf numFmtId="166" fontId="43" fillId="4" borderId="0" applyNumberFormat="0" applyBorder="0" applyAlignment="0" applyProtection="0"/>
    <xf numFmtId="166" fontId="43" fillId="4" borderId="0" applyNumberFormat="0" applyBorder="0" applyAlignment="0" applyProtection="0"/>
    <xf numFmtId="166" fontId="43" fillId="4" borderId="0" applyNumberFormat="0" applyBorder="0" applyAlignment="0" applyProtection="0"/>
    <xf numFmtId="166" fontId="43" fillId="6" borderId="0" applyNumberFormat="0" applyBorder="0" applyAlignment="0" applyProtection="0"/>
    <xf numFmtId="166" fontId="43" fillId="6" borderId="0" applyNumberFormat="0" applyBorder="0" applyAlignment="0" applyProtection="0"/>
    <xf numFmtId="166" fontId="43" fillId="6" borderId="0" applyNumberFormat="0" applyBorder="0" applyAlignment="0" applyProtection="0"/>
    <xf numFmtId="166" fontId="43" fillId="8" borderId="0" applyNumberFormat="0" applyBorder="0" applyAlignment="0" applyProtection="0"/>
    <xf numFmtId="166" fontId="43" fillId="8" borderId="0" applyNumberFormat="0" applyBorder="0" applyAlignment="0" applyProtection="0"/>
    <xf numFmtId="166" fontId="43" fillId="8" borderId="0" applyNumberFormat="0" applyBorder="0" applyAlignment="0" applyProtection="0"/>
    <xf numFmtId="166" fontId="43" fillId="10" borderId="0" applyNumberFormat="0" applyBorder="0" applyAlignment="0" applyProtection="0"/>
    <xf numFmtId="166" fontId="43" fillId="10" borderId="0" applyNumberFormat="0" applyBorder="0" applyAlignment="0" applyProtection="0"/>
    <xf numFmtId="166" fontId="43" fillId="10" borderId="0" applyNumberFormat="0" applyBorder="0" applyAlignment="0" applyProtection="0"/>
    <xf numFmtId="166" fontId="43" fillId="12" borderId="0" applyNumberFormat="0" applyBorder="0" applyAlignment="0" applyProtection="0"/>
    <xf numFmtId="166" fontId="43" fillId="12" borderId="0" applyNumberFormat="0" applyBorder="0" applyAlignment="0" applyProtection="0"/>
    <xf numFmtId="166" fontId="43" fillId="12" borderId="0" applyNumberFormat="0" applyBorder="0" applyAlignment="0" applyProtection="0"/>
    <xf numFmtId="166" fontId="43" fillId="11" borderId="0" applyNumberFormat="0" applyBorder="0" applyAlignment="0" applyProtection="0"/>
    <xf numFmtId="166" fontId="43" fillId="11" borderId="0" applyNumberFormat="0" applyBorder="0" applyAlignment="0" applyProtection="0"/>
    <xf numFmtId="166" fontId="43" fillId="11" borderId="0" applyNumberFormat="0" applyBorder="0" applyAlignment="0" applyProtection="0"/>
    <xf numFmtId="166" fontId="43" fillId="5" borderId="0" applyNumberFormat="0" applyBorder="0" applyAlignment="0" applyProtection="0"/>
    <xf numFmtId="166" fontId="43" fillId="5" borderId="0" applyNumberFormat="0" applyBorder="0" applyAlignment="0" applyProtection="0"/>
    <xf numFmtId="166" fontId="43" fillId="5" borderId="0" applyNumberFormat="0" applyBorder="0" applyAlignment="0" applyProtection="0"/>
    <xf numFmtId="166" fontId="43" fillId="7" borderId="0" applyNumberFormat="0" applyBorder="0" applyAlignment="0" applyProtection="0"/>
    <xf numFmtId="166" fontId="43" fillId="7" borderId="0" applyNumberFormat="0" applyBorder="0" applyAlignment="0" applyProtection="0"/>
    <xf numFmtId="166" fontId="43" fillId="7" borderId="0" applyNumberFormat="0" applyBorder="0" applyAlignment="0" applyProtection="0"/>
    <xf numFmtId="166" fontId="43" fillId="13" borderId="0" applyNumberFormat="0" applyBorder="0" applyAlignment="0" applyProtection="0"/>
    <xf numFmtId="166" fontId="43" fillId="13" borderId="0" applyNumberFormat="0" applyBorder="0" applyAlignment="0" applyProtection="0"/>
    <xf numFmtId="166" fontId="43" fillId="13" borderId="0" applyNumberFormat="0" applyBorder="0" applyAlignment="0" applyProtection="0"/>
    <xf numFmtId="166" fontId="43" fillId="10" borderId="0" applyNumberFormat="0" applyBorder="0" applyAlignment="0" applyProtection="0"/>
    <xf numFmtId="166" fontId="43" fillId="10" borderId="0" applyNumberFormat="0" applyBorder="0" applyAlignment="0" applyProtection="0"/>
    <xf numFmtId="166" fontId="43" fillId="10" borderId="0" applyNumberFormat="0" applyBorder="0" applyAlignment="0" applyProtection="0"/>
    <xf numFmtId="166" fontId="43" fillId="5" borderId="0" applyNumberFormat="0" applyBorder="0" applyAlignment="0" applyProtection="0"/>
    <xf numFmtId="166" fontId="43" fillId="5" borderId="0" applyNumberFormat="0" applyBorder="0" applyAlignment="0" applyProtection="0"/>
    <xf numFmtId="166" fontId="43" fillId="5" borderId="0" applyNumberFormat="0" applyBorder="0" applyAlignment="0" applyProtection="0"/>
    <xf numFmtId="166" fontId="43" fillId="15" borderId="0" applyNumberFormat="0" applyBorder="0" applyAlignment="0" applyProtection="0"/>
    <xf numFmtId="166" fontId="43" fillId="15" borderId="0" applyNumberFormat="0" applyBorder="0" applyAlignment="0" applyProtection="0"/>
    <xf numFmtId="166" fontId="43" fillId="15" borderId="0" applyNumberFormat="0" applyBorder="0" applyAlignment="0" applyProtection="0"/>
    <xf numFmtId="166" fontId="45" fillId="16" borderId="0" applyNumberFormat="0" applyBorder="0" applyAlignment="0" applyProtection="0"/>
    <xf numFmtId="166" fontId="45" fillId="16" borderId="0" applyNumberFormat="0" applyBorder="0" applyAlignment="0" applyProtection="0"/>
    <xf numFmtId="166" fontId="45" fillId="16" borderId="0" applyNumberFormat="0" applyBorder="0" applyAlignment="0" applyProtection="0"/>
    <xf numFmtId="166" fontId="45" fillId="7" borderId="0" applyNumberFormat="0" applyBorder="0" applyAlignment="0" applyProtection="0"/>
    <xf numFmtId="166" fontId="45" fillId="7" borderId="0" applyNumberFormat="0" applyBorder="0" applyAlignment="0" applyProtection="0"/>
    <xf numFmtId="166" fontId="45" fillId="7" borderId="0" applyNumberFormat="0" applyBorder="0" applyAlignment="0" applyProtection="0"/>
    <xf numFmtId="166" fontId="45" fillId="13" borderId="0" applyNumberFormat="0" applyBorder="0" applyAlignment="0" applyProtection="0"/>
    <xf numFmtId="166" fontId="45" fillId="13" borderId="0" applyNumberFormat="0" applyBorder="0" applyAlignment="0" applyProtection="0"/>
    <xf numFmtId="166" fontId="45" fillId="13" borderId="0" applyNumberFormat="0" applyBorder="0" applyAlignment="0" applyProtection="0"/>
    <xf numFmtId="166" fontId="45" fillId="18" borderId="0" applyNumberFormat="0" applyBorder="0" applyAlignment="0" applyProtection="0"/>
    <xf numFmtId="166" fontId="45" fillId="18" borderId="0" applyNumberFormat="0" applyBorder="0" applyAlignment="0" applyProtection="0"/>
    <xf numFmtId="166" fontId="45" fillId="18" borderId="0" applyNumberFormat="0" applyBorder="0" applyAlignment="0" applyProtection="0"/>
    <xf numFmtId="166" fontId="45" fillId="19" borderId="0" applyNumberFormat="0" applyBorder="0" applyAlignment="0" applyProtection="0"/>
    <xf numFmtId="166" fontId="45" fillId="19" borderId="0" applyNumberFormat="0" applyBorder="0" applyAlignment="0" applyProtection="0"/>
    <xf numFmtId="166" fontId="45" fillId="19" borderId="0" applyNumberFormat="0" applyBorder="0" applyAlignment="0" applyProtection="0"/>
    <xf numFmtId="166" fontId="45" fillId="20" borderId="0" applyNumberFormat="0" applyBorder="0" applyAlignment="0" applyProtection="0"/>
    <xf numFmtId="166" fontId="45" fillId="20" borderId="0" applyNumberFormat="0" applyBorder="0" applyAlignment="0" applyProtection="0"/>
    <xf numFmtId="166" fontId="45" fillId="20" borderId="0" applyNumberFormat="0" applyBorder="0" applyAlignment="0" applyProtection="0"/>
    <xf numFmtId="166" fontId="45" fillId="21" borderId="0" applyNumberFormat="0" applyBorder="0" applyAlignment="0" applyProtection="0"/>
    <xf numFmtId="166" fontId="45" fillId="21" borderId="0" applyNumberFormat="0" applyBorder="0" applyAlignment="0" applyProtection="0"/>
    <xf numFmtId="166" fontId="45" fillId="21" borderId="0" applyNumberFormat="0" applyBorder="0" applyAlignment="0" applyProtection="0"/>
    <xf numFmtId="166" fontId="45" fillId="22" borderId="0" applyNumberFormat="0" applyBorder="0" applyAlignment="0" applyProtection="0"/>
    <xf numFmtId="166" fontId="45" fillId="22" borderId="0" applyNumberFormat="0" applyBorder="0" applyAlignment="0" applyProtection="0"/>
    <xf numFmtId="166" fontId="45" fillId="22" borderId="0" applyNumberFormat="0" applyBorder="0" applyAlignment="0" applyProtection="0"/>
    <xf numFmtId="166" fontId="45" fillId="23" borderId="0" applyNumberFormat="0" applyBorder="0" applyAlignment="0" applyProtection="0"/>
    <xf numFmtId="166" fontId="45" fillId="23" borderId="0" applyNumberFormat="0" applyBorder="0" applyAlignment="0" applyProtection="0"/>
    <xf numFmtId="166" fontId="45" fillId="23" borderId="0" applyNumberFormat="0" applyBorder="0" applyAlignment="0" applyProtection="0"/>
    <xf numFmtId="166" fontId="45" fillId="18" borderId="0" applyNumberFormat="0" applyBorder="0" applyAlignment="0" applyProtection="0"/>
    <xf numFmtId="166" fontId="45" fillId="18" borderId="0" applyNumberFormat="0" applyBorder="0" applyAlignment="0" applyProtection="0"/>
    <xf numFmtId="166" fontId="45" fillId="18" borderId="0" applyNumberFormat="0" applyBorder="0" applyAlignment="0" applyProtection="0"/>
    <xf numFmtId="166" fontId="45" fillId="19" borderId="0" applyNumberFormat="0" applyBorder="0" applyAlignment="0" applyProtection="0"/>
    <xf numFmtId="166" fontId="45" fillId="19" borderId="0" applyNumberFormat="0" applyBorder="0" applyAlignment="0" applyProtection="0"/>
    <xf numFmtId="166" fontId="45" fillId="19" borderId="0" applyNumberFormat="0" applyBorder="0" applyAlignment="0" applyProtection="0"/>
    <xf numFmtId="166" fontId="45" fillId="17" borderId="0" applyNumberFormat="0" applyBorder="0" applyAlignment="0" applyProtection="0"/>
    <xf numFmtId="166" fontId="45" fillId="17" borderId="0" applyNumberFormat="0" applyBorder="0" applyAlignment="0" applyProtection="0"/>
    <xf numFmtId="166" fontId="45" fillId="17" borderId="0" applyNumberFormat="0" applyBorder="0" applyAlignment="0" applyProtection="0"/>
    <xf numFmtId="166" fontId="47" fillId="0" borderId="0"/>
    <xf numFmtId="166" fontId="47" fillId="0" borderId="0"/>
    <xf numFmtId="166" fontId="47" fillId="0" borderId="0"/>
    <xf numFmtId="166" fontId="47" fillId="0" borderId="0"/>
    <xf numFmtId="37" fontId="117" fillId="0" borderId="0" applyNumberFormat="0" applyFont="0" applyFill="0" applyBorder="0" applyProtection="0">
      <alignment vertical="center"/>
    </xf>
    <xf numFmtId="37" fontId="117" fillId="0" borderId="0" applyNumberFormat="0" applyFont="0" applyFill="0" applyBorder="0" applyProtection="0">
      <alignment vertical="center"/>
    </xf>
    <xf numFmtId="37" fontId="117" fillId="0" borderId="0" applyNumberFormat="0" applyFont="0" applyFill="0" applyBorder="0" applyProtection="0">
      <alignment vertical="top"/>
    </xf>
    <xf numFmtId="37" fontId="117" fillId="0" borderId="0" applyNumberFormat="0" applyFont="0" applyFill="0" applyBorder="0" applyProtection="0">
      <alignment vertical="top"/>
    </xf>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87" fontId="42" fillId="0" borderId="0" applyFont="0" applyFill="0" applyBorder="0" applyAlignment="0" applyProtection="0"/>
    <xf numFmtId="210" fontId="52" fillId="0" borderId="0" applyFont="0" applyFill="0" applyBorder="0" applyAlignment="0" applyProtection="0"/>
    <xf numFmtId="188" fontId="42" fillId="0" borderId="0" applyFont="0" applyFill="0" applyBorder="0" applyAlignment="0" applyProtection="0"/>
    <xf numFmtId="211" fontId="5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0" fontId="44"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2"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3"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applyFill="0" applyBorder="0" applyAlignment="0"/>
    <xf numFmtId="214"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94"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5"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6"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7"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2"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55" fillId="28" borderId="5" applyNumberFormat="0" applyAlignment="0" applyProtection="0"/>
    <xf numFmtId="166" fontId="55" fillId="28" borderId="5" applyNumberFormat="0" applyAlignment="0" applyProtection="0"/>
    <xf numFmtId="166" fontId="55" fillId="28" borderId="5" applyNumberFormat="0" applyAlignment="0" applyProtection="0"/>
    <xf numFmtId="166" fontId="57" fillId="29" borderId="6" applyNumberFormat="0" applyAlignment="0" applyProtection="0"/>
    <xf numFmtId="166" fontId="57" fillId="29" borderId="6" applyNumberFormat="0" applyAlignment="0" applyProtection="0"/>
    <xf numFmtId="166" fontId="57" fillId="29" borderId="6" applyNumberFormat="0" applyAlignment="0" applyProtection="0"/>
    <xf numFmtId="218" fontId="42" fillId="0" borderId="0" applyFont="0" applyFill="0" applyBorder="0" applyAlignment="0" applyProtection="0"/>
    <xf numFmtId="219" fontId="111" fillId="0" borderId="0"/>
    <xf numFmtId="219" fontId="111" fillId="0" borderId="0"/>
    <xf numFmtId="219" fontId="111" fillId="0" borderId="0"/>
    <xf numFmtId="219" fontId="111" fillId="0" borderId="0"/>
    <xf numFmtId="219" fontId="111" fillId="0" borderId="0"/>
    <xf numFmtId="219" fontId="111" fillId="0" borderId="0"/>
    <xf numFmtId="219" fontId="111" fillId="0" borderId="0"/>
    <xf numFmtId="219" fontId="111"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216" fontId="80"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2"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218" fontId="42" fillId="0" borderId="0" applyFont="0" applyFill="0" applyBorder="0" applyAlignment="0" applyProtection="0"/>
    <xf numFmtId="166" fontId="110" fillId="0" borderId="0" applyNumberFormat="0" applyFill="0" applyBorder="0" applyAlignment="0" applyProtection="0"/>
    <xf numFmtId="0" fontId="110" fillId="0" borderId="0" applyNumberForma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212" fontId="80"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1" fontId="42" fillId="0" borderId="0" applyFont="0" applyFill="0" applyBorder="0" applyAlignment="0" applyProtection="0"/>
    <xf numFmtId="171" fontId="42" fillId="0" borderId="0" applyFont="0" applyFill="0" applyBorder="0" applyAlignment="0" applyProtection="0"/>
    <xf numFmtId="171" fontId="42" fillId="0" borderId="0" applyFont="0" applyFill="0" applyBorder="0" applyAlignment="0" applyProtection="0"/>
    <xf numFmtId="171" fontId="42" fillId="0" borderId="0" applyFont="0" applyFill="0" applyBorder="0" applyAlignment="0" applyProtection="0"/>
    <xf numFmtId="171" fontId="42" fillId="0" borderId="0" applyFont="0" applyFill="0" applyBorder="0" applyAlignment="0" applyProtection="0"/>
    <xf numFmtId="171" fontId="42" fillId="0" borderId="0" applyFont="0" applyFill="0" applyBorder="0" applyAlignment="0" applyProtection="0"/>
    <xf numFmtId="171" fontId="42" fillId="0" borderId="0" applyFont="0" applyFill="0" applyBorder="0" applyAlignment="0" applyProtection="0"/>
    <xf numFmtId="171" fontId="42" fillId="0" borderId="0" applyFont="0" applyFill="0" applyBorder="0" applyAlignment="0" applyProtection="0"/>
    <xf numFmtId="171" fontId="42" fillId="0" borderId="0" applyFont="0" applyFill="0" applyBorder="0" applyAlignment="0" applyProtection="0"/>
    <xf numFmtId="171" fontId="42" fillId="0" borderId="0" applyFont="0" applyFill="0" applyBorder="0" applyAlignment="0" applyProtection="0"/>
    <xf numFmtId="171" fontId="42" fillId="0" borderId="0" applyFont="0" applyFill="0" applyBorder="0" applyAlignment="0" applyProtection="0"/>
    <xf numFmtId="171"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4" fillId="0" borderId="0" applyFill="0" applyBorder="0" applyAlignment="0"/>
    <xf numFmtId="220" fontId="111" fillId="0" borderId="0" applyFont="0" applyFill="0" applyBorder="0" applyAlignment="0" applyProtection="0"/>
    <xf numFmtId="189" fontId="42" fillId="0" borderId="0" applyFont="0" applyFill="0" applyBorder="0" applyAlignment="0" applyProtection="0"/>
    <xf numFmtId="221" fontId="52" fillId="0" borderId="0" applyFont="0" applyFill="0" applyBorder="0" applyAlignment="0" applyProtection="0"/>
    <xf numFmtId="222" fontId="111" fillId="0" borderId="0" applyFont="0" applyFill="0" applyBorder="0" applyAlignment="0" applyProtection="0"/>
    <xf numFmtId="223" fontId="111" fillId="0" borderId="0" applyFont="0" applyFill="0" applyBorder="0" applyAlignment="0" applyProtection="0"/>
    <xf numFmtId="166" fontId="112" fillId="0" borderId="0">
      <alignment horizontal="right" vertical="center"/>
    </xf>
    <xf numFmtId="0" fontId="112" fillId="0" borderId="0">
      <alignment horizontal="right" vertical="center"/>
    </xf>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6"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2"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6"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7"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2"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3" fontId="68" fillId="0" borderId="0"/>
    <xf numFmtId="206" fontId="113" fillId="0" borderId="0">
      <alignment horizontal="centerContinuous"/>
    </xf>
    <xf numFmtId="166" fontId="117" fillId="0" borderId="0" applyFont="0" applyFill="0" applyBorder="0" applyAlignment="0" applyProtection="0"/>
    <xf numFmtId="166" fontId="117" fillId="0" borderId="0" applyFont="0" applyFill="0" applyBorder="0" applyAlignment="0" applyProtection="0"/>
    <xf numFmtId="0" fontId="117" fillId="0" borderId="0" applyFont="0" applyFill="0" applyBorder="0" applyAlignment="0" applyProtection="0"/>
    <xf numFmtId="166" fontId="69" fillId="8" borderId="0" applyNumberFormat="0" applyBorder="0" applyAlignment="0" applyProtection="0"/>
    <xf numFmtId="166" fontId="69" fillId="8" borderId="0" applyNumberFormat="0" applyBorder="0" applyAlignment="0" applyProtection="0"/>
    <xf numFmtId="166" fontId="69" fillId="8" borderId="0" applyNumberFormat="0" applyBorder="0" applyAlignment="0" applyProtection="0"/>
    <xf numFmtId="38" fontId="59" fillId="25" borderId="0" applyNumberFormat="0" applyBorder="0" applyAlignment="0" applyProtection="0"/>
    <xf numFmtId="166" fontId="72" fillId="0" borderId="10" applyNumberFormat="0" applyAlignment="0" applyProtection="0">
      <alignment horizontal="left" vertical="center"/>
    </xf>
    <xf numFmtId="0" fontId="72" fillId="0" borderId="10" applyNumberFormat="0" applyAlignment="0" applyProtection="0">
      <alignment horizontal="left" vertical="center"/>
    </xf>
    <xf numFmtId="166" fontId="72" fillId="0" borderId="11">
      <alignment horizontal="left" vertical="center"/>
    </xf>
    <xf numFmtId="0" fontId="72" fillId="0" borderId="11">
      <alignment horizontal="left" vertical="center"/>
    </xf>
    <xf numFmtId="166" fontId="73" fillId="0" borderId="12" applyNumberFormat="0" applyFill="0" applyAlignment="0" applyProtection="0"/>
    <xf numFmtId="166" fontId="73" fillId="0" borderId="12" applyNumberFormat="0" applyFill="0" applyAlignment="0" applyProtection="0"/>
    <xf numFmtId="0" fontId="107" fillId="0" borderId="0"/>
    <xf numFmtId="166" fontId="73" fillId="0" borderId="12" applyNumberFormat="0" applyFill="0" applyAlignment="0" applyProtection="0"/>
    <xf numFmtId="166" fontId="75" fillId="0" borderId="14" applyNumberFormat="0" applyFill="0" applyAlignment="0" applyProtection="0"/>
    <xf numFmtId="166" fontId="75" fillId="0" borderId="14" applyNumberFormat="0" applyFill="0" applyAlignment="0" applyProtection="0"/>
    <xf numFmtId="224" fontId="118" fillId="0" borderId="0"/>
    <xf numFmtId="166" fontId="75" fillId="0" borderId="14" applyNumberFormat="0" applyFill="0" applyAlignment="0" applyProtection="0"/>
    <xf numFmtId="166" fontId="77" fillId="0" borderId="16" applyNumberFormat="0" applyFill="0" applyAlignment="0" applyProtection="0"/>
    <xf numFmtId="166" fontId="77" fillId="0" borderId="16" applyNumberFormat="0" applyFill="0" applyAlignment="0" applyProtection="0"/>
    <xf numFmtId="224" fontId="119" fillId="0" borderId="0"/>
    <xf numFmtId="166" fontId="77" fillId="0" borderId="16" applyNumberFormat="0" applyFill="0" applyAlignment="0" applyProtection="0"/>
    <xf numFmtId="166" fontId="77" fillId="0" borderId="0" applyNumberFormat="0" applyFill="0" applyBorder="0" applyAlignment="0" applyProtection="0"/>
    <xf numFmtId="166" fontId="77" fillId="0" borderId="0" applyNumberFormat="0" applyFill="0" applyBorder="0" applyAlignment="0" applyProtection="0"/>
    <xf numFmtId="166" fontId="77" fillId="0" borderId="0" applyNumberFormat="0" applyFill="0" applyBorder="0" applyAlignment="0" applyProtection="0"/>
    <xf numFmtId="209" fontId="79" fillId="0" borderId="0"/>
    <xf numFmtId="225" fontId="79" fillId="0" borderId="0"/>
    <xf numFmtId="180" fontId="53" fillId="0" borderId="0"/>
    <xf numFmtId="10" fontId="59" fillId="40" borderId="28" applyNumberFormat="0" applyBorder="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83" fontId="53" fillId="0" borderId="0" applyFont="0" applyFill="0" applyBorder="0" applyAlignment="0" applyProtection="0"/>
    <xf numFmtId="226" fontId="53"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6"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2"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6"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7"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2"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84" fillId="0" borderId="18" applyNumberFormat="0" applyFill="0" applyAlignment="0" applyProtection="0"/>
    <xf numFmtId="166" fontId="84" fillId="0" borderId="18" applyNumberFormat="0" applyFill="0" applyAlignment="0" applyProtection="0"/>
    <xf numFmtId="166" fontId="84" fillId="0" borderId="18" applyNumberFormat="0" applyFill="0" applyAlignment="0" applyProtection="0"/>
    <xf numFmtId="227" fontId="42" fillId="0" borderId="0" applyFont="0" applyFill="0" applyBorder="0" applyAlignment="0" applyProtection="0"/>
    <xf numFmtId="228" fontId="42" fillId="0" borderId="0" applyFont="0" applyFill="0" applyBorder="0" applyAlignment="0" applyProtection="0"/>
    <xf numFmtId="166" fontId="88" fillId="14" borderId="0" applyNumberFormat="0" applyBorder="0" applyAlignment="0" applyProtection="0"/>
    <xf numFmtId="166" fontId="88" fillId="14" borderId="0" applyNumberFormat="0" applyBorder="0" applyAlignment="0" applyProtection="0"/>
    <xf numFmtId="166" fontId="88" fillId="14" borderId="0" applyNumberFormat="0" applyBorder="0" applyAlignment="0" applyProtection="0"/>
    <xf numFmtId="164" fontId="42" fillId="0" borderId="0"/>
    <xf numFmtId="229" fontId="80" fillId="0" borderId="0"/>
    <xf numFmtId="166" fontId="42" fillId="0" borderId="0"/>
    <xf numFmtId="0"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0" fontId="11" fillId="0" borderId="0"/>
    <xf numFmtId="0" fontId="11" fillId="0" borderId="0"/>
    <xf numFmtId="0" fontId="11" fillId="0" borderId="0"/>
    <xf numFmtId="0" fontId="11" fillId="0" borderId="0"/>
    <xf numFmtId="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0" fontId="11" fillId="0" borderId="0"/>
    <xf numFmtId="0" fontId="11" fillId="0" borderId="0"/>
    <xf numFmtId="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42" fillId="0" borderId="0"/>
    <xf numFmtId="0" fontId="11" fillId="0" borderId="0"/>
    <xf numFmtId="0" fontId="11"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4" fillId="0" borderId="0">
      <alignment vertical="top"/>
    </xf>
    <xf numFmtId="0"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0" fontId="11" fillId="0" borderId="0"/>
    <xf numFmtId="166" fontId="42" fillId="0" borderId="0"/>
    <xf numFmtId="0" fontId="11" fillId="0" borderId="0"/>
    <xf numFmtId="166" fontId="42" fillId="0" borderId="0"/>
    <xf numFmtId="0" fontId="11" fillId="0" borderId="0"/>
    <xf numFmtId="166" fontId="42" fillId="0" borderId="0"/>
    <xf numFmtId="166" fontId="42" fillId="0" borderId="0"/>
    <xf numFmtId="166" fontId="42" fillId="0" borderId="0"/>
    <xf numFmtId="0" fontId="80" fillId="0" borderId="0"/>
    <xf numFmtId="166" fontId="42" fillId="0" borderId="0"/>
    <xf numFmtId="0" fontId="80" fillId="0" borderId="0"/>
    <xf numFmtId="166" fontId="42" fillId="0" borderId="0"/>
    <xf numFmtId="0" fontId="80" fillId="0" borderId="0"/>
    <xf numFmtId="166" fontId="42" fillId="0" borderId="0"/>
    <xf numFmtId="0" fontId="80"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0" fontId="80" fillId="0" borderId="0"/>
    <xf numFmtId="166" fontId="42" fillId="0" borderId="0"/>
    <xf numFmtId="0" fontId="80" fillId="0" borderId="0"/>
    <xf numFmtId="166" fontId="42" fillId="0" borderId="0"/>
    <xf numFmtId="0" fontId="80"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2" fillId="9" borderId="22" applyNumberFormat="0" applyFont="0" applyAlignment="0" applyProtection="0"/>
    <xf numFmtId="166" fontId="44" fillId="9" borderId="22" applyNumberFormat="0" applyFont="0" applyAlignment="0" applyProtection="0"/>
    <xf numFmtId="166" fontId="44" fillId="9" borderId="22" applyNumberFormat="0" applyFont="0" applyAlignment="0" applyProtection="0"/>
    <xf numFmtId="166" fontId="44" fillId="9" borderId="22" applyNumberFormat="0" applyFont="0" applyAlignment="0" applyProtection="0"/>
    <xf numFmtId="166" fontId="90" fillId="28" borderId="23" applyNumberFormat="0" applyAlignment="0" applyProtection="0"/>
    <xf numFmtId="166" fontId="90" fillId="28" borderId="23" applyNumberFormat="0" applyAlignment="0" applyProtection="0"/>
    <xf numFmtId="166" fontId="90" fillId="28" borderId="23" applyNumberFormat="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9" fontId="111"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230" fontId="80"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6"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2"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6"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7"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212" fontId="80"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66" fontId="42" fillId="0" borderId="0" applyFill="0" applyBorder="0" applyAlignment="0"/>
    <xf numFmtId="176" fontId="79" fillId="0" borderId="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82" fontId="80" fillId="0" borderId="27" applyNumberFormat="0" applyFont="0" applyFill="0" applyAlignment="0" applyProtection="0"/>
    <xf numFmtId="182" fontId="80" fillId="0" borderId="27" applyNumberFormat="0" applyFont="0" applyFill="0" applyAlignment="0" applyProtection="0"/>
    <xf numFmtId="182" fontId="80" fillId="0" borderId="27" applyNumberFormat="0" applyFont="0" applyFill="0" applyAlignment="0" applyProtection="0"/>
    <xf numFmtId="182" fontId="80" fillId="0" borderId="27" applyNumberFormat="0" applyFont="0" applyFill="0" applyAlignment="0" applyProtection="0"/>
    <xf numFmtId="182" fontId="80" fillId="0" borderId="27" applyNumberFormat="0" applyFont="0" applyFill="0" applyAlignment="0" applyProtection="0"/>
    <xf numFmtId="182" fontId="80" fillId="0" borderId="27" applyNumberFormat="0" applyFont="0" applyFill="0" applyAlignment="0" applyProtection="0"/>
    <xf numFmtId="182" fontId="80" fillId="0" borderId="27" applyNumberFormat="0" applyFont="0" applyFill="0" applyAlignment="0" applyProtection="0"/>
    <xf numFmtId="182" fontId="80" fillId="0" borderId="27" applyNumberFormat="0" applyFont="0" applyFill="0" applyAlignment="0" applyProtection="0"/>
    <xf numFmtId="182" fontId="80" fillId="0" borderId="27"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0" fontId="61" fillId="0" borderId="0"/>
    <xf numFmtId="0" fontId="120" fillId="0" borderId="0" applyNumberFormat="0" applyBorder="0">
      <alignment horizontal="center" vertical="top" wrapText="1" shrinkToFit="1"/>
    </xf>
    <xf numFmtId="166" fontId="42" fillId="0" borderId="0"/>
    <xf numFmtId="166" fontId="42" fillId="0" borderId="0"/>
    <xf numFmtId="166" fontId="42" fillId="0" borderId="0"/>
    <xf numFmtId="166" fontId="42" fillId="0" borderId="0"/>
    <xf numFmtId="0"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82" fontId="79" fillId="0" borderId="32"/>
    <xf numFmtId="182" fontId="79" fillId="0" borderId="4"/>
    <xf numFmtId="182" fontId="79" fillId="0" borderId="11"/>
    <xf numFmtId="182" fontId="79" fillId="0" borderId="0"/>
    <xf numFmtId="192" fontId="79" fillId="0" borderId="0"/>
    <xf numFmtId="231" fontId="79" fillId="0" borderId="0"/>
    <xf numFmtId="173" fontId="115" fillId="0" borderId="0" applyFont="0" applyFill="0" applyBorder="0" applyAlignment="0" applyProtection="0"/>
    <xf numFmtId="166" fontId="62" fillId="27" borderId="0"/>
    <xf numFmtId="224" fontId="53" fillId="0" borderId="0"/>
    <xf numFmtId="166" fontId="44" fillId="0" borderId="0" applyFill="0" applyBorder="0" applyAlignment="0"/>
    <xf numFmtId="232" fontId="80"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233" fontId="80"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76" fontId="115" fillId="0" borderId="0" applyFont="0" applyFill="0" applyBorder="0" applyAlignment="0" applyProtection="0"/>
    <xf numFmtId="190" fontId="53" fillId="0" borderId="0"/>
    <xf numFmtId="234" fontId="80" fillId="0" borderId="0"/>
    <xf numFmtId="166" fontId="95" fillId="0" borderId="0" applyNumberFormat="0" applyFill="0" applyBorder="0" applyAlignment="0" applyProtection="0"/>
    <xf numFmtId="166" fontId="95" fillId="0" borderId="0" applyNumberFormat="0" applyFill="0" applyBorder="0" applyAlignment="0" applyProtection="0"/>
    <xf numFmtId="166" fontId="95" fillId="0" borderId="0" applyNumberFormat="0" applyFill="0" applyBorder="0" applyAlignment="0" applyProtection="0"/>
    <xf numFmtId="37" fontId="93" fillId="0" borderId="29" applyFill="0" applyAlignment="0" applyProtection="0"/>
    <xf numFmtId="187" fontId="42" fillId="0" borderId="29" applyFill="0" applyAlignment="0" applyProtection="0"/>
    <xf numFmtId="210" fontId="93" fillId="0" borderId="29" applyFill="0" applyAlignment="0" applyProtection="0"/>
    <xf numFmtId="188" fontId="42" fillId="0" borderId="29" applyFill="0" applyAlignment="0" applyProtection="0"/>
    <xf numFmtId="211"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37" fontId="93" fillId="0" borderId="29" applyFill="0" applyAlignment="0" applyProtection="0"/>
    <xf numFmtId="166" fontId="105" fillId="0" borderId="0" applyNumberFormat="0" applyFill="0" applyBorder="0" applyAlignment="0" applyProtection="0"/>
    <xf numFmtId="166" fontId="105" fillId="0" borderId="0" applyNumberFormat="0" applyFill="0" applyBorder="0" applyAlignment="0" applyProtection="0"/>
    <xf numFmtId="166" fontId="105" fillId="0" borderId="0" applyNumberFormat="0" applyFill="0" applyBorder="0" applyAlignment="0" applyProtection="0"/>
    <xf numFmtId="166" fontId="106" fillId="0" borderId="4" applyNumberFormat="0" applyFill="0" applyProtection="0">
      <alignment horizontal="centerContinuous"/>
    </xf>
    <xf numFmtId="0" fontId="106" fillId="0" borderId="4" applyNumberFormat="0" applyFill="0" applyProtection="0">
      <alignment horizontal="centerContinuous"/>
    </xf>
    <xf numFmtId="166" fontId="42" fillId="0" borderId="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2" fontId="42" fillId="0" borderId="0" applyFont="0" applyFill="0" applyBorder="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66" fontId="11" fillId="0" borderId="0"/>
    <xf numFmtId="166" fontId="11" fillId="0" borderId="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2" fontId="42" fillId="0" borderId="0" applyFont="0" applyFill="0" applyBorder="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1" fontId="42" fillId="0" borderId="0" applyFont="0" applyFill="0" applyBorder="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66" fontId="11" fillId="0" borderId="0"/>
    <xf numFmtId="166" fontId="11" fillId="0" borderId="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66" fontId="11" fillId="0" borderId="0"/>
    <xf numFmtId="166" fontId="11" fillId="0" borderId="0"/>
    <xf numFmtId="166" fontId="11" fillId="0" borderId="0"/>
    <xf numFmtId="166" fontId="11" fillId="0" borderId="0"/>
    <xf numFmtId="166" fontId="47" fillId="0" borderId="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66" fontId="11" fillId="0" borderId="0"/>
    <xf numFmtId="166" fontId="11" fillId="0" borderId="0"/>
    <xf numFmtId="166" fontId="47" fillId="0" borderId="0"/>
    <xf numFmtId="182" fontId="80" fillId="0" borderId="24" applyNumberFormat="0" applyFont="0" applyFill="0" applyAlignment="0" applyProtection="0"/>
    <xf numFmtId="166" fontId="11" fillId="0" borderId="0"/>
    <xf numFmtId="166" fontId="11" fillId="0" borderId="0"/>
    <xf numFmtId="182" fontId="80" fillId="0" borderId="24" applyNumberFormat="0" applyFont="0" applyFill="0" applyAlignment="0" applyProtection="0"/>
    <xf numFmtId="166" fontId="11" fillId="0" borderId="0"/>
    <xf numFmtId="166" fontId="11" fillId="0" borderId="0"/>
    <xf numFmtId="166" fontId="11" fillId="0" borderId="0"/>
    <xf numFmtId="166" fontId="11" fillId="0" borderId="0"/>
    <xf numFmtId="172" fontId="42" fillId="0" borderId="0" applyFont="0" applyFill="0" applyBorder="0" applyAlignment="0" applyProtection="0"/>
    <xf numFmtId="171" fontId="42" fillId="0" borderId="0" applyFont="0" applyFill="0" applyBorder="0" applyAlignment="0" applyProtection="0"/>
    <xf numFmtId="0" fontId="11" fillId="0" borderId="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0" fontId="11" fillId="0" borderId="0"/>
    <xf numFmtId="0" fontId="11" fillId="0" borderId="0"/>
    <xf numFmtId="182" fontId="80" fillId="0" borderId="24" applyNumberFormat="0" applyFont="0" applyFill="0" applyAlignment="0" applyProtection="0"/>
    <xf numFmtId="182" fontId="80" fillId="0" borderId="24" applyNumberFormat="0" applyFont="0" applyFill="0" applyAlignment="0" applyProtection="0"/>
    <xf numFmtId="0" fontId="11" fillId="0" borderId="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0" fontId="11" fillId="0" borderId="0"/>
    <xf numFmtId="0" fontId="11" fillId="0" borderId="0"/>
    <xf numFmtId="0" fontId="11" fillId="0" borderId="0"/>
    <xf numFmtId="0" fontId="11" fillId="0" borderId="0"/>
    <xf numFmtId="0" fontId="11" fillId="0" borderId="0"/>
    <xf numFmtId="182" fontId="80" fillId="0" borderId="24" applyNumberFormat="0" applyFont="0" applyFill="0" applyAlignment="0" applyProtection="0"/>
    <xf numFmtId="0" fontId="11" fillId="0" borderId="0"/>
    <xf numFmtId="182" fontId="80" fillId="0" borderId="24" applyNumberFormat="0" applyFont="0" applyFill="0" applyAlignment="0" applyProtection="0"/>
    <xf numFmtId="0" fontId="11" fillId="0" borderId="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0" fontId="11" fillId="0" borderId="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66" fontId="11" fillId="0" borderId="0"/>
    <xf numFmtId="166" fontId="11" fillId="0" borderId="0"/>
    <xf numFmtId="0" fontId="11" fillId="0" borderId="0"/>
    <xf numFmtId="0" fontId="11" fillId="0" borderId="0"/>
    <xf numFmtId="0" fontId="11" fillId="0" borderId="0"/>
    <xf numFmtId="182" fontId="80" fillId="0" borderId="24" applyNumberFormat="0" applyFont="0" applyFill="0" applyAlignment="0" applyProtection="0"/>
    <xf numFmtId="0" fontId="11" fillId="0" borderId="0"/>
    <xf numFmtId="182" fontId="80" fillId="0" borderId="24" applyNumberFormat="0" applyFont="0" applyFill="0" applyAlignment="0" applyProtection="0"/>
    <xf numFmtId="182" fontId="80" fillId="0" borderId="24" applyNumberFormat="0" applyFont="0" applyFill="0" applyAlignment="0" applyProtection="0"/>
    <xf numFmtId="0"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47" fillId="0" borderId="0"/>
    <xf numFmtId="166" fontId="11" fillId="0" borderId="0"/>
    <xf numFmtId="166" fontId="11" fillId="0" borderId="0"/>
    <xf numFmtId="166" fontId="47"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6"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6"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6"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6"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6"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6"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6"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6"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6"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6"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0" fontId="11" fillId="0" borderId="0"/>
    <xf numFmtId="182" fontId="80" fillId="0" borderId="24" applyNumberFormat="0" applyFont="0" applyFill="0" applyAlignment="0" applyProtection="0"/>
    <xf numFmtId="182" fontId="80" fillId="0" borderId="24" applyNumberFormat="0" applyFont="0" applyFill="0" applyAlignment="0" applyProtection="0"/>
    <xf numFmtId="0" fontId="11" fillId="0" borderId="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1" fontId="42" fillId="0" borderId="0" applyFont="0" applyFill="0" applyBorder="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0" fontId="11" fillId="0" borderId="0"/>
    <xf numFmtId="0" fontId="11" fillId="0" borderId="0"/>
    <xf numFmtId="0" fontId="11" fillId="0" borderId="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66" fontId="42" fillId="0" borderId="0"/>
    <xf numFmtId="182" fontId="80" fillId="0" borderId="24" applyNumberFormat="0" applyFont="0" applyFill="0" applyAlignment="0" applyProtection="0"/>
    <xf numFmtId="177" fontId="80" fillId="0" borderId="25"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66" fontId="42" fillId="0" borderId="0"/>
    <xf numFmtId="9" fontId="11" fillId="0" borderId="0" applyFont="0" applyFill="0" applyBorder="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0" fontId="11" fillId="0" borderId="0"/>
    <xf numFmtId="9" fontId="11" fillId="0" borderId="0" applyFont="0" applyFill="0" applyBorder="0" applyAlignment="0" applyProtection="0"/>
    <xf numFmtId="0" fontId="11" fillId="0" borderId="0"/>
    <xf numFmtId="0" fontId="42" fillId="0" borderId="0"/>
    <xf numFmtId="166" fontId="11" fillId="0" borderId="0"/>
    <xf numFmtId="0" fontId="1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15" fillId="0" borderId="0"/>
    <xf numFmtId="0" fontId="42" fillId="0" borderId="0"/>
    <xf numFmtId="0" fontId="42" fillId="0" borderId="0"/>
    <xf numFmtId="0" fontId="121" fillId="0" borderId="0">
      <alignment horizontal="left" vertical="center"/>
    </xf>
    <xf numFmtId="0" fontId="121" fillId="0" borderId="0">
      <alignment horizontal="left" vertical="center"/>
    </xf>
    <xf numFmtId="0" fontId="121" fillId="0" borderId="0">
      <alignment horizontal="left" vertical="center"/>
    </xf>
    <xf numFmtId="0" fontId="121" fillId="0" borderId="0">
      <alignment horizontal="left" vertical="center"/>
    </xf>
    <xf numFmtId="0" fontId="122" fillId="41" borderId="0">
      <alignment horizontal="left" vertical="top"/>
    </xf>
    <xf numFmtId="0" fontId="122" fillId="41" borderId="0">
      <alignment horizontal="left" vertical="top"/>
    </xf>
    <xf numFmtId="0" fontId="122" fillId="41" borderId="0">
      <alignment horizontal="left"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41" borderId="0">
      <alignment horizontal="left" vertical="top"/>
    </xf>
    <xf numFmtId="0" fontId="122" fillId="41" borderId="0">
      <alignment horizontal="left"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41" borderId="0">
      <alignment horizontal="left" vertical="top"/>
    </xf>
    <xf numFmtId="0" fontId="122" fillId="41" borderId="0">
      <alignment horizontal="left"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41" borderId="0">
      <alignment horizontal="left" vertical="top"/>
    </xf>
    <xf numFmtId="0" fontId="122" fillId="41" borderId="0">
      <alignment horizontal="left" vertical="top"/>
    </xf>
    <xf numFmtId="0" fontId="122" fillId="41" borderId="0">
      <alignment horizontal="right" vertical="top"/>
    </xf>
    <xf numFmtId="0" fontId="122" fillId="0" borderId="0">
      <alignment horizontal="left" vertical="top"/>
    </xf>
    <xf numFmtId="0" fontId="122" fillId="0" borderId="0">
      <alignment horizontal="left" vertical="top"/>
    </xf>
    <xf numFmtId="0" fontId="122" fillId="0" borderId="0">
      <alignment horizontal="left" vertical="top"/>
    </xf>
    <xf numFmtId="0" fontId="122" fillId="0" borderId="0">
      <alignment horizontal="left" vertical="top"/>
    </xf>
    <xf numFmtId="0" fontId="122" fillId="0" borderId="0">
      <alignment horizontal="left" vertical="top"/>
    </xf>
    <xf numFmtId="0" fontId="123" fillId="41" borderId="0">
      <alignment horizontal="left" vertical="top"/>
    </xf>
    <xf numFmtId="0" fontId="123" fillId="41" borderId="0">
      <alignment horizontal="left" vertical="top"/>
    </xf>
    <xf numFmtId="0" fontId="122" fillId="0" borderId="0">
      <alignment horizontal="right" vertical="top"/>
    </xf>
    <xf numFmtId="0" fontId="122" fillId="0" borderId="0">
      <alignment horizontal="right" vertical="top"/>
    </xf>
    <xf numFmtId="0" fontId="122" fillId="0" borderId="0">
      <alignment horizontal="right" vertical="top"/>
    </xf>
    <xf numFmtId="0" fontId="122" fillId="0" borderId="0">
      <alignment horizontal="right" vertical="top"/>
    </xf>
    <xf numFmtId="0" fontId="124" fillId="41" borderId="0">
      <alignment horizontal="right" vertical="top"/>
    </xf>
    <xf numFmtId="0" fontId="124" fillId="41" borderId="0">
      <alignment horizontal="right"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0" borderId="0">
      <alignment horizontal="left" vertical="top"/>
    </xf>
    <xf numFmtId="0" fontId="122" fillId="0" borderId="0">
      <alignment horizontal="left" vertical="top"/>
    </xf>
    <xf numFmtId="0" fontId="122" fillId="0" borderId="0">
      <alignment horizontal="left" vertical="top"/>
    </xf>
    <xf numFmtId="0" fontId="121" fillId="0" borderId="0">
      <alignment horizontal="left" vertical="center"/>
    </xf>
    <xf numFmtId="0" fontId="122" fillId="0" borderId="0">
      <alignment horizontal="left" vertical="top"/>
    </xf>
    <xf numFmtId="0" fontId="122" fillId="0" borderId="0">
      <alignment horizontal="left" vertical="top"/>
    </xf>
    <xf numFmtId="0" fontId="122" fillId="0" borderId="0">
      <alignment horizontal="right" vertical="top"/>
    </xf>
    <xf numFmtId="0" fontId="122" fillId="0" borderId="0">
      <alignment horizontal="right" vertical="top"/>
    </xf>
    <xf numFmtId="0" fontId="122" fillId="0" borderId="0">
      <alignment horizontal="right" vertical="top"/>
    </xf>
    <xf numFmtId="0" fontId="124" fillId="28" borderId="0">
      <alignment horizontal="left" vertical="top"/>
    </xf>
    <xf numFmtId="0" fontId="124" fillId="28" borderId="0">
      <alignment horizontal="right" vertical="top"/>
    </xf>
    <xf numFmtId="0" fontId="124" fillId="28" borderId="0">
      <alignment horizontal="right" vertical="top"/>
    </xf>
    <xf numFmtId="0" fontId="122" fillId="41" borderId="0">
      <alignment horizontal="left" vertical="top"/>
    </xf>
    <xf numFmtId="0" fontId="121" fillId="0" borderId="0">
      <alignment horizontal="left" vertical="center"/>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0" borderId="0">
      <alignment horizontal="left" vertical="top"/>
    </xf>
    <xf numFmtId="0" fontId="122" fillId="0" borderId="0">
      <alignment horizontal="left" vertical="top"/>
    </xf>
    <xf numFmtId="0" fontId="122" fillId="0" borderId="0">
      <alignment horizontal="right" vertical="top"/>
    </xf>
    <xf numFmtId="0" fontId="122" fillId="12" borderId="0">
      <alignment horizontal="left" vertical="top"/>
    </xf>
    <xf numFmtId="0" fontId="121" fillId="0" borderId="0">
      <alignment horizontal="left" vertical="center"/>
    </xf>
    <xf numFmtId="0" fontId="121" fillId="0" borderId="0">
      <alignment horizontal="left" vertical="center"/>
    </xf>
    <xf numFmtId="0" fontId="122" fillId="4" borderId="0">
      <alignment horizontal="center" vertical="top"/>
    </xf>
    <xf numFmtId="0" fontId="122" fillId="4" borderId="0">
      <alignment horizontal="center" vertical="top"/>
    </xf>
    <xf numFmtId="0" fontId="122" fillId="4" borderId="0">
      <alignment horizontal="center" vertical="top"/>
    </xf>
    <xf numFmtId="0" fontId="122" fillId="0" borderId="0">
      <alignment horizontal="left" vertical="top"/>
    </xf>
    <xf numFmtId="0" fontId="122" fillId="0" borderId="0">
      <alignment horizontal="left" vertical="top"/>
    </xf>
    <xf numFmtId="0" fontId="122" fillId="0" borderId="0">
      <alignment horizontal="right" vertical="top"/>
    </xf>
    <xf numFmtId="0" fontId="121" fillId="0" borderId="0">
      <alignment horizontal="left" vertical="center"/>
    </xf>
    <xf numFmtId="0" fontId="122" fillId="0" borderId="0">
      <alignment horizontal="right" vertical="top"/>
    </xf>
    <xf numFmtId="0" fontId="42" fillId="0" borderId="0"/>
    <xf numFmtId="166"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166"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3" fillId="4" borderId="0" applyNumberFormat="0" applyBorder="0" applyAlignment="0" applyProtection="0"/>
    <xf numFmtId="166" fontId="43" fillId="4" borderId="0" applyNumberFormat="0" applyBorder="0" applyAlignment="0" applyProtection="0"/>
    <xf numFmtId="0" fontId="43" fillId="4" borderId="0" applyNumberFormat="0" applyBorder="0" applyAlignment="0" applyProtection="0"/>
    <xf numFmtId="166"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166"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3" fillId="6" borderId="0" applyNumberFormat="0" applyBorder="0" applyAlignment="0" applyProtection="0"/>
    <xf numFmtId="166" fontId="43" fillId="6" borderId="0" applyNumberFormat="0" applyBorder="0" applyAlignment="0" applyProtection="0"/>
    <xf numFmtId="0" fontId="43" fillId="6" borderId="0" applyNumberFormat="0" applyBorder="0" applyAlignment="0" applyProtection="0"/>
    <xf numFmtId="166"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166"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3" fillId="8" borderId="0" applyNumberFormat="0" applyBorder="0" applyAlignment="0" applyProtection="0"/>
    <xf numFmtId="166" fontId="43" fillId="8" borderId="0" applyNumberFormat="0" applyBorder="0" applyAlignment="0" applyProtection="0"/>
    <xf numFmtId="0" fontId="43" fillId="8" borderId="0" applyNumberFormat="0" applyBorder="0" applyAlignment="0" applyProtection="0"/>
    <xf numFmtId="166"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166"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10" borderId="0" applyNumberFormat="0" applyBorder="0" applyAlignment="0" applyProtection="0"/>
    <xf numFmtId="166" fontId="43" fillId="10" borderId="0" applyNumberFormat="0" applyBorder="0" applyAlignment="0" applyProtection="0"/>
    <xf numFmtId="0" fontId="43" fillId="10" borderId="0" applyNumberFormat="0" applyBorder="0" applyAlignment="0" applyProtection="0"/>
    <xf numFmtId="166"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166"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3" fillId="12" borderId="0" applyNumberFormat="0" applyBorder="0" applyAlignment="0" applyProtection="0"/>
    <xf numFmtId="166" fontId="43" fillId="12" borderId="0" applyNumberFormat="0" applyBorder="0" applyAlignment="0" applyProtection="0"/>
    <xf numFmtId="0" fontId="43" fillId="12" borderId="0" applyNumberFormat="0" applyBorder="0" applyAlignment="0" applyProtection="0"/>
    <xf numFmtId="166"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166"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3" fillId="11" borderId="0" applyNumberFormat="0" applyBorder="0" applyAlignment="0" applyProtection="0"/>
    <xf numFmtId="166" fontId="43" fillId="11" borderId="0" applyNumberFormat="0" applyBorder="0" applyAlignment="0" applyProtection="0"/>
    <xf numFmtId="0" fontId="43" fillId="11" borderId="0" applyNumberFormat="0" applyBorder="0" applyAlignment="0" applyProtection="0"/>
    <xf numFmtId="166"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166"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3" fillId="5" borderId="0" applyNumberFormat="0" applyBorder="0" applyAlignment="0" applyProtection="0"/>
    <xf numFmtId="166" fontId="43" fillId="5" borderId="0" applyNumberFormat="0" applyBorder="0" applyAlignment="0" applyProtection="0"/>
    <xf numFmtId="0" fontId="43" fillId="5" borderId="0" applyNumberFormat="0" applyBorder="0" applyAlignment="0" applyProtection="0"/>
    <xf numFmtId="166"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166"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3" fillId="7" borderId="0" applyNumberFormat="0" applyBorder="0" applyAlignment="0" applyProtection="0"/>
    <xf numFmtId="166" fontId="43" fillId="7" borderId="0" applyNumberFormat="0" applyBorder="0" applyAlignment="0" applyProtection="0"/>
    <xf numFmtId="0" fontId="43" fillId="7" borderId="0" applyNumberFormat="0" applyBorder="0" applyAlignment="0" applyProtection="0"/>
    <xf numFmtId="166"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166"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13" borderId="0" applyNumberFormat="0" applyBorder="0" applyAlignment="0" applyProtection="0"/>
    <xf numFmtId="166" fontId="43" fillId="13" borderId="0" applyNumberFormat="0" applyBorder="0" applyAlignment="0" applyProtection="0"/>
    <xf numFmtId="0" fontId="43" fillId="13" borderId="0" applyNumberFormat="0" applyBorder="0" applyAlignment="0" applyProtection="0"/>
    <xf numFmtId="166"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166"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3" fillId="10" borderId="0" applyNumberFormat="0" applyBorder="0" applyAlignment="0" applyProtection="0"/>
    <xf numFmtId="166" fontId="43" fillId="10" borderId="0" applyNumberFormat="0" applyBorder="0" applyAlignment="0" applyProtection="0"/>
    <xf numFmtId="0" fontId="43" fillId="10" borderId="0" applyNumberFormat="0" applyBorder="0" applyAlignment="0" applyProtection="0"/>
    <xf numFmtId="166"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166"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3" fillId="5" borderId="0" applyNumberFormat="0" applyBorder="0" applyAlignment="0" applyProtection="0"/>
    <xf numFmtId="166" fontId="43" fillId="5" borderId="0" applyNumberFormat="0" applyBorder="0" applyAlignment="0" applyProtection="0"/>
    <xf numFmtId="0" fontId="43" fillId="5" borderId="0" applyNumberFormat="0" applyBorder="0" applyAlignment="0" applyProtection="0"/>
    <xf numFmtId="166"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166"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3" fillId="15" borderId="0" applyNumberFormat="0" applyBorder="0" applyAlignment="0" applyProtection="0"/>
    <xf numFmtId="166" fontId="43" fillId="15" borderId="0" applyNumberFormat="0" applyBorder="0" applyAlignment="0" applyProtection="0"/>
    <xf numFmtId="0" fontId="43" fillId="15" borderId="0" applyNumberFormat="0" applyBorder="0" applyAlignment="0" applyProtection="0"/>
    <xf numFmtId="166"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166"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5" fillId="16" borderId="0" applyNumberFormat="0" applyBorder="0" applyAlignment="0" applyProtection="0"/>
    <xf numFmtId="166" fontId="45" fillId="16" borderId="0" applyNumberFormat="0" applyBorder="0" applyAlignment="0" applyProtection="0"/>
    <xf numFmtId="0" fontId="45" fillId="16" borderId="0" applyNumberFormat="0" applyBorder="0" applyAlignment="0" applyProtection="0"/>
    <xf numFmtId="166"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66"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5" fillId="7" borderId="0" applyNumberFormat="0" applyBorder="0" applyAlignment="0" applyProtection="0"/>
    <xf numFmtId="166" fontId="45" fillId="7" borderId="0" applyNumberFormat="0" applyBorder="0" applyAlignment="0" applyProtection="0"/>
    <xf numFmtId="0" fontId="45" fillId="7" borderId="0" applyNumberFormat="0" applyBorder="0" applyAlignment="0" applyProtection="0"/>
    <xf numFmtId="166"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66"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5" fillId="13" borderId="0" applyNumberFormat="0" applyBorder="0" applyAlignment="0" applyProtection="0"/>
    <xf numFmtId="166" fontId="45" fillId="13" borderId="0" applyNumberFormat="0" applyBorder="0" applyAlignment="0" applyProtection="0"/>
    <xf numFmtId="0" fontId="45" fillId="13" borderId="0" applyNumberFormat="0" applyBorder="0" applyAlignment="0" applyProtection="0"/>
    <xf numFmtId="166" fontId="46" fillId="6" borderId="0" applyNumberFormat="0" applyBorder="0" applyAlignment="0" applyProtection="0"/>
    <xf numFmtId="0" fontId="46" fillId="6" borderId="0" applyNumberFormat="0" applyBorder="0" applyAlignment="0" applyProtection="0"/>
    <xf numFmtId="0" fontId="46" fillId="6" borderId="0" applyNumberFormat="0" applyBorder="0" applyAlignment="0" applyProtection="0"/>
    <xf numFmtId="166" fontId="46" fillId="6" borderId="0" applyNumberFormat="0" applyBorder="0" applyAlignment="0" applyProtection="0"/>
    <xf numFmtId="0" fontId="46" fillId="6" borderId="0" applyNumberFormat="0" applyBorder="0" applyAlignment="0" applyProtection="0"/>
    <xf numFmtId="0" fontId="46" fillId="6" borderId="0" applyNumberFormat="0" applyBorder="0" applyAlignment="0" applyProtection="0"/>
    <xf numFmtId="0" fontId="45" fillId="18" borderId="0" applyNumberFormat="0" applyBorder="0" applyAlignment="0" applyProtection="0"/>
    <xf numFmtId="166" fontId="45" fillId="18" borderId="0" applyNumberFormat="0" applyBorder="0" applyAlignment="0" applyProtection="0"/>
    <xf numFmtId="0" fontId="45" fillId="18" borderId="0" applyNumberFormat="0" applyBorder="0" applyAlignment="0" applyProtection="0"/>
    <xf numFmtId="166"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166"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5" fillId="19" borderId="0" applyNumberFormat="0" applyBorder="0" applyAlignment="0" applyProtection="0"/>
    <xf numFmtId="166" fontId="45" fillId="19" borderId="0" applyNumberFormat="0" applyBorder="0" applyAlignment="0" applyProtection="0"/>
    <xf numFmtId="0" fontId="45" fillId="19" borderId="0" applyNumberFormat="0" applyBorder="0" applyAlignment="0" applyProtection="0"/>
    <xf numFmtId="166"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166"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5" fillId="20" borderId="0" applyNumberFormat="0" applyBorder="0" applyAlignment="0" applyProtection="0"/>
    <xf numFmtId="166" fontId="45" fillId="20" borderId="0" applyNumberFormat="0" applyBorder="0" applyAlignment="0" applyProtection="0"/>
    <xf numFmtId="0" fontId="45" fillId="20" borderId="0" applyNumberFormat="0" applyBorder="0" applyAlignment="0" applyProtection="0"/>
    <xf numFmtId="166"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166"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5" fillId="21" borderId="0" applyNumberFormat="0" applyBorder="0" applyAlignment="0" applyProtection="0"/>
    <xf numFmtId="166" fontId="45" fillId="21" borderId="0" applyNumberFormat="0" applyBorder="0" applyAlignment="0" applyProtection="0"/>
    <xf numFmtId="0" fontId="45" fillId="21" borderId="0" applyNumberFormat="0" applyBorder="0" applyAlignment="0" applyProtection="0"/>
    <xf numFmtId="166"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66"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5" fillId="22" borderId="0" applyNumberFormat="0" applyBorder="0" applyAlignment="0" applyProtection="0"/>
    <xf numFmtId="166" fontId="45" fillId="22" borderId="0" applyNumberFormat="0" applyBorder="0" applyAlignment="0" applyProtection="0"/>
    <xf numFmtId="0" fontId="45" fillId="22" borderId="0" applyNumberFormat="0" applyBorder="0" applyAlignment="0" applyProtection="0"/>
    <xf numFmtId="166"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66"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5" fillId="23" borderId="0" applyNumberFormat="0" applyBorder="0" applyAlignment="0" applyProtection="0"/>
    <xf numFmtId="166" fontId="45" fillId="23" borderId="0" applyNumberFormat="0" applyBorder="0" applyAlignment="0" applyProtection="0"/>
    <xf numFmtId="0" fontId="45" fillId="23" borderId="0" applyNumberFormat="0" applyBorder="0" applyAlignment="0" applyProtection="0"/>
    <xf numFmtId="166"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166"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5" fillId="18" borderId="0" applyNumberFormat="0" applyBorder="0" applyAlignment="0" applyProtection="0"/>
    <xf numFmtId="166" fontId="45" fillId="18" borderId="0" applyNumberFormat="0" applyBorder="0" applyAlignment="0" applyProtection="0"/>
    <xf numFmtId="0" fontId="45" fillId="18" borderId="0" applyNumberFormat="0" applyBorder="0" applyAlignment="0" applyProtection="0"/>
    <xf numFmtId="166"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166"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5" fillId="19" borderId="0" applyNumberFormat="0" applyBorder="0" applyAlignment="0" applyProtection="0"/>
    <xf numFmtId="166" fontId="45" fillId="19" borderId="0" applyNumberFormat="0" applyBorder="0" applyAlignment="0" applyProtection="0"/>
    <xf numFmtId="0" fontId="45" fillId="19" borderId="0" applyNumberFormat="0" applyBorder="0" applyAlignment="0" applyProtection="0"/>
    <xf numFmtId="166"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166"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5" fillId="17" borderId="0" applyNumberFormat="0" applyBorder="0" applyAlignment="0" applyProtection="0"/>
    <xf numFmtId="166" fontId="45" fillId="17" borderId="0" applyNumberFormat="0" applyBorder="0" applyAlignment="0" applyProtection="0"/>
    <xf numFmtId="0" fontId="45" fillId="17" borderId="0" applyNumberFormat="0" applyBorder="0" applyAlignment="0" applyProtection="0"/>
    <xf numFmtId="0" fontId="47" fillId="0" borderId="0"/>
    <xf numFmtId="0" fontId="47" fillId="0" borderId="0"/>
    <xf numFmtId="235" fontId="42" fillId="0" borderId="0" applyFont="0" applyFill="0" applyBorder="0" applyAlignment="0" applyProtection="0"/>
    <xf numFmtId="235" fontId="42" fillId="0" borderId="0" applyFont="0" applyFill="0" applyBorder="0" applyAlignment="0" applyProtection="0"/>
    <xf numFmtId="235" fontId="42" fillId="0" borderId="0" applyFont="0" applyFill="0" applyBorder="0" applyAlignment="0" applyProtection="0"/>
    <xf numFmtId="235" fontId="42" fillId="0" borderId="0" applyFont="0" applyFill="0" applyBorder="0" applyAlignment="0" applyProtection="0"/>
    <xf numFmtId="235" fontId="42" fillId="0" borderId="0" applyFont="0" applyFill="0" applyBorder="0" applyAlignment="0" applyProtection="0"/>
    <xf numFmtId="235" fontId="42" fillId="0" borderId="0" applyFont="0" applyFill="0" applyBorder="0" applyAlignment="0" applyProtection="0"/>
    <xf numFmtId="235" fontId="42" fillId="0" borderId="0" applyFont="0" applyFill="0" applyBorder="0" applyAlignment="0" applyProtection="0"/>
    <xf numFmtId="235" fontId="42" fillId="0" borderId="0" applyFont="0" applyFill="0" applyBorder="0" applyAlignment="0" applyProtection="0"/>
    <xf numFmtId="235" fontId="42" fillId="0" borderId="0" applyFont="0" applyFill="0" applyBorder="0" applyAlignment="0" applyProtection="0"/>
    <xf numFmtId="166" fontId="48" fillId="25" borderId="0"/>
    <xf numFmtId="0" fontId="48" fillId="25" borderId="0"/>
    <xf numFmtId="0" fontId="48" fillId="25" borderId="0"/>
    <xf numFmtId="0" fontId="48" fillId="25" borderId="0"/>
    <xf numFmtId="0" fontId="48" fillId="25" borderId="0"/>
    <xf numFmtId="0" fontId="48" fillId="25" borderId="0"/>
    <xf numFmtId="0" fontId="48" fillId="25" borderId="0"/>
    <xf numFmtId="0" fontId="49" fillId="6" borderId="0" applyNumberFormat="0" applyBorder="0" applyAlignment="0" applyProtection="0"/>
    <xf numFmtId="166" fontId="49" fillId="6" borderId="0" applyNumberFormat="0" applyBorder="0" applyAlignment="0" applyProtection="0"/>
    <xf numFmtId="0" fontId="49" fillId="6" borderId="0" applyNumberFormat="0" applyBorder="0" applyAlignment="0" applyProtection="0"/>
    <xf numFmtId="166"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166"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49" fillId="6" borderId="0" applyNumberFormat="0" applyBorder="0" applyAlignment="0" applyProtection="0"/>
    <xf numFmtId="166"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166" fontId="51" fillId="26" borderId="0">
      <alignment vertical="center"/>
    </xf>
    <xf numFmtId="0" fontId="51" fillId="26" borderId="0">
      <alignment vertical="center"/>
    </xf>
    <xf numFmtId="0" fontId="51" fillId="26" borderId="0">
      <alignment vertical="center"/>
    </xf>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210" fontId="5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66" fontId="54" fillId="27" borderId="0"/>
    <xf numFmtId="0" fontId="54" fillId="27" borderId="0"/>
    <xf numFmtId="0" fontId="54" fillId="27" borderId="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4"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166" fontId="54" fillId="27" borderId="0"/>
    <xf numFmtId="0" fontId="54" fillId="27" borderId="0"/>
    <xf numFmtId="0" fontId="54" fillId="27" borderId="0"/>
    <xf numFmtId="0" fontId="55" fillId="28" borderId="5" applyNumberFormat="0" applyAlignment="0" applyProtection="0"/>
    <xf numFmtId="166" fontId="55" fillId="28" borderId="5" applyNumberFormat="0" applyAlignment="0" applyProtection="0"/>
    <xf numFmtId="0" fontId="55" fillId="28" borderId="5" applyNumberFormat="0" applyAlignment="0" applyProtection="0"/>
    <xf numFmtId="166" fontId="56" fillId="11" borderId="5" applyNumberFormat="0" applyAlignment="0" applyProtection="0"/>
    <xf numFmtId="0" fontId="56" fillId="11" borderId="5" applyNumberFormat="0" applyAlignment="0" applyProtection="0"/>
    <xf numFmtId="0" fontId="56" fillId="11" borderId="5" applyNumberFormat="0" applyAlignment="0" applyProtection="0"/>
    <xf numFmtId="166" fontId="56" fillId="11" borderId="5" applyNumberFormat="0" applyAlignment="0" applyProtection="0"/>
    <xf numFmtId="0" fontId="56" fillId="11" borderId="5" applyNumberFormat="0" applyAlignment="0" applyProtection="0"/>
    <xf numFmtId="0" fontId="56" fillId="11" borderId="5" applyNumberFormat="0" applyAlignment="0" applyProtection="0"/>
    <xf numFmtId="0" fontId="56" fillId="11" borderId="5" applyNumberFormat="0" applyAlignment="0" applyProtection="0"/>
    <xf numFmtId="0" fontId="55" fillId="28" borderId="5" applyNumberFormat="0" applyAlignment="0" applyProtection="0"/>
    <xf numFmtId="166" fontId="55" fillId="28" borderId="5" applyNumberFormat="0" applyAlignment="0" applyProtection="0"/>
    <xf numFmtId="0" fontId="55" fillId="28" borderId="5" applyNumberFormat="0" applyAlignment="0" applyProtection="0"/>
    <xf numFmtId="0" fontId="55" fillId="28" borderId="5" applyNumberFormat="0" applyAlignment="0" applyProtection="0"/>
    <xf numFmtId="0" fontId="55" fillId="28" borderId="5" applyNumberFormat="0" applyAlignment="0" applyProtection="0"/>
    <xf numFmtId="0" fontId="55" fillId="28" borderId="5" applyNumberFormat="0" applyAlignment="0" applyProtection="0"/>
    <xf numFmtId="0" fontId="57" fillId="29" borderId="6" applyNumberFormat="0" applyAlignment="0" applyProtection="0"/>
    <xf numFmtId="166" fontId="57" fillId="29" borderId="6" applyNumberFormat="0" applyAlignment="0" applyProtection="0"/>
    <xf numFmtId="0" fontId="57" fillId="29" borderId="6" applyNumberFormat="0" applyAlignment="0" applyProtection="0"/>
    <xf numFmtId="166" fontId="58" fillId="29" borderId="6" applyNumberFormat="0" applyAlignment="0" applyProtection="0"/>
    <xf numFmtId="0" fontId="58" fillId="29" borderId="6" applyNumberFormat="0" applyAlignment="0" applyProtection="0"/>
    <xf numFmtId="0" fontId="58" fillId="29" borderId="6" applyNumberFormat="0" applyAlignment="0" applyProtection="0"/>
    <xf numFmtId="166" fontId="58" fillId="29" borderId="6" applyNumberFormat="0" applyAlignment="0" applyProtection="0"/>
    <xf numFmtId="0" fontId="58" fillId="29" borderId="6" applyNumberFormat="0" applyAlignment="0" applyProtection="0"/>
    <xf numFmtId="0" fontId="58" fillId="29" borderId="6" applyNumberFormat="0" applyAlignment="0" applyProtection="0"/>
    <xf numFmtId="0" fontId="58" fillId="29" borderId="6" applyNumberFormat="0" applyAlignment="0" applyProtection="0"/>
    <xf numFmtId="0" fontId="57" fillId="29" borderId="6" applyNumberFormat="0" applyAlignment="0" applyProtection="0"/>
    <xf numFmtId="166" fontId="57" fillId="29" borderId="6" applyNumberFormat="0" applyAlignment="0" applyProtection="0"/>
    <xf numFmtId="0" fontId="57" fillId="29" borderId="6" applyNumberFormat="0" applyAlignment="0" applyProtection="0"/>
    <xf numFmtId="0" fontId="57" fillId="29" borderId="6" applyNumberFormat="0" applyAlignment="0" applyProtection="0"/>
    <xf numFmtId="0" fontId="57" fillId="29" borderId="6" applyNumberFormat="0" applyAlignment="0" applyProtection="0"/>
    <xf numFmtId="0" fontId="57" fillId="29" borderId="6" applyNumberFormat="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70" fontId="43"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61"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0" fontId="110" fillId="0" borderId="0" applyNumberForma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4" fontId="42" fillId="0" borderId="0"/>
    <xf numFmtId="166" fontId="62" fillId="27" borderId="8">
      <alignment horizontal="left"/>
    </xf>
    <xf numFmtId="0" fontId="62" fillId="27" borderId="8">
      <alignment horizontal="left"/>
    </xf>
    <xf numFmtId="0" fontId="62" fillId="27" borderId="8">
      <alignment horizontal="left"/>
    </xf>
    <xf numFmtId="15" fontId="63" fillId="25" borderId="0">
      <alignment horizontal="right"/>
    </xf>
    <xf numFmtId="15" fontId="63" fillId="25" borderId="0">
      <alignment horizontal="right"/>
    </xf>
    <xf numFmtId="15" fontId="63" fillId="25" borderId="0">
      <alignment horizontal="right"/>
    </xf>
    <xf numFmtId="15" fontId="63" fillId="25" borderId="0">
      <alignment horizontal="right"/>
    </xf>
    <xf numFmtId="15" fontId="63" fillId="25" borderId="0">
      <alignment horizontal="right"/>
    </xf>
    <xf numFmtId="15" fontId="63" fillId="25" borderId="0">
      <alignment horizontal="right"/>
    </xf>
    <xf numFmtId="15" fontId="63" fillId="25" borderId="0">
      <alignment horizontal="right"/>
    </xf>
    <xf numFmtId="166" fontId="64" fillId="30" borderId="0" applyNumberFormat="0" applyBorder="0" applyAlignment="0">
      <alignment horizontal="center"/>
    </xf>
    <xf numFmtId="0" fontId="64" fillId="30" borderId="0" applyNumberFormat="0" applyBorder="0" applyAlignment="0">
      <alignment horizontal="center"/>
    </xf>
    <xf numFmtId="0" fontId="64" fillId="30" borderId="0" applyNumberFormat="0" applyBorder="0" applyAlignment="0">
      <alignment horizontal="center"/>
    </xf>
    <xf numFmtId="0" fontId="64" fillId="30" borderId="0" applyNumberFormat="0" applyBorder="0" applyAlignment="0">
      <alignment horizontal="center"/>
    </xf>
    <xf numFmtId="0" fontId="64" fillId="30" borderId="0" applyNumberFormat="0" applyBorder="0" applyAlignment="0">
      <alignment horizontal="center"/>
    </xf>
    <xf numFmtId="0" fontId="64" fillId="30" borderId="0" applyNumberFormat="0" applyBorder="0" applyAlignment="0">
      <alignment horizontal="center"/>
    </xf>
    <xf numFmtId="0" fontId="64" fillId="30" borderId="0" applyNumberFormat="0" applyBorder="0" applyAlignment="0">
      <alignment horizontal="center"/>
    </xf>
    <xf numFmtId="166" fontId="58" fillId="31" borderId="0" applyNumberFormat="0" applyBorder="0" applyAlignment="0"/>
    <xf numFmtId="0" fontId="58" fillId="31" borderId="0" applyNumberFormat="0" applyBorder="0" applyAlignment="0"/>
    <xf numFmtId="0" fontId="58" fillId="31" borderId="0" applyNumberFormat="0" applyBorder="0" applyAlignment="0"/>
    <xf numFmtId="0" fontId="58" fillId="31" borderId="0" applyNumberFormat="0" applyBorder="0" applyAlignment="0"/>
    <xf numFmtId="0" fontId="58" fillId="31" borderId="0" applyNumberFormat="0" applyBorder="0" applyAlignment="0"/>
    <xf numFmtId="0" fontId="58" fillId="31" borderId="0" applyNumberFormat="0" applyBorder="0" applyAlignment="0"/>
    <xf numFmtId="0" fontId="58" fillId="31" borderId="0" applyNumberFormat="0" applyBorder="0" applyAlignment="0"/>
    <xf numFmtId="166" fontId="65" fillId="31" borderId="0">
      <alignment horizontal="centerContinuous"/>
    </xf>
    <xf numFmtId="0" fontId="65" fillId="31" borderId="0">
      <alignment horizontal="centerContinuous"/>
    </xf>
    <xf numFmtId="0" fontId="65" fillId="31" borderId="0">
      <alignment horizontal="centerContinuous"/>
    </xf>
    <xf numFmtId="166" fontId="56" fillId="32" borderId="9">
      <alignment horizontal="center"/>
      <protection locked="0"/>
    </xf>
    <xf numFmtId="0" fontId="56" fillId="32" borderId="9">
      <alignment horizontal="center"/>
      <protection locked="0"/>
    </xf>
    <xf numFmtId="0" fontId="56" fillId="32" borderId="9">
      <alignment horizontal="center"/>
      <protection locked="0"/>
    </xf>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236" fontId="42" fillId="0" borderId="0" applyFont="0" applyFill="0" applyBorder="0" applyAlignment="0" applyProtection="0"/>
    <xf numFmtId="236" fontId="42" fillId="0" borderId="0" applyFont="0" applyFill="0" applyBorder="0" applyAlignment="0" applyProtection="0"/>
    <xf numFmtId="236" fontId="42" fillId="0" borderId="0" applyFont="0" applyFill="0" applyBorder="0" applyAlignment="0" applyProtection="0"/>
    <xf numFmtId="236" fontId="42" fillId="0" borderId="0" applyFont="0" applyFill="0" applyBorder="0" applyAlignment="0" applyProtection="0"/>
    <xf numFmtId="236" fontId="42" fillId="0" borderId="0" applyFont="0" applyFill="0" applyBorder="0" applyAlignment="0" applyProtection="0"/>
    <xf numFmtId="236" fontId="42" fillId="0" borderId="0" applyFont="0" applyFill="0" applyBorder="0" applyAlignment="0" applyProtection="0"/>
    <xf numFmtId="236" fontId="42" fillId="0" borderId="0" applyFont="0" applyFill="0" applyBorder="0" applyAlignment="0" applyProtection="0"/>
    <xf numFmtId="236" fontId="42" fillId="0" borderId="0" applyFont="0" applyFill="0" applyBorder="0" applyAlignment="0" applyProtection="0"/>
    <xf numFmtId="236" fontId="42" fillId="0" borderId="0" applyFont="0" applyFill="0" applyBorder="0" applyAlignment="0" applyProtection="0"/>
    <xf numFmtId="15" fontId="53" fillId="0" borderId="0" applyFont="0" applyFill="0" applyBorder="0" applyAlignment="0" applyProtection="0"/>
    <xf numFmtId="14" fontId="44" fillId="0" borderId="0" applyFill="0" applyBorder="0" applyAlignment="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221" fontId="52" fillId="0" borderId="0" applyFont="0" applyFill="0" applyBorder="0" applyAlignment="0" applyProtection="0"/>
    <xf numFmtId="0" fontId="112" fillId="0" borderId="0">
      <alignment horizontal="right" vertical="center"/>
    </xf>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66"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166" fontId="66" fillId="0" borderId="0" applyNumberFormat="0" applyFill="0" applyBorder="0" applyAlignment="0" applyProtection="0"/>
    <xf numFmtId="0" fontId="66" fillId="0" borderId="0" applyNumberFormat="0" applyFill="0" applyBorder="0" applyAlignment="0" applyProtection="0"/>
    <xf numFmtId="6" fontId="42" fillId="0" borderId="4">
      <alignment horizontal="centerContinuous"/>
    </xf>
    <xf numFmtId="6" fontId="42" fillId="0" borderId="4">
      <alignment horizontal="centerContinuous"/>
    </xf>
    <xf numFmtId="6" fontId="42" fillId="0" borderId="4">
      <alignment horizontal="centerContinuous"/>
    </xf>
    <xf numFmtId="6" fontId="42" fillId="0" borderId="4">
      <alignment horizontal="centerContinuous"/>
    </xf>
    <xf numFmtId="6" fontId="42" fillId="0" borderId="4">
      <alignment horizontal="centerContinuous"/>
    </xf>
    <xf numFmtId="6" fontId="42" fillId="0" borderId="4">
      <alignment horizontal="centerContinuous"/>
    </xf>
    <xf numFmtId="6" fontId="42" fillId="0" borderId="4">
      <alignment horizontal="centerContinuous"/>
    </xf>
    <xf numFmtId="6" fontId="42" fillId="0" borderId="4">
      <alignment horizontal="centerContinuous"/>
    </xf>
    <xf numFmtId="6" fontId="42" fillId="0" borderId="4">
      <alignment horizontal="centerContinuous"/>
    </xf>
    <xf numFmtId="0" fontId="125" fillId="0" borderId="0"/>
    <xf numFmtId="0" fontId="108" fillId="0" borderId="0" applyFont="0" applyFill="0" applyBorder="0" applyAlignment="0" applyProtection="0"/>
    <xf numFmtId="0" fontId="69" fillId="8" borderId="0" applyNumberFormat="0" applyBorder="0" applyAlignment="0" applyProtection="0"/>
    <xf numFmtId="166" fontId="69" fillId="8" borderId="0" applyNumberFormat="0" applyBorder="0" applyAlignment="0" applyProtection="0"/>
    <xf numFmtId="0" fontId="69" fillId="8" borderId="0" applyNumberFormat="0" applyBorder="0" applyAlignment="0" applyProtection="0"/>
    <xf numFmtId="166"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166"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69" fillId="8" borderId="0" applyNumberFormat="0" applyBorder="0" applyAlignment="0" applyProtection="0"/>
    <xf numFmtId="166"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166" fontId="71" fillId="33" borderId="0"/>
    <xf numFmtId="0" fontId="71" fillId="33" borderId="0"/>
    <xf numFmtId="0" fontId="71" fillId="33" borderId="0"/>
    <xf numFmtId="0" fontId="72" fillId="0" borderId="10" applyNumberFormat="0" applyAlignment="0" applyProtection="0">
      <alignment horizontal="left" vertical="center"/>
    </xf>
    <xf numFmtId="0" fontId="72" fillId="0" borderId="11">
      <alignment horizontal="left" vertical="center"/>
    </xf>
    <xf numFmtId="0" fontId="126" fillId="0" borderId="0" applyNumberFormat="0" applyBorder="0"/>
    <xf numFmtId="166" fontId="74" fillId="0" borderId="13" applyNumberFormat="0" applyFill="0" applyAlignment="0" applyProtection="0"/>
    <xf numFmtId="0" fontId="74" fillId="0" borderId="13" applyNumberFormat="0" applyFill="0" applyAlignment="0" applyProtection="0"/>
    <xf numFmtId="0" fontId="74" fillId="0" borderId="13" applyNumberFormat="0" applyFill="0" applyAlignment="0" applyProtection="0"/>
    <xf numFmtId="166" fontId="74" fillId="0" borderId="13" applyNumberFormat="0" applyFill="0" applyAlignment="0" applyProtection="0"/>
    <xf numFmtId="0" fontId="74" fillId="0" borderId="13" applyNumberFormat="0" applyFill="0" applyAlignment="0" applyProtection="0"/>
    <xf numFmtId="0" fontId="74" fillId="0" borderId="13" applyNumberFormat="0" applyFill="0" applyAlignment="0" applyProtection="0"/>
    <xf numFmtId="0" fontId="73" fillId="0" borderId="12" applyNumberFormat="0" applyFill="0" applyAlignment="0" applyProtection="0"/>
    <xf numFmtId="166" fontId="73" fillId="0" borderId="12" applyNumberFormat="0" applyFill="0" applyAlignment="0" applyProtection="0"/>
    <xf numFmtId="0" fontId="73" fillId="0" borderId="12" applyNumberFormat="0" applyFill="0" applyAlignment="0" applyProtection="0"/>
    <xf numFmtId="166" fontId="76" fillId="0" borderId="15" applyNumberFormat="0" applyFill="0" applyAlignment="0" applyProtection="0"/>
    <xf numFmtId="0" fontId="76" fillId="0" borderId="15" applyNumberFormat="0" applyFill="0" applyAlignment="0" applyProtection="0"/>
    <xf numFmtId="0" fontId="76" fillId="0" borderId="15" applyNumberFormat="0" applyFill="0" applyAlignment="0" applyProtection="0"/>
    <xf numFmtId="166" fontId="76" fillId="0" borderId="15" applyNumberFormat="0" applyFill="0" applyAlignment="0" applyProtection="0"/>
    <xf numFmtId="0" fontId="76" fillId="0" borderId="15" applyNumberFormat="0" applyFill="0" applyAlignment="0" applyProtection="0"/>
    <xf numFmtId="0" fontId="76" fillId="0" borderId="15" applyNumberFormat="0" applyFill="0" applyAlignment="0" applyProtection="0"/>
    <xf numFmtId="0" fontId="75" fillId="0" borderId="14" applyNumberFormat="0" applyFill="0" applyAlignment="0" applyProtection="0"/>
    <xf numFmtId="166" fontId="75" fillId="0" borderId="14" applyNumberFormat="0" applyFill="0" applyAlignment="0" applyProtection="0"/>
    <xf numFmtId="0" fontId="75" fillId="0" borderId="14" applyNumberFormat="0" applyFill="0" applyAlignment="0" applyProtection="0"/>
    <xf numFmtId="166" fontId="78" fillId="0" borderId="17" applyNumberFormat="0" applyFill="0" applyAlignment="0" applyProtection="0"/>
    <xf numFmtId="0" fontId="78" fillId="0" borderId="17" applyNumberFormat="0" applyFill="0" applyAlignment="0" applyProtection="0"/>
    <xf numFmtId="0" fontId="78" fillId="0" borderId="17" applyNumberFormat="0" applyFill="0" applyAlignment="0" applyProtection="0"/>
    <xf numFmtId="166" fontId="78" fillId="0" borderId="17" applyNumberFormat="0" applyFill="0" applyAlignment="0" applyProtection="0"/>
    <xf numFmtId="0" fontId="78" fillId="0" borderId="17" applyNumberFormat="0" applyFill="0" applyAlignment="0" applyProtection="0"/>
    <xf numFmtId="0" fontId="78" fillId="0" borderId="17" applyNumberFormat="0" applyFill="0" applyAlignment="0" applyProtection="0"/>
    <xf numFmtId="0" fontId="77" fillId="0" borderId="16" applyNumberFormat="0" applyFill="0" applyAlignment="0" applyProtection="0"/>
    <xf numFmtId="166" fontId="77" fillId="0" borderId="16" applyNumberFormat="0" applyFill="0" applyAlignment="0" applyProtection="0"/>
    <xf numFmtId="0" fontId="77" fillId="0" borderId="16" applyNumberFormat="0" applyFill="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7" fillId="0" borderId="0" applyNumberFormat="0" applyFill="0" applyBorder="0" applyAlignment="0" applyProtection="0"/>
    <xf numFmtId="166" fontId="77" fillId="0" borderId="0" applyNumberFormat="0" applyFill="0" applyBorder="0" applyAlignment="0" applyProtection="0"/>
    <xf numFmtId="0" fontId="77" fillId="0" borderId="0" applyNumberFormat="0" applyFill="0" applyBorder="0" applyAlignment="0" applyProtection="0"/>
    <xf numFmtId="180" fontId="127" fillId="0" borderId="0"/>
    <xf numFmtId="180" fontId="53" fillId="0" borderId="0"/>
    <xf numFmtId="180" fontId="53" fillId="0" borderId="0"/>
    <xf numFmtId="180" fontId="53" fillId="0" borderId="0"/>
    <xf numFmtId="180" fontId="53" fillId="0" borderId="0"/>
    <xf numFmtId="180" fontId="53" fillId="0" borderId="0"/>
    <xf numFmtId="180" fontId="127" fillId="0" borderId="0"/>
    <xf numFmtId="176" fontId="80" fillId="0" borderId="0" applyFont="0" applyFill="0" applyBorder="0" applyProtection="0">
      <alignment horizontal="centerContinuous"/>
    </xf>
    <xf numFmtId="176" fontId="80" fillId="0" borderId="0" applyFont="0" applyFill="0" applyBorder="0" applyProtection="0">
      <alignment horizontal="centerContinuous"/>
    </xf>
    <xf numFmtId="176" fontId="80" fillId="0" borderId="0" applyFont="0" applyFill="0" applyBorder="0" applyProtection="0">
      <alignment horizontal="centerContinuous"/>
    </xf>
    <xf numFmtId="176" fontId="80" fillId="0" borderId="0" applyFont="0" applyFill="0" applyBorder="0" applyProtection="0">
      <alignment horizontal="centerContinuous"/>
    </xf>
    <xf numFmtId="176" fontId="80" fillId="0" borderId="0" applyFont="0" applyFill="0" applyBorder="0" applyProtection="0">
      <alignment horizontal="centerContinuous"/>
    </xf>
    <xf numFmtId="176" fontId="80" fillId="0" borderId="0" applyFont="0" applyFill="0" applyBorder="0" applyProtection="0">
      <alignment horizontal="centerContinuous"/>
    </xf>
    <xf numFmtId="174" fontId="80" fillId="0" borderId="0" applyFont="0" applyFill="0" applyBorder="0" applyProtection="0">
      <alignment horizontal="centerContinuous"/>
    </xf>
    <xf numFmtId="174" fontId="80" fillId="0" borderId="0" applyFont="0" applyFill="0" applyBorder="0" applyProtection="0">
      <alignment horizontal="centerContinuous"/>
    </xf>
    <xf numFmtId="174" fontId="80" fillId="0" borderId="0" applyFont="0" applyFill="0" applyBorder="0" applyProtection="0">
      <alignment horizontal="centerContinuous"/>
    </xf>
    <xf numFmtId="174" fontId="80" fillId="0" borderId="0" applyFont="0" applyFill="0" applyBorder="0" applyProtection="0">
      <alignment horizontal="centerContinuous"/>
    </xf>
    <xf numFmtId="174" fontId="80" fillId="0" borderId="0" applyFont="0" applyFill="0" applyBorder="0" applyProtection="0">
      <alignment horizontal="centerContinuous"/>
    </xf>
    <xf numFmtId="174" fontId="80" fillId="0" borderId="0" applyFont="0" applyFill="0" applyBorder="0" applyProtection="0">
      <alignment horizontal="centerContinuous"/>
    </xf>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5" fontId="80" fillId="0" borderId="0" applyFont="0" applyFill="0" applyBorder="0" applyProtection="0">
      <alignment horizontal="centerContinuous"/>
    </xf>
    <xf numFmtId="175" fontId="80" fillId="0" borderId="0" applyFont="0" applyFill="0" applyBorder="0" applyProtection="0">
      <alignment horizontal="centerContinuous"/>
    </xf>
    <xf numFmtId="175" fontId="80" fillId="0" borderId="0" applyFont="0" applyFill="0" applyBorder="0" applyProtection="0">
      <alignment horizontal="centerContinuous"/>
    </xf>
    <xf numFmtId="175" fontId="80" fillId="0" borderId="0" applyFont="0" applyFill="0" applyBorder="0" applyProtection="0">
      <alignment horizontal="centerContinuous"/>
    </xf>
    <xf numFmtId="175" fontId="80" fillId="0" borderId="0" applyFont="0" applyFill="0" applyBorder="0" applyProtection="0">
      <alignment horizontal="centerContinuous"/>
    </xf>
    <xf numFmtId="175" fontId="80" fillId="0" borderId="0" applyFont="0" applyFill="0" applyBorder="0" applyProtection="0">
      <alignment horizontal="centerContinuous"/>
    </xf>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0" fontId="80" fillId="0" borderId="0" applyFont="0" applyFill="0" applyBorder="0" applyAlignment="0" applyProtection="0"/>
    <xf numFmtId="178" fontId="80" fillId="0" borderId="0" applyFont="0" applyFill="0" applyBorder="0" applyProtection="0">
      <alignment horizontal="centerContinuous"/>
    </xf>
    <xf numFmtId="178" fontId="80" fillId="0" borderId="0" applyFont="0" applyFill="0" applyBorder="0" applyProtection="0">
      <alignment horizontal="centerContinuous"/>
    </xf>
    <xf numFmtId="178" fontId="80" fillId="0" borderId="0" applyFont="0" applyFill="0" applyBorder="0" applyProtection="0">
      <alignment horizontal="centerContinuous"/>
    </xf>
    <xf numFmtId="178" fontId="80" fillId="0" borderId="0" applyFont="0" applyFill="0" applyBorder="0" applyProtection="0">
      <alignment horizontal="centerContinuous"/>
    </xf>
    <xf numFmtId="178" fontId="80" fillId="0" borderId="0" applyFont="0" applyFill="0" applyBorder="0" applyProtection="0">
      <alignment horizontal="centerContinuous"/>
    </xf>
    <xf numFmtId="178" fontId="80" fillId="0" borderId="0" applyFont="0" applyFill="0" applyBorder="0" applyProtection="0">
      <alignment horizontal="centerContinuous"/>
    </xf>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0" fontId="80" fillId="0" borderId="0" applyFont="0" applyFill="0" applyBorder="0" applyAlignment="0" applyProtection="0"/>
    <xf numFmtId="0"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166" fontId="82" fillId="14" borderId="5" applyNumberFormat="0" applyAlignment="0" applyProtection="0"/>
    <xf numFmtId="0" fontId="82" fillId="14" borderId="5" applyNumberFormat="0" applyAlignment="0" applyProtection="0"/>
    <xf numFmtId="0" fontId="82" fillId="14" borderId="5" applyNumberFormat="0" applyAlignment="0" applyProtection="0"/>
    <xf numFmtId="166" fontId="82" fillId="14" borderId="5" applyNumberFormat="0" applyAlignment="0" applyProtection="0"/>
    <xf numFmtId="0" fontId="82" fillId="14" borderId="5" applyNumberFormat="0" applyAlignment="0" applyProtection="0"/>
    <xf numFmtId="0" fontId="82" fillId="14" borderId="5" applyNumberFormat="0" applyAlignment="0" applyProtection="0"/>
    <xf numFmtId="0" fontId="82" fillId="14"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166"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0"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0"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66" fontId="81" fillId="11" borderId="5" applyNumberFormat="0" applyAlignment="0" applyProtection="0"/>
    <xf numFmtId="197" fontId="80" fillId="0" borderId="0" applyFont="0" applyFill="0" applyBorder="0" applyAlignment="0" applyProtection="0"/>
    <xf numFmtId="197" fontId="80" fillId="0" borderId="0" applyFont="0" applyFill="0" applyBorder="0" applyAlignment="0" applyProtection="0"/>
    <xf numFmtId="197" fontId="80" fillId="0" borderId="0" applyFont="0" applyFill="0" applyBorder="0" applyAlignment="0" applyProtection="0"/>
    <xf numFmtId="197" fontId="80" fillId="0" borderId="0" applyFont="0" applyFill="0" applyBorder="0" applyAlignment="0" applyProtection="0"/>
    <xf numFmtId="197" fontId="80" fillId="0" borderId="0" applyFont="0" applyFill="0" applyBorder="0" applyAlignment="0" applyProtection="0"/>
    <xf numFmtId="197" fontId="80"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66" fontId="83" fillId="25" borderId="0"/>
    <xf numFmtId="0" fontId="83" fillId="25" borderId="0"/>
    <xf numFmtId="0" fontId="83" fillId="25" borderId="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166" fontId="85" fillId="0" borderId="19" applyNumberFormat="0" applyFill="0" applyAlignment="0" applyProtection="0"/>
    <xf numFmtId="0" fontId="85" fillId="0" borderId="19" applyNumberFormat="0" applyFill="0" applyAlignment="0" applyProtection="0"/>
    <xf numFmtId="0" fontId="85" fillId="0" borderId="19" applyNumberFormat="0" applyFill="0" applyAlignment="0" applyProtection="0"/>
    <xf numFmtId="166" fontId="85" fillId="0" borderId="19" applyNumberFormat="0" applyFill="0" applyAlignment="0" applyProtection="0"/>
    <xf numFmtId="0" fontId="85" fillId="0" borderId="19" applyNumberFormat="0" applyFill="0" applyAlignment="0" applyProtection="0"/>
    <xf numFmtId="0" fontId="85" fillId="0" borderId="19" applyNumberFormat="0" applyFill="0" applyAlignment="0" applyProtection="0"/>
    <xf numFmtId="0" fontId="84" fillId="0" borderId="18" applyNumberFormat="0" applyFill="0" applyAlignment="0" applyProtection="0"/>
    <xf numFmtId="166" fontId="84" fillId="0" borderId="18" applyNumberFormat="0" applyFill="0" applyAlignment="0" applyProtection="0"/>
    <xf numFmtId="0" fontId="84" fillId="0" borderId="18" applyNumberFormat="0" applyFill="0" applyAlignment="0" applyProtection="0"/>
    <xf numFmtId="237" fontId="128" fillId="0" borderId="0" applyNumberFormat="0" applyFont="0" applyFill="0" applyBorder="0" applyAlignment="0">
      <protection hidden="1"/>
    </xf>
    <xf numFmtId="227" fontId="42" fillId="0" borderId="0" applyFont="0" applyFill="0" applyBorder="0" applyAlignment="0" applyProtection="0"/>
    <xf numFmtId="227" fontId="42" fillId="0" borderId="0" applyFont="0" applyFill="0" applyBorder="0" applyAlignment="0" applyProtection="0"/>
    <xf numFmtId="227" fontId="42" fillId="0" borderId="0" applyFont="0" applyFill="0" applyBorder="0" applyAlignment="0" applyProtection="0"/>
    <xf numFmtId="227" fontId="42" fillId="0" borderId="0" applyFont="0" applyFill="0" applyBorder="0" applyAlignment="0" applyProtection="0"/>
    <xf numFmtId="227" fontId="42" fillId="0" borderId="0" applyFont="0" applyFill="0" applyBorder="0" applyAlignment="0" applyProtection="0"/>
    <xf numFmtId="227" fontId="42" fillId="0" borderId="0" applyFont="0" applyFill="0" applyBorder="0" applyAlignment="0" applyProtection="0"/>
    <xf numFmtId="227" fontId="42" fillId="0" borderId="0" applyFont="0" applyFill="0" applyBorder="0" applyAlignment="0" applyProtection="0"/>
    <xf numFmtId="227" fontId="42" fillId="0" borderId="0" applyFont="0" applyFill="0" applyBorder="0" applyAlignment="0" applyProtection="0"/>
    <xf numFmtId="227" fontId="42" fillId="0" borderId="0" applyFont="0" applyFill="0" applyBorder="0" applyAlignment="0" applyProtection="0"/>
    <xf numFmtId="228" fontId="42" fillId="0" borderId="0" applyFont="0" applyFill="0" applyBorder="0" applyAlignment="0" applyProtection="0"/>
    <xf numFmtId="228" fontId="42" fillId="0" borderId="0" applyFont="0" applyFill="0" applyBorder="0" applyAlignment="0" applyProtection="0"/>
    <xf numFmtId="228" fontId="42" fillId="0" borderId="0" applyFont="0" applyFill="0" applyBorder="0" applyAlignment="0" applyProtection="0"/>
    <xf numFmtId="228" fontId="42" fillId="0" borderId="0" applyFont="0" applyFill="0" applyBorder="0" applyAlignment="0" applyProtection="0"/>
    <xf numFmtId="228" fontId="42" fillId="0" borderId="0" applyFont="0" applyFill="0" applyBorder="0" applyAlignment="0" applyProtection="0"/>
    <xf numFmtId="228" fontId="42" fillId="0" borderId="0" applyFont="0" applyFill="0" applyBorder="0" applyAlignment="0" applyProtection="0"/>
    <xf numFmtId="228" fontId="42" fillId="0" borderId="0" applyFont="0" applyFill="0" applyBorder="0" applyAlignment="0" applyProtection="0"/>
    <xf numFmtId="228" fontId="42" fillId="0" borderId="0" applyFont="0" applyFill="0" applyBorder="0" applyAlignment="0" applyProtection="0"/>
    <xf numFmtId="228" fontId="42" fillId="0" borderId="0" applyFont="0" applyFill="0" applyBorder="0" applyAlignment="0" applyProtection="0"/>
    <xf numFmtId="10" fontId="61" fillId="35" borderId="21" applyBorder="0">
      <alignment horizontal="center"/>
      <protection locked="0"/>
    </xf>
    <xf numFmtId="10" fontId="61" fillId="35" borderId="21" applyBorder="0">
      <alignment horizontal="center"/>
      <protection locked="0"/>
    </xf>
    <xf numFmtId="10" fontId="61" fillId="35" borderId="21" applyBorder="0">
      <alignment horizontal="center"/>
      <protection locked="0"/>
    </xf>
    <xf numFmtId="10" fontId="61" fillId="35" borderId="21" applyBorder="0">
      <alignment horizontal="center"/>
      <protection locked="0"/>
    </xf>
    <xf numFmtId="10" fontId="61" fillId="35" borderId="21" applyBorder="0">
      <alignment horizontal="center"/>
      <protection locked="0"/>
    </xf>
    <xf numFmtId="10" fontId="61" fillId="35" borderId="21" applyBorder="0">
      <alignment horizontal="center"/>
      <protection locked="0"/>
    </xf>
    <xf numFmtId="10" fontId="61" fillId="35" borderId="21" applyBorder="0">
      <alignment horizontal="center"/>
      <protection locked="0"/>
    </xf>
    <xf numFmtId="0" fontId="88" fillId="14" borderId="0" applyNumberFormat="0" applyBorder="0" applyAlignment="0" applyProtection="0"/>
    <xf numFmtId="166" fontId="88" fillId="14" borderId="0" applyNumberFormat="0" applyBorder="0" applyAlignment="0" applyProtection="0"/>
    <xf numFmtId="0" fontId="88" fillId="14" borderId="0" applyNumberFormat="0" applyBorder="0" applyAlignment="0" applyProtection="0"/>
    <xf numFmtId="166"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166"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8" fillId="14" borderId="0" applyNumberFormat="0" applyBorder="0" applyAlignment="0" applyProtection="0"/>
    <xf numFmtId="166"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166" fontId="83" fillId="25" borderId="0"/>
    <xf numFmtId="0" fontId="83" fillId="25" borderId="0"/>
    <xf numFmtId="0" fontId="83" fillId="25"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4" fillId="0" borderId="0">
      <alignment vertical="top"/>
    </xf>
    <xf numFmtId="166" fontId="40" fillId="0" borderId="0"/>
    <xf numFmtId="0" fontId="40" fillId="0" borderId="0"/>
    <xf numFmtId="0" fontId="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44" fillId="0" borderId="0">
      <alignment vertical="top"/>
    </xf>
    <xf numFmtId="0" fontId="44" fillId="0" borderId="0">
      <alignment vertical="top"/>
    </xf>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42" fillId="0" borderId="0"/>
    <xf numFmtId="166" fontId="42" fillId="0" borderId="0"/>
    <xf numFmtId="166" fontId="42" fillId="0" borderId="0"/>
    <xf numFmtId="166" fontId="44" fillId="0" borderId="0">
      <alignment vertical="top"/>
    </xf>
    <xf numFmtId="0" fontId="44" fillId="0" borderId="0">
      <alignment vertical="top"/>
    </xf>
    <xf numFmtId="0" fontId="44" fillId="0" borderId="0">
      <alignment vertical="top"/>
    </xf>
    <xf numFmtId="166" fontId="42" fillId="0" borderId="0"/>
    <xf numFmtId="166" fontId="42" fillId="0" borderId="0"/>
    <xf numFmtId="0"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166" fontId="42" fillId="0" borderId="0"/>
    <xf numFmtId="166" fontId="44" fillId="0" borderId="0">
      <alignment vertical="top"/>
    </xf>
    <xf numFmtId="0" fontId="44" fillId="0" borderId="0">
      <alignment vertical="top"/>
    </xf>
    <xf numFmtId="0" fontId="44" fillId="0" borderId="0">
      <alignment vertical="top"/>
    </xf>
    <xf numFmtId="166" fontId="42" fillId="0" borderId="0"/>
    <xf numFmtId="0" fontId="42" fillId="0" borderId="0"/>
    <xf numFmtId="0" fontId="42" fillId="0" borderId="0"/>
    <xf numFmtId="0" fontId="42" fillId="0" borderId="0"/>
    <xf numFmtId="0" fontId="42" fillId="0" borderId="0"/>
    <xf numFmtId="0" fontId="42" fillId="0" borderId="0"/>
    <xf numFmtId="166" fontId="42" fillId="0" borderId="0"/>
    <xf numFmtId="166" fontId="42" fillId="0" borderId="0"/>
    <xf numFmtId="166" fontId="42" fillId="0" borderId="0"/>
    <xf numFmtId="166" fontId="44" fillId="0" borderId="0">
      <alignment vertical="top"/>
    </xf>
    <xf numFmtId="0" fontId="44" fillId="0" borderId="0">
      <alignment vertical="top"/>
    </xf>
    <xf numFmtId="0" fontId="44" fillId="0" borderId="0">
      <alignment vertical="top"/>
    </xf>
    <xf numFmtId="0" fontId="42" fillId="0" borderId="0"/>
    <xf numFmtId="0"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166" fontId="42" fillId="0" borderId="0"/>
    <xf numFmtId="166"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4" fillId="0" borderId="0">
      <alignment vertical="top"/>
    </xf>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2" fillId="0" borderId="0"/>
    <xf numFmtId="166" fontId="42" fillId="0" borderId="0"/>
    <xf numFmtId="166" fontId="42" fillId="0" borderId="0"/>
    <xf numFmtId="166" fontId="44" fillId="0" borderId="0">
      <alignment vertical="top"/>
    </xf>
    <xf numFmtId="0" fontId="44" fillId="0" borderId="0">
      <alignment vertical="top"/>
    </xf>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0" fontId="43" fillId="0" borderId="0"/>
    <xf numFmtId="166"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166" fontId="44" fillId="0" borderId="0">
      <alignment vertical="top"/>
    </xf>
    <xf numFmtId="0" fontId="44" fillId="0" borderId="0">
      <alignment vertical="top"/>
    </xf>
    <xf numFmtId="0" fontId="44"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166" fontId="11" fillId="0" borderId="0"/>
    <xf numFmtId="166" fontId="11" fillId="0" borderId="0"/>
    <xf numFmtId="166"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166" fontId="11" fillId="0" borderId="0"/>
    <xf numFmtId="166" fontId="11" fillId="0" borderId="0"/>
    <xf numFmtId="166" fontId="11" fillId="0" borderId="0"/>
    <xf numFmtId="0" fontId="11" fillId="0" borderId="0"/>
    <xf numFmtId="0"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166" fontId="11" fillId="0" borderId="0"/>
    <xf numFmtId="166" fontId="11" fillId="0" borderId="0"/>
    <xf numFmtId="166"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166" fontId="11" fillId="0" borderId="0"/>
    <xf numFmtId="166" fontId="11" fillId="0" borderId="0"/>
    <xf numFmtId="166"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166" fontId="11" fillId="0" borderId="0"/>
    <xf numFmtId="166" fontId="11" fillId="0" borderId="0"/>
    <xf numFmtId="166" fontId="11" fillId="0" borderId="0"/>
    <xf numFmtId="0" fontId="11" fillId="0" borderId="0"/>
    <xf numFmtId="0"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166" fontId="11" fillId="0" borderId="0"/>
    <xf numFmtId="166" fontId="11" fillId="0" borderId="0"/>
    <xf numFmtId="166" fontId="11"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42" fillId="0" borderId="0"/>
    <xf numFmtId="0" fontId="42"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42" fillId="0" borderId="0"/>
    <xf numFmtId="166" fontId="42" fillId="0" borderId="0"/>
    <xf numFmtId="166"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4" fillId="9" borderId="22" applyNumberFormat="0" applyFont="0" applyAlignment="0" applyProtection="0"/>
    <xf numFmtId="166" fontId="44" fillId="9" borderId="22" applyNumberFormat="0" applyFont="0" applyAlignment="0" applyProtection="0"/>
    <xf numFmtId="0" fontId="44"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4" fillId="9" borderId="22" applyNumberFormat="0" applyFont="0" applyAlignment="0" applyProtection="0"/>
    <xf numFmtId="166" fontId="44" fillId="9" borderId="22" applyNumberFormat="0" applyFont="0" applyAlignment="0" applyProtection="0"/>
    <xf numFmtId="0" fontId="44"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2" fillId="9" borderId="22" applyNumberFormat="0" applyFont="0" applyAlignment="0" applyProtection="0"/>
    <xf numFmtId="0" fontId="44" fillId="9" borderId="22" applyNumberFormat="0" applyFont="0" applyAlignment="0" applyProtection="0"/>
    <xf numFmtId="0" fontId="44" fillId="9" borderId="22" applyNumberFormat="0" applyFont="0" applyAlignment="0" applyProtection="0"/>
    <xf numFmtId="0" fontId="44" fillId="9" borderId="22" applyNumberFormat="0" applyFont="0" applyAlignment="0" applyProtection="0"/>
    <xf numFmtId="238" fontId="129" fillId="0" borderId="0" applyBorder="0" applyProtection="0">
      <alignment horizontal="right"/>
    </xf>
    <xf numFmtId="200" fontId="80" fillId="0" borderId="0" applyFont="0" applyFill="0" applyBorder="0" applyAlignment="0" applyProtection="0"/>
    <xf numFmtId="200" fontId="80" fillId="0" borderId="0" applyFont="0" applyFill="0" applyBorder="0" applyAlignment="0" applyProtection="0"/>
    <xf numFmtId="200" fontId="80" fillId="0" borderId="0" applyFont="0" applyFill="0" applyBorder="0" applyAlignment="0" applyProtection="0"/>
    <xf numFmtId="200" fontId="80" fillId="0" borderId="0" applyFont="0" applyFill="0" applyBorder="0" applyAlignment="0" applyProtection="0"/>
    <xf numFmtId="200" fontId="80" fillId="0" borderId="0" applyFont="0" applyFill="0" applyBorder="0" applyAlignment="0" applyProtection="0"/>
    <xf numFmtId="200" fontId="80" fillId="0" borderId="0" applyFont="0" applyFill="0" applyBorder="0" applyAlignment="0" applyProtection="0"/>
    <xf numFmtId="0" fontId="90" fillId="28" borderId="23" applyNumberFormat="0" applyAlignment="0" applyProtection="0"/>
    <xf numFmtId="166" fontId="90" fillId="28" borderId="23" applyNumberFormat="0" applyAlignment="0" applyProtection="0"/>
    <xf numFmtId="0" fontId="90" fillId="28" borderId="23" applyNumberFormat="0" applyAlignment="0" applyProtection="0"/>
    <xf numFmtId="166" fontId="91" fillId="11" borderId="23" applyNumberFormat="0" applyAlignment="0" applyProtection="0"/>
    <xf numFmtId="0" fontId="91" fillId="11" borderId="23" applyNumberFormat="0" applyAlignment="0" applyProtection="0"/>
    <xf numFmtId="0" fontId="91" fillId="11" borderId="23" applyNumberFormat="0" applyAlignment="0" applyProtection="0"/>
    <xf numFmtId="166" fontId="91" fillId="11" borderId="23" applyNumberFormat="0" applyAlignment="0" applyProtection="0"/>
    <xf numFmtId="0" fontId="91" fillId="11" borderId="23" applyNumberFormat="0" applyAlignment="0" applyProtection="0"/>
    <xf numFmtId="0" fontId="91" fillId="11" borderId="23" applyNumberFormat="0" applyAlignment="0" applyProtection="0"/>
    <xf numFmtId="0" fontId="91" fillId="11" borderId="23" applyNumberFormat="0" applyAlignment="0" applyProtection="0"/>
    <xf numFmtId="0" fontId="90" fillId="28" borderId="23" applyNumberFormat="0" applyAlignment="0" applyProtection="0"/>
    <xf numFmtId="166" fontId="90" fillId="28" borderId="23" applyNumberFormat="0" applyAlignment="0" applyProtection="0"/>
    <xf numFmtId="0" fontId="90" fillId="28" borderId="23" applyNumberFormat="0" applyAlignment="0" applyProtection="0"/>
    <xf numFmtId="0" fontId="90" fillId="28" borderId="23" applyNumberFormat="0" applyAlignment="0" applyProtection="0"/>
    <xf numFmtId="0" fontId="90" fillId="28" borderId="23" applyNumberFormat="0" applyAlignment="0" applyProtection="0"/>
    <xf numFmtId="0" fontId="90" fillId="28" borderId="23" applyNumberFormat="0" applyAlignment="0" applyProtection="0"/>
    <xf numFmtId="166" fontId="92" fillId="36" borderId="3"/>
    <xf numFmtId="0" fontId="92" fillId="36" borderId="3"/>
    <xf numFmtId="0" fontId="92" fillId="36" borderId="3"/>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9" fontId="53" fillId="0" borderId="0" applyFont="0" applyFill="0" applyBorder="0" applyAlignment="0" applyProtection="0"/>
    <xf numFmtId="10"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3"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6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0" fontId="42" fillId="0" borderId="0" applyFill="0" applyBorder="0" applyAlignment="0"/>
    <xf numFmtId="166" fontId="62" fillId="25" borderId="0"/>
    <xf numFmtId="0" fontId="62" fillId="25" borderId="0"/>
    <xf numFmtId="0" fontId="62" fillId="25" borderId="0"/>
    <xf numFmtId="166" fontId="62" fillId="27" borderId="0"/>
    <xf numFmtId="0" fontId="62" fillId="27" borderId="0"/>
    <xf numFmtId="0" fontId="62" fillId="27" borderId="0"/>
    <xf numFmtId="166" fontId="54" fillId="37" borderId="0"/>
    <xf numFmtId="0" fontId="54" fillId="37" borderId="0"/>
    <xf numFmtId="0" fontId="54" fillId="37" borderId="0"/>
    <xf numFmtId="166" fontId="62" fillId="27" borderId="0"/>
    <xf numFmtId="0" fontId="62" fillId="27" borderId="0"/>
    <xf numFmtId="0" fontId="62" fillId="27" borderId="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77" fontId="80" fillId="0" borderId="25"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6" applyNumberFormat="0" applyFont="0" applyFill="0" applyAlignment="0" applyProtection="0"/>
    <xf numFmtId="182" fontId="80" fillId="0" borderId="27"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82" fontId="80" fillId="0" borderId="24" applyNumberFormat="0" applyFont="0" applyFill="0" applyAlignment="0" applyProtection="0"/>
    <xf numFmtId="166" fontId="48" fillId="27" borderId="0"/>
    <xf numFmtId="0" fontId="48" fillId="27" borderId="0"/>
    <xf numFmtId="0" fontId="48" fillId="27" borderId="0"/>
    <xf numFmtId="0" fontId="48" fillId="27" borderId="0"/>
    <xf numFmtId="0" fontId="48" fillId="27" borderId="0"/>
    <xf numFmtId="0" fontId="48" fillId="27" borderId="0"/>
    <xf numFmtId="0" fontId="48" fillId="27"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0" fillId="0" borderId="0" applyNumberFormat="0" applyFill="0" applyBorder="0" applyProtection="0"/>
    <xf numFmtId="0" fontId="131" fillId="39" borderId="0" applyNumberFormat="0" applyBorder="0" applyProtection="0"/>
    <xf numFmtId="0" fontId="132" fillId="42" borderId="0" applyNumberFormat="0" applyBorder="0" applyProtection="0"/>
    <xf numFmtId="0" fontId="133" fillId="0" borderId="0" applyNumberFormat="0" applyFill="0" applyBorder="0" applyProtection="0">
      <alignment vertical="top"/>
    </xf>
    <xf numFmtId="0" fontId="132" fillId="0" borderId="0" applyNumberFormat="0" applyFill="0" applyBorder="0" applyProtection="0"/>
    <xf numFmtId="0" fontId="134" fillId="0" borderId="0" applyNumberFormat="0" applyFill="0" applyBorder="0" applyProtection="0"/>
    <xf numFmtId="0" fontId="132" fillId="0" borderId="0" applyNumberFormat="0" applyFill="0" applyBorder="0" applyProtection="0">
      <alignment wrapText="1"/>
    </xf>
    <xf numFmtId="0" fontId="135" fillId="0" borderId="0" applyNumberFormat="0" applyFill="0" applyBorder="0" applyProtection="0"/>
    <xf numFmtId="182" fontId="127" fillId="0" borderId="4"/>
    <xf numFmtId="182" fontId="79" fillId="0" borderId="0"/>
    <xf numFmtId="182" fontId="127" fillId="0" borderId="0"/>
    <xf numFmtId="0" fontId="62" fillId="27" borderId="0"/>
    <xf numFmtId="49"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166" fontId="44" fillId="0" borderId="0" applyFill="0" applyBorder="0" applyAlignment="0"/>
    <xf numFmtId="0" fontId="44" fillId="0" borderId="0" applyFill="0" applyBorder="0" applyAlignment="0"/>
    <xf numFmtId="0" fontId="44" fillId="0" borderId="0" applyFill="0" applyBorder="0" applyAlignment="0"/>
    <xf numFmtId="0" fontId="44"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185" fontId="42" fillId="0" borderId="0" applyFill="0" applyBorder="0" applyAlignment="0"/>
    <xf numFmtId="224" fontId="53" fillId="0" borderId="0"/>
    <xf numFmtId="239" fontId="42" fillId="0" borderId="0"/>
    <xf numFmtId="239" fontId="42" fillId="0" borderId="0"/>
    <xf numFmtId="239" fontId="42" fillId="0" borderId="0"/>
    <xf numFmtId="239" fontId="42" fillId="0" borderId="0"/>
    <xf numFmtId="239" fontId="42" fillId="0" borderId="0"/>
    <xf numFmtId="239" fontId="42" fillId="0" borderId="0"/>
    <xf numFmtId="239" fontId="42" fillId="0" borderId="0"/>
    <xf numFmtId="239" fontId="42" fillId="0" borderId="0"/>
    <xf numFmtId="239"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90" fontId="53" fillId="0" borderId="0"/>
    <xf numFmtId="190" fontId="53" fillId="0" borderId="0"/>
    <xf numFmtId="190" fontId="53" fillId="0" borderId="0"/>
    <xf numFmtId="190" fontId="53" fillId="0" borderId="0"/>
    <xf numFmtId="240" fontId="41" fillId="0" borderId="0"/>
    <xf numFmtId="166"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66"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166" fontId="95" fillId="0" borderId="0" applyNumberFormat="0" applyFill="0" applyBorder="0" applyAlignment="0" applyProtection="0"/>
    <xf numFmtId="0" fontId="95" fillId="0" borderId="0" applyNumberFormat="0" applyFill="0" applyBorder="0" applyAlignment="0" applyProtection="0"/>
    <xf numFmtId="166" fontId="97" fillId="38" borderId="0">
      <alignment horizontal="centerContinuous"/>
    </xf>
    <xf numFmtId="0" fontId="97" fillId="38" borderId="0">
      <alignment horizontal="centerContinuous"/>
    </xf>
    <xf numFmtId="0" fontId="97" fillId="38" borderId="0">
      <alignment horizontal="centerContinuous"/>
    </xf>
    <xf numFmtId="166" fontId="98" fillId="28" borderId="0" applyNumberFormat="0" applyBorder="0" applyAlignment="0">
      <alignment horizontal="center"/>
    </xf>
    <xf numFmtId="0" fontId="98" fillId="28" borderId="0" applyNumberFormat="0" applyBorder="0" applyAlignment="0">
      <alignment horizontal="center"/>
    </xf>
    <xf numFmtId="0" fontId="98" fillId="28" borderId="0" applyNumberFormat="0" applyBorder="0" applyAlignment="0">
      <alignment horizontal="center"/>
    </xf>
    <xf numFmtId="166" fontId="99" fillId="33" borderId="0" applyBorder="0"/>
    <xf numFmtId="0" fontId="99" fillId="33" borderId="0" applyBorder="0"/>
    <xf numFmtId="0" fontId="99" fillId="33" borderId="0" applyBorder="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7"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88" fontId="42" fillId="0" borderId="29" applyFill="0" applyAlignment="0" applyProtection="0"/>
    <xf numFmtId="166" fontId="100" fillId="0" borderId="30" applyNumberFormat="0" applyFill="0" applyAlignment="0" applyProtection="0"/>
    <xf numFmtId="0" fontId="100" fillId="0" borderId="30" applyNumberFormat="0" applyFill="0" applyAlignment="0" applyProtection="0"/>
    <xf numFmtId="0" fontId="100" fillId="0" borderId="30" applyNumberFormat="0" applyFill="0" applyAlignment="0" applyProtection="0"/>
    <xf numFmtId="166" fontId="100" fillId="0" borderId="30" applyNumberFormat="0" applyFill="0" applyAlignment="0" applyProtection="0"/>
    <xf numFmtId="0" fontId="100" fillId="0" borderId="30" applyNumberFormat="0" applyFill="0" applyAlignment="0" applyProtection="0"/>
    <xf numFmtId="0" fontId="100" fillId="0" borderId="30" applyNumberFormat="0" applyFill="0" applyAlignment="0" applyProtection="0"/>
    <xf numFmtId="37" fontId="93" fillId="0" borderId="29" applyFill="0" applyAlignment="0" applyProtection="0"/>
    <xf numFmtId="0" fontId="100" fillId="0" borderId="30" applyNumberFormat="0" applyFill="0" applyAlignment="0" applyProtection="0"/>
    <xf numFmtId="166"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166"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66"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5" fillId="0" borderId="0" applyNumberFormat="0" applyFill="0" applyBorder="0" applyAlignment="0" applyProtection="0"/>
    <xf numFmtId="166" fontId="105" fillId="0" borderId="0" applyNumberFormat="0" applyFill="0" applyBorder="0" applyAlignment="0" applyProtection="0"/>
    <xf numFmtId="0" fontId="105" fillId="0" borderId="0" applyNumberFormat="0" applyFill="0" applyBorder="0" applyAlignment="0" applyProtection="0"/>
    <xf numFmtId="0"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0"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0"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166" fontId="106" fillId="0" borderId="4" applyNumberFormat="0" applyFill="0" applyProtection="0">
      <alignment horizontal="centerContinuous"/>
    </xf>
    <xf numFmtId="0" fontId="106" fillId="0" borderId="4" applyNumberFormat="0" applyFill="0" applyProtection="0">
      <alignment horizontal="centerContinuous"/>
    </xf>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49">
    <xf numFmtId="0" fontId="0" fillId="0" borderId="0" xfId="0"/>
    <xf numFmtId="0" fontId="0" fillId="2" borderId="0" xfId="0" applyFill="1"/>
    <xf numFmtId="0" fontId="33" fillId="2" borderId="0" xfId="0" applyFont="1" applyFill="1"/>
    <xf numFmtId="0" fontId="0" fillId="3" borderId="0" xfId="0" applyFill="1"/>
    <xf numFmtId="0" fontId="34" fillId="2" borderId="0" xfId="0" applyFont="1" applyFill="1"/>
    <xf numFmtId="0" fontId="37" fillId="3" borderId="0" xfId="0" applyFont="1" applyFill="1"/>
    <xf numFmtId="0" fontId="33" fillId="2" borderId="0" xfId="0" applyFont="1" applyFill="1" applyAlignment="1">
      <alignment vertical="top"/>
    </xf>
    <xf numFmtId="0" fontId="0" fillId="2" borderId="0" xfId="0" applyFill="1" applyAlignment="1">
      <alignment vertical="top"/>
    </xf>
    <xf numFmtId="0" fontId="34" fillId="2" borderId="0" xfId="0" quotePrefix="1" applyFont="1" applyFill="1"/>
    <xf numFmtId="0" fontId="38" fillId="2" borderId="0" xfId="39" applyFont="1" applyFill="1"/>
    <xf numFmtId="0" fontId="136" fillId="43" borderId="0" xfId="0" applyFont="1" applyFill="1" applyBorder="1" applyAlignment="1">
      <alignment horizontal="left" vertical="center" readingOrder="1"/>
    </xf>
    <xf numFmtId="0" fontId="137" fillId="43" borderId="0" xfId="0" applyFont="1" applyFill="1"/>
    <xf numFmtId="0" fontId="137" fillId="2" borderId="0" xfId="0" applyFont="1" applyFill="1"/>
    <xf numFmtId="0" fontId="137" fillId="2" borderId="0" xfId="0" applyFont="1" applyFill="1" applyBorder="1"/>
    <xf numFmtId="0" fontId="34" fillId="43" borderId="0" xfId="0" applyFont="1" applyFill="1" applyAlignment="1">
      <alignment vertical="center" readingOrder="1"/>
    </xf>
    <xf numFmtId="0" fontId="0" fillId="43" borderId="0" xfId="0" applyFill="1"/>
    <xf numFmtId="0" fontId="138" fillId="43" borderId="35" xfId="39" applyFont="1" applyFill="1" applyBorder="1" applyAlignment="1">
      <alignment horizontal="left" vertical="center" readingOrder="1"/>
    </xf>
    <xf numFmtId="0" fontId="139" fillId="43" borderId="36" xfId="39" applyFont="1" applyFill="1" applyBorder="1" applyAlignment="1">
      <alignment horizontal="left" vertical="center" wrapText="1" readingOrder="1"/>
    </xf>
    <xf numFmtId="0" fontId="139" fillId="43" borderId="37" xfId="39" applyFont="1" applyFill="1" applyBorder="1" applyAlignment="1">
      <alignment horizontal="left" vertical="center" wrapText="1" readingOrder="1"/>
    </xf>
    <xf numFmtId="0" fontId="137" fillId="2" borderId="0" xfId="0" applyFont="1" applyFill="1" applyBorder="1" applyAlignment="1">
      <alignment vertical="center" readingOrder="1"/>
    </xf>
    <xf numFmtId="0" fontId="137" fillId="2" borderId="0" xfId="0" applyFont="1" applyFill="1" applyAlignment="1"/>
    <xf numFmtId="0" fontId="137" fillId="2" borderId="0" xfId="0" applyFont="1" applyFill="1" applyBorder="1" applyAlignment="1">
      <alignment horizontal="left" vertical="center" readingOrder="1"/>
    </xf>
    <xf numFmtId="0" fontId="139" fillId="2" borderId="0" xfId="39" applyFont="1" applyFill="1"/>
    <xf numFmtId="0" fontId="136" fillId="2" borderId="38" xfId="0" applyFont="1" applyFill="1" applyBorder="1" applyAlignment="1">
      <alignment horizontal="left" vertical="center" readingOrder="1"/>
    </xf>
    <xf numFmtId="0" fontId="137" fillId="2" borderId="38" xfId="0" applyFont="1" applyFill="1" applyBorder="1"/>
    <xf numFmtId="0" fontId="138" fillId="43" borderId="33" xfId="39" applyFont="1" applyFill="1" applyBorder="1" applyAlignment="1">
      <alignment horizontal="left" vertical="center" readingOrder="1"/>
    </xf>
    <xf numFmtId="0" fontId="139" fillId="43" borderId="40" xfId="39" applyFont="1" applyFill="1" applyBorder="1" applyAlignment="1">
      <alignment horizontal="left" vertical="center" wrapText="1" readingOrder="1"/>
    </xf>
    <xf numFmtId="0" fontId="139" fillId="43" borderId="34" xfId="39" applyFont="1" applyFill="1" applyBorder="1" applyAlignment="1">
      <alignment horizontal="left" vertical="center" wrapText="1" readingOrder="1"/>
    </xf>
    <xf numFmtId="3" fontId="137" fillId="2" borderId="0" xfId="0" applyNumberFormat="1" applyFont="1" applyFill="1"/>
    <xf numFmtId="0" fontId="138" fillId="2" borderId="0" xfId="39" applyFont="1" applyFill="1" applyBorder="1" applyAlignment="1">
      <alignment horizontal="left" vertical="center" wrapText="1" readingOrder="1"/>
    </xf>
    <xf numFmtId="0" fontId="136" fillId="2" borderId="0" xfId="0" applyFont="1" applyFill="1" applyBorder="1" applyAlignment="1">
      <alignment horizontal="left" vertical="center" wrapText="1" readingOrder="1"/>
    </xf>
    <xf numFmtId="0" fontId="136" fillId="2" borderId="0" xfId="0" applyFont="1" applyFill="1"/>
    <xf numFmtId="0" fontId="138" fillId="43" borderId="0" xfId="39" applyFont="1" applyFill="1" applyBorder="1" applyAlignment="1">
      <alignment horizontal="left" vertical="center" wrapText="1" readingOrder="1"/>
    </xf>
    <xf numFmtId="0" fontId="138" fillId="43" borderId="39" xfId="39" applyFont="1" applyFill="1" applyBorder="1" applyAlignment="1">
      <alignment horizontal="left" vertical="center" wrapText="1" readingOrder="1"/>
    </xf>
    <xf numFmtId="0" fontId="140" fillId="2" borderId="0" xfId="0" applyFont="1" applyFill="1" applyBorder="1" applyAlignment="1">
      <alignment horizontal="left" vertical="center" wrapText="1" readingOrder="1"/>
    </xf>
    <xf numFmtId="0" fontId="143" fillId="2" borderId="0" xfId="0" applyFont="1" applyFill="1" applyBorder="1" applyAlignment="1">
      <alignment vertical="center" readingOrder="1"/>
    </xf>
    <xf numFmtId="0" fontId="141" fillId="2" borderId="0" xfId="0" applyFont="1" applyFill="1" applyBorder="1" applyAlignment="1">
      <alignment horizontal="left" vertical="center" readingOrder="1"/>
    </xf>
    <xf numFmtId="0" fontId="141" fillId="2" borderId="0" xfId="0" applyFont="1" applyFill="1" applyBorder="1" applyAlignment="1">
      <alignment horizontal="left" vertical="center" wrapText="1" readingOrder="1"/>
    </xf>
    <xf numFmtId="0" fontId="137" fillId="2" borderId="0" xfId="0" applyFont="1" applyFill="1" applyBorder="1" applyAlignment="1">
      <alignment horizontal="left" vertical="center" wrapText="1" readingOrder="1"/>
    </xf>
    <xf numFmtId="0" fontId="137" fillId="2" borderId="0" xfId="0" applyFont="1" applyFill="1" applyBorder="1" applyAlignment="1">
      <alignment vertical="center" wrapText="1" readingOrder="1"/>
    </xf>
    <xf numFmtId="0" fontId="137" fillId="2" borderId="0" xfId="0" applyFont="1" applyFill="1" applyBorder="1" applyAlignment="1">
      <alignment horizontal="left" vertical="center" readingOrder="1"/>
    </xf>
    <xf numFmtId="0" fontId="141" fillId="2" borderId="0" xfId="0" applyFont="1" applyFill="1" applyBorder="1" applyAlignment="1">
      <alignment horizontal="left" vertical="center" wrapText="1" readingOrder="1"/>
    </xf>
    <xf numFmtId="3" fontId="141" fillId="2" borderId="0" xfId="0" applyNumberFormat="1" applyFont="1" applyFill="1" applyBorder="1" applyAlignment="1">
      <alignment horizontal="center" vertical="center" wrapText="1" readingOrder="1"/>
    </xf>
    <xf numFmtId="0" fontId="142" fillId="2" borderId="0" xfId="0" applyFont="1" applyFill="1" applyBorder="1" applyAlignment="1">
      <alignment vertical="center" wrapText="1"/>
    </xf>
    <xf numFmtId="0" fontId="141" fillId="2" borderId="0" xfId="0" applyFont="1" applyFill="1" applyBorder="1" applyAlignment="1">
      <alignment horizontal="center" vertical="center" wrapText="1" readingOrder="1"/>
    </xf>
    <xf numFmtId="0" fontId="141" fillId="2" borderId="41" xfId="0" applyFont="1" applyFill="1" applyBorder="1" applyAlignment="1">
      <alignment horizontal="left" vertical="center" wrapText="1" readingOrder="1"/>
    </xf>
    <xf numFmtId="3" fontId="141" fillId="2" borderId="41" xfId="0" applyNumberFormat="1" applyFont="1" applyFill="1" applyBorder="1" applyAlignment="1">
      <alignment horizontal="center" vertical="center" wrapText="1" readingOrder="1"/>
    </xf>
    <xf numFmtId="3" fontId="140" fillId="43" borderId="41" xfId="0" applyNumberFormat="1" applyFont="1" applyFill="1" applyBorder="1" applyAlignment="1">
      <alignment horizontal="center" vertical="center" wrapText="1" readingOrder="1"/>
    </xf>
    <xf numFmtId="0" fontId="140" fillId="2" borderId="42" xfId="0" applyFont="1" applyFill="1" applyBorder="1" applyAlignment="1">
      <alignment horizontal="left" vertical="center" wrapText="1" readingOrder="1"/>
    </xf>
    <xf numFmtId="3" fontId="141" fillId="2" borderId="0" xfId="0" applyNumberFormat="1" applyFont="1" applyFill="1" applyBorder="1" applyAlignment="1">
      <alignment horizontal="center" vertical="center" readingOrder="1"/>
    </xf>
    <xf numFmtId="0" fontId="141" fillId="2" borderId="0" xfId="0" applyFont="1" applyFill="1" applyBorder="1" applyAlignment="1">
      <alignment horizontal="center" vertical="center" readingOrder="1"/>
    </xf>
    <xf numFmtId="0" fontId="137" fillId="2" borderId="0" xfId="0" applyFont="1" applyFill="1" applyBorder="1" applyAlignment="1"/>
    <xf numFmtId="0" fontId="136" fillId="2" borderId="0" xfId="0" applyFont="1" applyFill="1" applyBorder="1" applyAlignment="1">
      <alignment horizontal="left" vertical="center" readingOrder="1"/>
    </xf>
    <xf numFmtId="0" fontId="140" fillId="2" borderId="42" xfId="0" applyFont="1" applyFill="1" applyBorder="1" applyAlignment="1">
      <alignment horizontal="center" vertical="center" wrapText="1" readingOrder="1"/>
    </xf>
    <xf numFmtId="3" fontId="141" fillId="2" borderId="41" xfId="0" applyNumberFormat="1" applyFont="1" applyFill="1" applyBorder="1" applyAlignment="1">
      <alignment horizontal="center" vertical="center" readingOrder="1"/>
    </xf>
    <xf numFmtId="0" fontId="141" fillId="2" borderId="41" xfId="0" applyFont="1" applyFill="1" applyBorder="1" applyAlignment="1">
      <alignment horizontal="center" vertical="center" readingOrder="1"/>
    </xf>
    <xf numFmtId="3" fontId="140" fillId="43" borderId="41" xfId="0" applyNumberFormat="1" applyFont="1" applyFill="1" applyBorder="1" applyAlignment="1">
      <alignment horizontal="center" vertical="center" readingOrder="1"/>
    </xf>
    <xf numFmtId="14" fontId="140" fillId="2" borderId="42" xfId="0" quotePrefix="1" applyNumberFormat="1" applyFont="1" applyFill="1" applyBorder="1" applyAlignment="1">
      <alignment horizontal="center" vertical="center" wrapText="1" readingOrder="1"/>
    </xf>
    <xf numFmtId="0" fontId="141" fillId="2" borderId="41" xfId="0" applyFont="1" applyFill="1" applyBorder="1" applyAlignment="1">
      <alignment horizontal="center" vertical="center" wrapText="1" readingOrder="1"/>
    </xf>
    <xf numFmtId="3" fontId="141" fillId="0" borderId="41" xfId="0" applyNumberFormat="1" applyFont="1" applyFill="1" applyBorder="1" applyAlignment="1">
      <alignment horizontal="center" vertical="center" wrapText="1" readingOrder="1"/>
    </xf>
    <xf numFmtId="164" fontId="141" fillId="2" borderId="41" xfId="0" applyNumberFormat="1" applyFont="1" applyFill="1" applyBorder="1" applyAlignment="1">
      <alignment horizontal="center" vertical="center" wrapText="1" readingOrder="1"/>
    </xf>
    <xf numFmtId="2" fontId="141" fillId="2" borderId="41" xfId="0" applyNumberFormat="1" applyFont="1" applyFill="1" applyBorder="1" applyAlignment="1">
      <alignment horizontal="center" vertical="center" wrapText="1" readingOrder="1"/>
    </xf>
    <xf numFmtId="9" fontId="141" fillId="2" borderId="41" xfId="0" applyNumberFormat="1" applyFont="1" applyFill="1" applyBorder="1" applyAlignment="1">
      <alignment horizontal="center" vertical="center" wrapText="1" readingOrder="1"/>
    </xf>
    <xf numFmtId="0" fontId="142" fillId="2" borderId="0" xfId="0" applyFont="1" applyFill="1" applyBorder="1" applyAlignment="1">
      <alignment horizontal="center" vertical="center" wrapText="1"/>
    </xf>
    <xf numFmtId="0" fontId="140" fillId="2" borderId="0" xfId="0" applyFont="1" applyFill="1" applyBorder="1" applyAlignment="1">
      <alignment horizontal="center" readingOrder="1"/>
    </xf>
    <xf numFmtId="0" fontId="140" fillId="2" borderId="42" xfId="0" applyFont="1" applyFill="1" applyBorder="1" applyAlignment="1">
      <alignment horizontal="center" vertical="center" readingOrder="1"/>
    </xf>
    <xf numFmtId="0" fontId="141" fillId="2" borderId="0" xfId="0" applyFont="1" applyFill="1" applyBorder="1" applyAlignment="1">
      <alignment horizontal="left" vertical="center" wrapText="1" indent="2" readingOrder="1"/>
    </xf>
    <xf numFmtId="0" fontId="141" fillId="2" borderId="41" xfId="0" applyFont="1" applyFill="1" applyBorder="1" applyAlignment="1">
      <alignment horizontal="left" vertical="center" wrapText="1" indent="2" readingOrder="1"/>
    </xf>
    <xf numFmtId="0" fontId="141" fillId="2" borderId="0" xfId="0" applyFont="1" applyFill="1" applyBorder="1" applyAlignment="1">
      <alignment horizontal="left" vertical="center" wrapText="1" indent="3" readingOrder="1"/>
    </xf>
    <xf numFmtId="0" fontId="141" fillId="2" borderId="41" xfId="0" applyFont="1" applyFill="1" applyBorder="1" applyAlignment="1">
      <alignment horizontal="left" vertical="center" wrapText="1" indent="3" readingOrder="1"/>
    </xf>
    <xf numFmtId="0" fontId="140" fillId="43" borderId="41" xfId="0" applyFont="1" applyFill="1" applyBorder="1" applyAlignment="1">
      <alignment horizontal="left" vertical="center" wrapText="1" indent="1" readingOrder="1"/>
    </xf>
    <xf numFmtId="3" fontId="141" fillId="2" borderId="0" xfId="0" applyNumberFormat="1" applyFont="1" applyFill="1" applyBorder="1" applyAlignment="1">
      <alignment horizontal="left" vertical="center" wrapText="1" indent="2" readingOrder="1"/>
    </xf>
    <xf numFmtId="3" fontId="141" fillId="2" borderId="41" xfId="0" applyNumberFormat="1" applyFont="1" applyFill="1" applyBorder="1" applyAlignment="1">
      <alignment horizontal="left" vertical="center" wrapText="1" indent="2" readingOrder="1"/>
    </xf>
    <xf numFmtId="3" fontId="140" fillId="43" borderId="41" xfId="0" applyNumberFormat="1" applyFont="1" applyFill="1" applyBorder="1" applyAlignment="1">
      <alignment horizontal="left" vertical="center" wrapText="1" indent="1" readingOrder="1"/>
    </xf>
    <xf numFmtId="0" fontId="141" fillId="0" borderId="41" xfId="0" applyFont="1" applyBorder="1" applyAlignment="1">
      <alignment horizontal="left" vertical="center" wrapText="1" indent="2" readingOrder="1"/>
    </xf>
    <xf numFmtId="0" fontId="0" fillId="2" borderId="1" xfId="0" applyFill="1" applyBorder="1"/>
    <xf numFmtId="0" fontId="0" fillId="2" borderId="0" xfId="0" applyFill="1" applyBorder="1"/>
    <xf numFmtId="0" fontId="39" fillId="2" borderId="0" xfId="0" applyFont="1" applyFill="1"/>
    <xf numFmtId="49" fontId="35" fillId="2" borderId="0" xfId="0" quotePrefix="1" applyNumberFormat="1" applyFont="1" applyFill="1" applyAlignment="1">
      <alignment horizontal="left"/>
    </xf>
    <xf numFmtId="0" fontId="36" fillId="2" borderId="0" xfId="0" applyFont="1" applyFill="1"/>
    <xf numFmtId="0" fontId="37" fillId="2" borderId="0" xfId="0" applyFont="1" applyFill="1"/>
    <xf numFmtId="0" fontId="137" fillId="2" borderId="0" xfId="0" applyFont="1" applyFill="1" applyBorder="1" applyAlignment="1">
      <alignment horizontal="left" vertical="center" readingOrder="1"/>
    </xf>
    <xf numFmtId="166" fontId="144" fillId="2" borderId="0" xfId="44" applyNumberFormat="1" applyFont="1" applyFill="1" applyAlignment="1" applyProtection="1">
      <alignment horizontal="left"/>
    </xf>
    <xf numFmtId="0" fontId="137" fillId="2" borderId="43" xfId="0" applyFont="1" applyFill="1" applyBorder="1" applyAlignment="1">
      <alignment horizontal="left" vertical="center" readingOrder="1"/>
    </xf>
    <xf numFmtId="0" fontId="137" fillId="2" borderId="43" xfId="0" applyFont="1" applyFill="1" applyBorder="1"/>
    <xf numFmtId="0" fontId="137" fillId="2" borderId="44" xfId="0" applyFont="1" applyFill="1" applyBorder="1" applyAlignment="1">
      <alignment horizontal="left" vertical="center" readingOrder="1"/>
    </xf>
    <xf numFmtId="0" fontId="137" fillId="2" borderId="45" xfId="0" applyFont="1" applyFill="1" applyBorder="1" applyAlignment="1">
      <alignment horizontal="left" vertical="center" readingOrder="1"/>
    </xf>
    <xf numFmtId="0" fontId="137" fillId="2" borderId="45" xfId="0" applyFont="1" applyFill="1" applyBorder="1"/>
    <xf numFmtId="0" fontId="137" fillId="2" borderId="46" xfId="0" applyFont="1" applyFill="1" applyBorder="1" applyAlignment="1">
      <alignment horizontal="left" vertical="center" readingOrder="1"/>
    </xf>
    <xf numFmtId="0" fontId="137" fillId="2" borderId="46" xfId="0" applyFont="1" applyFill="1" applyBorder="1"/>
    <xf numFmtId="0" fontId="137" fillId="2" borderId="47" xfId="0" applyFont="1" applyFill="1" applyBorder="1" applyAlignment="1">
      <alignment horizontal="left" vertical="center" readingOrder="1"/>
    </xf>
    <xf numFmtId="0" fontId="137" fillId="2" borderId="48" xfId="0" applyFont="1" applyFill="1" applyBorder="1" applyAlignment="1">
      <alignment horizontal="left" vertical="center" readingOrder="1"/>
    </xf>
    <xf numFmtId="0" fontId="137" fillId="2" borderId="48" xfId="0" applyFont="1" applyFill="1" applyBorder="1"/>
    <xf numFmtId="0" fontId="137" fillId="0" borderId="0" xfId="0" applyFont="1" applyFill="1"/>
    <xf numFmtId="0" fontId="137" fillId="2" borderId="49" xfId="0" applyFont="1" applyFill="1" applyBorder="1"/>
    <xf numFmtId="0" fontId="137" fillId="0" borderId="0" xfId="0" applyFont="1" applyFill="1"/>
    <xf numFmtId="0" fontId="155" fillId="2" borderId="42" xfId="0" applyFont="1" applyFill="1" applyBorder="1"/>
    <xf numFmtId="0" fontId="0" fillId="2" borderId="42" xfId="0" applyFill="1" applyBorder="1"/>
    <xf numFmtId="49" fontId="140" fillId="2" borderId="42" xfId="0" quotePrefix="1" applyNumberFormat="1" applyFont="1" applyFill="1" applyBorder="1" applyAlignment="1">
      <alignment horizontal="center" vertical="center" wrapText="1" readingOrder="1"/>
    </xf>
    <xf numFmtId="0" fontId="140" fillId="2" borderId="42" xfId="0" quotePrefix="1" applyFont="1" applyFill="1" applyBorder="1" applyAlignment="1">
      <alignment horizontal="center" vertical="center" wrapText="1" readingOrder="1"/>
    </xf>
    <xf numFmtId="0" fontId="141" fillId="2" borderId="0" xfId="0" applyFont="1" applyFill="1" applyBorder="1" applyAlignment="1">
      <alignment horizontal="left" vertical="center" wrapText="1" readingOrder="1"/>
    </xf>
    <xf numFmtId="0" fontId="145" fillId="0" borderId="0" xfId="47918" applyFont="1" applyFill="1" applyAlignment="1">
      <alignment horizontal="left" vertical="top"/>
    </xf>
    <xf numFmtId="0" fontId="146" fillId="0" borderId="0" xfId="47918" applyFont="1" applyFill="1" applyAlignment="1">
      <alignment vertical="center"/>
    </xf>
    <xf numFmtId="0" fontId="150" fillId="0" borderId="0" xfId="47918" applyFont="1"/>
    <xf numFmtId="14" fontId="147" fillId="0" borderId="0" xfId="47918" quotePrefix="1" applyNumberFormat="1" applyFont="1" applyFill="1" applyAlignment="1">
      <alignment horizontal="center"/>
    </xf>
    <xf numFmtId="0" fontId="146" fillId="0" borderId="0" xfId="47918" applyFont="1"/>
    <xf numFmtId="0" fontId="151" fillId="43" borderId="0" xfId="47918" applyFont="1" applyFill="1" applyAlignment="1">
      <alignment vertical="center"/>
    </xf>
    <xf numFmtId="0" fontId="146" fillId="43" borderId="0" xfId="47918" applyFont="1" applyFill="1"/>
    <xf numFmtId="0" fontId="146" fillId="0" borderId="0" xfId="47918" applyFont="1" applyFill="1"/>
    <xf numFmtId="0" fontId="151" fillId="43" borderId="0" xfId="47918" applyFont="1" applyFill="1" applyBorder="1" applyAlignment="1">
      <alignment vertical="center"/>
    </xf>
    <xf numFmtId="14" fontId="152" fillId="43" borderId="0" xfId="47918" quotePrefix="1" applyNumberFormat="1" applyFont="1" applyFill="1" applyBorder="1" applyAlignment="1">
      <alignment horizontal="right" vertical="center"/>
    </xf>
    <xf numFmtId="0" fontId="148" fillId="2" borderId="0" xfId="47918" applyFont="1" applyFill="1"/>
    <xf numFmtId="3" fontId="149" fillId="2" borderId="0" xfId="47918" applyNumberFormat="1" applyFont="1" applyFill="1" applyBorder="1"/>
    <xf numFmtId="3" fontId="149" fillId="2" borderId="0" xfId="47918" applyNumberFormat="1" applyFont="1" applyFill="1"/>
    <xf numFmtId="0" fontId="148" fillId="2" borderId="2" xfId="47918" applyFont="1" applyFill="1" applyBorder="1"/>
    <xf numFmtId="3" fontId="149" fillId="2" borderId="2" xfId="47919" applyNumberFormat="1" applyFont="1" applyFill="1" applyBorder="1"/>
    <xf numFmtId="0" fontId="148" fillId="0" borderId="0" xfId="47918" applyFont="1" applyFill="1"/>
    <xf numFmtId="0" fontId="148" fillId="0" borderId="2" xfId="47918" applyFont="1" applyFill="1" applyBorder="1"/>
    <xf numFmtId="3" fontId="149" fillId="2" borderId="2" xfId="47918" applyNumberFormat="1" applyFont="1" applyFill="1" applyBorder="1"/>
    <xf numFmtId="0" fontId="148" fillId="0" borderId="0" xfId="47918" applyFont="1" applyFill="1" applyAlignment="1">
      <alignment vertical="center"/>
    </xf>
    <xf numFmtId="164" fontId="149" fillId="2" borderId="0" xfId="47919" applyNumberFormat="1" applyFont="1" applyFill="1" applyAlignment="1">
      <alignment horizontal="right" vertical="center"/>
    </xf>
    <xf numFmtId="164" fontId="149" fillId="2" borderId="0" xfId="47919" applyNumberFormat="1" applyFont="1" applyFill="1" applyAlignment="1">
      <alignment vertical="center"/>
    </xf>
    <xf numFmtId="0" fontId="148" fillId="0" borderId="0" xfId="47918" applyFont="1" applyFill="1" applyBorder="1"/>
    <xf numFmtId="14" fontId="152" fillId="43" borderId="0" xfId="47918" quotePrefix="1" applyNumberFormat="1" applyFont="1" applyFill="1" applyAlignment="1">
      <alignment horizontal="right" vertical="center" wrapText="1"/>
    </xf>
    <xf numFmtId="14" fontId="152" fillId="43" borderId="0" xfId="47918" quotePrefix="1" applyNumberFormat="1" applyFont="1" applyFill="1" applyAlignment="1">
      <alignment horizontal="right" vertical="center"/>
    </xf>
    <xf numFmtId="3" fontId="149" fillId="0" borderId="0" xfId="47918" applyNumberFormat="1" applyFont="1" applyFill="1"/>
    <xf numFmtId="3" fontId="150" fillId="0" borderId="0" xfId="47918" applyNumberFormat="1" applyFont="1"/>
    <xf numFmtId="9" fontId="150" fillId="0" borderId="0" xfId="47919" applyFont="1"/>
    <xf numFmtId="164" fontId="149" fillId="2" borderId="0" xfId="47919" applyNumberFormat="1" applyFont="1" applyFill="1"/>
    <xf numFmtId="0" fontId="149" fillId="0" borderId="0" xfId="47918" applyFont="1" applyFill="1"/>
    <xf numFmtId="164" fontId="149" fillId="2" borderId="0" xfId="47918" applyNumberFormat="1" applyFont="1" applyFill="1"/>
    <xf numFmtId="0" fontId="149" fillId="2" borderId="0" xfId="47918" applyFont="1" applyFill="1"/>
    <xf numFmtId="0" fontId="146" fillId="2" borderId="0" xfId="47918" applyFont="1" applyFill="1"/>
    <xf numFmtId="0" fontId="153" fillId="43" borderId="0" xfId="47918" applyFont="1" applyFill="1" applyAlignment="1">
      <alignment horizontal="right" vertical="center" wrapText="1"/>
    </xf>
    <xf numFmtId="164" fontId="150" fillId="0" borderId="0" xfId="47919" applyNumberFormat="1" applyFont="1"/>
    <xf numFmtId="0" fontId="151" fillId="0" borderId="0" xfId="47918" applyFont="1" applyFill="1" applyAlignment="1">
      <alignment vertical="center"/>
    </xf>
    <xf numFmtId="0" fontId="153" fillId="0" borderId="0" xfId="47918" applyFont="1" applyFill="1" applyAlignment="1">
      <alignment horizontal="right" vertical="center" wrapText="1"/>
    </xf>
    <xf numFmtId="0" fontId="154" fillId="0" borderId="0" xfId="47918" applyFont="1"/>
    <xf numFmtId="2" fontId="146" fillId="0" borderId="0" xfId="47918" applyNumberFormat="1" applyFont="1"/>
    <xf numFmtId="0" fontId="33" fillId="2" borderId="0" xfId="0" applyFont="1" applyFill="1" applyAlignment="1">
      <alignment horizontal="justify" vertical="top" wrapText="1"/>
    </xf>
    <xf numFmtId="0" fontId="137" fillId="44" borderId="0" xfId="0" applyFont="1" applyFill="1" applyBorder="1" applyAlignment="1">
      <alignment horizontal="left" vertical="center" wrapText="1" readingOrder="1"/>
    </xf>
    <xf numFmtId="0" fontId="137" fillId="44" borderId="0" xfId="0" applyFont="1" applyFill="1" applyAlignment="1">
      <alignment wrapText="1"/>
    </xf>
    <xf numFmtId="0" fontId="152" fillId="43" borderId="0" xfId="47918" applyFont="1" applyFill="1" applyBorder="1" applyAlignment="1">
      <alignment horizontal="center" vertical="center"/>
    </xf>
    <xf numFmtId="0" fontId="152" fillId="43" borderId="0" xfId="47918" applyFont="1" applyFill="1" applyAlignment="1">
      <alignment horizontal="center" vertical="center"/>
    </xf>
    <xf numFmtId="0" fontId="141" fillId="2" borderId="0" xfId="0" applyFont="1" applyFill="1" applyBorder="1" applyAlignment="1">
      <alignment horizontal="left" vertical="center" wrapText="1" readingOrder="1"/>
    </xf>
    <xf numFmtId="0" fontId="140" fillId="2" borderId="0" xfId="0" applyFont="1" applyFill="1" applyBorder="1" applyAlignment="1">
      <alignment horizontal="center" vertical="center" wrapText="1" readingOrder="1"/>
    </xf>
    <xf numFmtId="0" fontId="140" fillId="2" borderId="42" xfId="0" applyFont="1" applyFill="1" applyBorder="1" applyAlignment="1">
      <alignment horizontal="center" vertical="center" wrapText="1" readingOrder="1"/>
    </xf>
    <xf numFmtId="0" fontId="137" fillId="2" borderId="0" xfId="0" applyFont="1" applyFill="1" applyBorder="1" applyAlignment="1">
      <alignment horizontal="left" vertical="center" wrapText="1" readingOrder="1"/>
    </xf>
    <xf numFmtId="0" fontId="137" fillId="2" borderId="0" xfId="0" applyFont="1" applyFill="1" applyBorder="1" applyAlignment="1">
      <alignment horizontal="left" vertical="center" readingOrder="1"/>
    </xf>
  </cellXfs>
  <cellStyles count="47920">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2" xfId="645" xr:uid="{00000000-0005-0000-0000-0000045B0000}"/>
    <cellStyle name="Normal 22 10" xfId="6205" xr:uid="{00000000-0005-0000-0000-0000055B0000}"/>
    <cellStyle name="Normal 22 10 2" xfId="11191" xr:uid="{00000000-0005-0000-0000-0000065B0000}"/>
    <cellStyle name="Normal 22 10 2 2" xfId="18764" xr:uid="{00000000-0005-0000-0000-0000075B0000}"/>
    <cellStyle name="Normal 22 10 3" xfId="18765" xr:uid="{00000000-0005-0000-0000-0000085B0000}"/>
    <cellStyle name="Normal 22 10 4" xfId="39044" xr:uid="{00000000-0005-0000-0000-0000095B0000}"/>
    <cellStyle name="Normal 22 10 5" xfId="39045" xr:uid="{00000000-0005-0000-0000-00000A5B0000}"/>
    <cellStyle name="Normal 22 11" xfId="6941" xr:uid="{00000000-0005-0000-0000-00000B5B0000}"/>
    <cellStyle name="Normal 22 11 2" xfId="18766" xr:uid="{00000000-0005-0000-0000-00000C5B0000}"/>
    <cellStyle name="Normal 22 12" xfId="18767" xr:uid="{00000000-0005-0000-0000-00000D5B0000}"/>
    <cellStyle name="Normal 22 13" xfId="39046" xr:uid="{00000000-0005-0000-0000-00000E5B0000}"/>
    <cellStyle name="Normal 22 14" xfId="39047" xr:uid="{00000000-0005-0000-0000-00000F5B0000}"/>
    <cellStyle name="Normal 22 15" xfId="47912" xr:uid="{00000000-0005-0000-0000-0000105B0000}"/>
    <cellStyle name="Normal 22 2" xfId="1532" xr:uid="{00000000-0005-0000-0000-0000115B0000}"/>
    <cellStyle name="Normal 22 2 2" xfId="7590" xr:uid="{00000000-0005-0000-0000-0000125B0000}"/>
    <cellStyle name="Normal 22 2 2 2" xfId="18768" xr:uid="{00000000-0005-0000-0000-0000135B0000}"/>
    <cellStyle name="Normal 22 2 3" xfId="18769" xr:uid="{00000000-0005-0000-0000-0000145B0000}"/>
    <cellStyle name="Normal 22 2 4" xfId="39048" xr:uid="{00000000-0005-0000-0000-0000155B0000}"/>
    <cellStyle name="Normal 22 2 5" xfId="39049" xr:uid="{00000000-0005-0000-0000-0000165B0000}"/>
    <cellStyle name="Normal 22 3" xfId="2137" xr:uid="{00000000-0005-0000-0000-0000175B0000}"/>
    <cellStyle name="Normal 22 3 2" xfId="8054" xr:uid="{00000000-0005-0000-0000-0000185B0000}"/>
    <cellStyle name="Normal 22 3 2 2" xfId="18770" xr:uid="{00000000-0005-0000-0000-0000195B0000}"/>
    <cellStyle name="Normal 22 3 3" xfId="18771" xr:uid="{00000000-0005-0000-0000-00001A5B0000}"/>
    <cellStyle name="Normal 22 3 4" xfId="39050" xr:uid="{00000000-0005-0000-0000-00001B5B0000}"/>
    <cellStyle name="Normal 22 3 5" xfId="39051" xr:uid="{00000000-0005-0000-0000-00001C5B0000}"/>
    <cellStyle name="Normal 22 4" xfId="2742" xr:uid="{00000000-0005-0000-0000-00001D5B0000}"/>
    <cellStyle name="Normal 22 4 2" xfId="8520" xr:uid="{00000000-0005-0000-0000-00001E5B0000}"/>
    <cellStyle name="Normal 22 4 2 2" xfId="18772" xr:uid="{00000000-0005-0000-0000-00001F5B0000}"/>
    <cellStyle name="Normal 22 4 3" xfId="18773" xr:uid="{00000000-0005-0000-0000-0000205B0000}"/>
    <cellStyle name="Normal 22 4 4" xfId="39052" xr:uid="{00000000-0005-0000-0000-0000215B0000}"/>
    <cellStyle name="Normal 22 4 5" xfId="39053" xr:uid="{00000000-0005-0000-0000-0000225B0000}"/>
    <cellStyle name="Normal 22 5" xfId="3347" xr:uid="{00000000-0005-0000-0000-0000235B0000}"/>
    <cellStyle name="Normal 22 5 2" xfId="8984" xr:uid="{00000000-0005-0000-0000-0000245B0000}"/>
    <cellStyle name="Normal 22 5 2 2" xfId="18774" xr:uid="{00000000-0005-0000-0000-0000255B0000}"/>
    <cellStyle name="Normal 22 5 3" xfId="18775" xr:uid="{00000000-0005-0000-0000-0000265B0000}"/>
    <cellStyle name="Normal 22 5 4" xfId="39054" xr:uid="{00000000-0005-0000-0000-0000275B0000}"/>
    <cellStyle name="Normal 22 5 5" xfId="39055" xr:uid="{00000000-0005-0000-0000-0000285B0000}"/>
    <cellStyle name="Normal 22 6" xfId="3952" xr:uid="{00000000-0005-0000-0000-0000295B0000}"/>
    <cellStyle name="Normal 22 6 2" xfId="9447" xr:uid="{00000000-0005-0000-0000-00002A5B0000}"/>
    <cellStyle name="Normal 22 6 2 2" xfId="18776" xr:uid="{00000000-0005-0000-0000-00002B5B0000}"/>
    <cellStyle name="Normal 22 6 3" xfId="18777" xr:uid="{00000000-0005-0000-0000-00002C5B0000}"/>
    <cellStyle name="Normal 22 6 4" xfId="39056" xr:uid="{00000000-0005-0000-0000-00002D5B0000}"/>
    <cellStyle name="Normal 22 6 5" xfId="39057" xr:uid="{00000000-0005-0000-0000-00002E5B0000}"/>
    <cellStyle name="Normal 22 7" xfId="4557" xr:uid="{00000000-0005-0000-0000-00002F5B0000}"/>
    <cellStyle name="Normal 22 7 2" xfId="9914" xr:uid="{00000000-0005-0000-0000-0000305B0000}"/>
    <cellStyle name="Normal 22 7 2 2" xfId="18778" xr:uid="{00000000-0005-0000-0000-0000315B0000}"/>
    <cellStyle name="Normal 22 7 3" xfId="18779" xr:uid="{00000000-0005-0000-0000-0000325B0000}"/>
    <cellStyle name="Normal 22 7 4" xfId="39058" xr:uid="{00000000-0005-0000-0000-0000335B0000}"/>
    <cellStyle name="Normal 22 7 5" xfId="39059" xr:uid="{00000000-0005-0000-0000-0000345B0000}"/>
    <cellStyle name="Normal 22 8" xfId="5152" xr:uid="{00000000-0005-0000-0000-0000355B0000}"/>
    <cellStyle name="Normal 22 8 2" xfId="10364" xr:uid="{00000000-0005-0000-0000-0000365B0000}"/>
    <cellStyle name="Normal 22 8 2 2" xfId="18780" xr:uid="{00000000-0005-0000-0000-0000375B0000}"/>
    <cellStyle name="Normal 22 8 3" xfId="18781" xr:uid="{00000000-0005-0000-0000-0000385B0000}"/>
    <cellStyle name="Normal 22 8 4" xfId="39060" xr:uid="{00000000-0005-0000-0000-0000395B0000}"/>
    <cellStyle name="Normal 22 8 5" xfId="39061" xr:uid="{00000000-0005-0000-0000-00003A5B0000}"/>
    <cellStyle name="Normal 22 9" xfId="5735" xr:uid="{00000000-0005-0000-0000-00003B5B0000}"/>
    <cellStyle name="Normal 22 9 2" xfId="10814" xr:uid="{00000000-0005-0000-0000-00003C5B0000}"/>
    <cellStyle name="Normal 22 9 2 2" xfId="18782" xr:uid="{00000000-0005-0000-0000-00003D5B0000}"/>
    <cellStyle name="Normal 22 9 3" xfId="18783" xr:uid="{00000000-0005-0000-0000-00003E5B0000}"/>
    <cellStyle name="Normal 22 9 4" xfId="39062" xr:uid="{00000000-0005-0000-0000-00003F5B0000}"/>
    <cellStyle name="Normal 22 9 5" xfId="39063" xr:uid="{00000000-0005-0000-0000-0000405B0000}"/>
    <cellStyle name="Normal 23" xfId="646" xr:uid="{00000000-0005-0000-0000-0000415B0000}"/>
    <cellStyle name="Normal 23 10" xfId="6206" xr:uid="{00000000-0005-0000-0000-0000425B0000}"/>
    <cellStyle name="Normal 23 10 2" xfId="11192" xr:uid="{00000000-0005-0000-0000-0000435B0000}"/>
    <cellStyle name="Normal 23 10 2 2" xfId="18784" xr:uid="{00000000-0005-0000-0000-0000445B0000}"/>
    <cellStyle name="Normal 23 10 3" xfId="18785" xr:uid="{00000000-0005-0000-0000-0000455B0000}"/>
    <cellStyle name="Normal 23 10 4" xfId="39064" xr:uid="{00000000-0005-0000-0000-0000465B0000}"/>
    <cellStyle name="Normal 23 10 5" xfId="39065" xr:uid="{00000000-0005-0000-0000-0000475B0000}"/>
    <cellStyle name="Normal 23 11" xfId="6942" xr:uid="{00000000-0005-0000-0000-0000485B0000}"/>
    <cellStyle name="Normal 23 11 2" xfId="18786" xr:uid="{00000000-0005-0000-0000-0000495B0000}"/>
    <cellStyle name="Normal 23 12" xfId="18787" xr:uid="{00000000-0005-0000-0000-00004A5B0000}"/>
    <cellStyle name="Normal 23 13" xfId="39066" xr:uid="{00000000-0005-0000-0000-00004B5B0000}"/>
    <cellStyle name="Normal 23 14" xfId="39067" xr:uid="{00000000-0005-0000-0000-00004C5B0000}"/>
    <cellStyle name="Normal 23 15" xfId="47914" xr:uid="{00000000-0005-0000-0000-00004D5B0000}"/>
    <cellStyle name="Normal 23 2" xfId="1533" xr:uid="{00000000-0005-0000-0000-00004E5B0000}"/>
    <cellStyle name="Normal 23 2 2" xfId="7591" xr:uid="{00000000-0005-0000-0000-00004F5B0000}"/>
    <cellStyle name="Normal 23 2 2 2" xfId="18788" xr:uid="{00000000-0005-0000-0000-0000505B0000}"/>
    <cellStyle name="Normal 23 2 3" xfId="18789" xr:uid="{00000000-0005-0000-0000-0000515B0000}"/>
    <cellStyle name="Normal 23 2 4" xfId="39068" xr:uid="{00000000-0005-0000-0000-0000525B0000}"/>
    <cellStyle name="Normal 23 2 5" xfId="39069" xr:uid="{00000000-0005-0000-0000-0000535B0000}"/>
    <cellStyle name="Normal 23 3" xfId="2138" xr:uid="{00000000-0005-0000-0000-0000545B0000}"/>
    <cellStyle name="Normal 23 3 2" xfId="8055" xr:uid="{00000000-0005-0000-0000-0000555B0000}"/>
    <cellStyle name="Normal 23 3 2 2" xfId="18790" xr:uid="{00000000-0005-0000-0000-0000565B0000}"/>
    <cellStyle name="Normal 23 3 3" xfId="18791" xr:uid="{00000000-0005-0000-0000-0000575B0000}"/>
    <cellStyle name="Normal 23 3 4" xfId="39070" xr:uid="{00000000-0005-0000-0000-0000585B0000}"/>
    <cellStyle name="Normal 23 3 5" xfId="39071" xr:uid="{00000000-0005-0000-0000-0000595B0000}"/>
    <cellStyle name="Normal 23 4" xfId="2743" xr:uid="{00000000-0005-0000-0000-00005A5B0000}"/>
    <cellStyle name="Normal 23 4 2" xfId="8521" xr:uid="{00000000-0005-0000-0000-00005B5B0000}"/>
    <cellStyle name="Normal 23 4 2 2" xfId="18792" xr:uid="{00000000-0005-0000-0000-00005C5B0000}"/>
    <cellStyle name="Normal 23 4 3" xfId="18793" xr:uid="{00000000-0005-0000-0000-00005D5B0000}"/>
    <cellStyle name="Normal 23 4 4" xfId="39072" xr:uid="{00000000-0005-0000-0000-00005E5B0000}"/>
    <cellStyle name="Normal 23 4 5" xfId="39073" xr:uid="{00000000-0005-0000-0000-00005F5B0000}"/>
    <cellStyle name="Normal 23 5" xfId="3348" xr:uid="{00000000-0005-0000-0000-0000605B0000}"/>
    <cellStyle name="Normal 23 5 2" xfId="8985" xr:uid="{00000000-0005-0000-0000-0000615B0000}"/>
    <cellStyle name="Normal 23 5 2 2" xfId="18794" xr:uid="{00000000-0005-0000-0000-0000625B0000}"/>
    <cellStyle name="Normal 23 5 3" xfId="18795" xr:uid="{00000000-0005-0000-0000-0000635B0000}"/>
    <cellStyle name="Normal 23 5 4" xfId="39074" xr:uid="{00000000-0005-0000-0000-0000645B0000}"/>
    <cellStyle name="Normal 23 5 5" xfId="39075" xr:uid="{00000000-0005-0000-0000-0000655B0000}"/>
    <cellStyle name="Normal 23 6" xfId="3953" xr:uid="{00000000-0005-0000-0000-0000665B0000}"/>
    <cellStyle name="Normal 23 6 2" xfId="9448" xr:uid="{00000000-0005-0000-0000-0000675B0000}"/>
    <cellStyle name="Normal 23 6 2 2" xfId="18796" xr:uid="{00000000-0005-0000-0000-0000685B0000}"/>
    <cellStyle name="Normal 23 6 3" xfId="18797" xr:uid="{00000000-0005-0000-0000-0000695B0000}"/>
    <cellStyle name="Normal 23 6 4" xfId="39076" xr:uid="{00000000-0005-0000-0000-00006A5B0000}"/>
    <cellStyle name="Normal 23 6 5" xfId="39077" xr:uid="{00000000-0005-0000-0000-00006B5B0000}"/>
    <cellStyle name="Normal 23 7" xfId="4558" xr:uid="{00000000-0005-0000-0000-00006C5B0000}"/>
    <cellStyle name="Normal 23 7 2" xfId="9915" xr:uid="{00000000-0005-0000-0000-00006D5B0000}"/>
    <cellStyle name="Normal 23 7 2 2" xfId="18798" xr:uid="{00000000-0005-0000-0000-00006E5B0000}"/>
    <cellStyle name="Normal 23 7 3" xfId="18799" xr:uid="{00000000-0005-0000-0000-00006F5B0000}"/>
    <cellStyle name="Normal 23 7 4" xfId="39078" xr:uid="{00000000-0005-0000-0000-0000705B0000}"/>
    <cellStyle name="Normal 23 7 5" xfId="39079" xr:uid="{00000000-0005-0000-0000-0000715B0000}"/>
    <cellStyle name="Normal 23 8" xfId="5153" xr:uid="{00000000-0005-0000-0000-0000725B0000}"/>
    <cellStyle name="Normal 23 8 2" xfId="10365" xr:uid="{00000000-0005-0000-0000-0000735B0000}"/>
    <cellStyle name="Normal 23 8 2 2" xfId="18800" xr:uid="{00000000-0005-0000-0000-0000745B0000}"/>
    <cellStyle name="Normal 23 8 3" xfId="18801" xr:uid="{00000000-0005-0000-0000-0000755B0000}"/>
    <cellStyle name="Normal 23 8 4" xfId="39080" xr:uid="{00000000-0005-0000-0000-0000765B0000}"/>
    <cellStyle name="Normal 23 8 5" xfId="39081" xr:uid="{00000000-0005-0000-0000-0000775B0000}"/>
    <cellStyle name="Normal 23 9" xfId="5736" xr:uid="{00000000-0005-0000-0000-0000785B0000}"/>
    <cellStyle name="Normal 23 9 2" xfId="10815" xr:uid="{00000000-0005-0000-0000-0000795B0000}"/>
    <cellStyle name="Normal 23 9 2 2" xfId="18802" xr:uid="{00000000-0005-0000-0000-00007A5B0000}"/>
    <cellStyle name="Normal 23 9 3" xfId="18803" xr:uid="{00000000-0005-0000-0000-00007B5B0000}"/>
    <cellStyle name="Normal 23 9 4" xfId="39082" xr:uid="{00000000-0005-0000-0000-00007C5B0000}"/>
    <cellStyle name="Normal 23 9 5" xfId="39083" xr:uid="{00000000-0005-0000-0000-00007D5B0000}"/>
    <cellStyle name="Normal 24" xfId="647" xr:uid="{00000000-0005-0000-0000-00007E5B0000}"/>
    <cellStyle name="Normal 24 10" xfId="6207" xr:uid="{00000000-0005-0000-0000-00007F5B0000}"/>
    <cellStyle name="Normal 24 10 2" xfId="11193" xr:uid="{00000000-0005-0000-0000-0000805B0000}"/>
    <cellStyle name="Normal 24 10 2 2" xfId="18804" xr:uid="{00000000-0005-0000-0000-0000815B0000}"/>
    <cellStyle name="Normal 24 10 3" xfId="18805" xr:uid="{00000000-0005-0000-0000-0000825B0000}"/>
    <cellStyle name="Normal 24 10 4" xfId="39084" xr:uid="{00000000-0005-0000-0000-0000835B0000}"/>
    <cellStyle name="Normal 24 10 5" xfId="39085" xr:uid="{00000000-0005-0000-0000-0000845B0000}"/>
    <cellStyle name="Normal 24 11" xfId="6943" xr:uid="{00000000-0005-0000-0000-0000855B0000}"/>
    <cellStyle name="Normal 24 11 2" xfId="18806" xr:uid="{00000000-0005-0000-0000-0000865B0000}"/>
    <cellStyle name="Normal 24 12" xfId="18807" xr:uid="{00000000-0005-0000-0000-0000875B0000}"/>
    <cellStyle name="Normal 24 13" xfId="39086" xr:uid="{00000000-0005-0000-0000-0000885B0000}"/>
    <cellStyle name="Normal 24 14" xfId="39087" xr:uid="{00000000-0005-0000-0000-0000895B0000}"/>
    <cellStyle name="Normal 24 15" xfId="47916" xr:uid="{00000000-0005-0000-0000-00008A5B0000}"/>
    <cellStyle name="Normal 24 2" xfId="1534" xr:uid="{00000000-0005-0000-0000-00008B5B0000}"/>
    <cellStyle name="Normal 24 2 2" xfId="7592" xr:uid="{00000000-0005-0000-0000-00008C5B0000}"/>
    <cellStyle name="Normal 24 2 2 2" xfId="18808" xr:uid="{00000000-0005-0000-0000-00008D5B0000}"/>
    <cellStyle name="Normal 24 2 3" xfId="18809" xr:uid="{00000000-0005-0000-0000-00008E5B0000}"/>
    <cellStyle name="Normal 24 2 4" xfId="39088" xr:uid="{00000000-0005-0000-0000-00008F5B0000}"/>
    <cellStyle name="Normal 24 2 5" xfId="39089" xr:uid="{00000000-0005-0000-0000-0000905B0000}"/>
    <cellStyle name="Normal 24 3" xfId="2139" xr:uid="{00000000-0005-0000-0000-0000915B0000}"/>
    <cellStyle name="Normal 24 3 2" xfId="8056" xr:uid="{00000000-0005-0000-0000-0000925B0000}"/>
    <cellStyle name="Normal 24 3 2 2" xfId="18810" xr:uid="{00000000-0005-0000-0000-0000935B0000}"/>
    <cellStyle name="Normal 24 3 3" xfId="18811" xr:uid="{00000000-0005-0000-0000-0000945B0000}"/>
    <cellStyle name="Normal 24 3 4" xfId="39090" xr:uid="{00000000-0005-0000-0000-0000955B0000}"/>
    <cellStyle name="Normal 24 3 5" xfId="39091" xr:uid="{00000000-0005-0000-0000-0000965B0000}"/>
    <cellStyle name="Normal 24 4" xfId="2744" xr:uid="{00000000-0005-0000-0000-0000975B0000}"/>
    <cellStyle name="Normal 24 4 2" xfId="8522" xr:uid="{00000000-0005-0000-0000-0000985B0000}"/>
    <cellStyle name="Normal 24 4 2 2" xfId="18812" xr:uid="{00000000-0005-0000-0000-0000995B0000}"/>
    <cellStyle name="Normal 24 4 3" xfId="18813" xr:uid="{00000000-0005-0000-0000-00009A5B0000}"/>
    <cellStyle name="Normal 24 4 4" xfId="39092" xr:uid="{00000000-0005-0000-0000-00009B5B0000}"/>
    <cellStyle name="Normal 24 4 5" xfId="39093" xr:uid="{00000000-0005-0000-0000-00009C5B0000}"/>
    <cellStyle name="Normal 24 5" xfId="3349" xr:uid="{00000000-0005-0000-0000-00009D5B0000}"/>
    <cellStyle name="Normal 24 5 2" xfId="8986" xr:uid="{00000000-0005-0000-0000-00009E5B0000}"/>
    <cellStyle name="Normal 24 5 2 2" xfId="18814" xr:uid="{00000000-0005-0000-0000-00009F5B0000}"/>
    <cellStyle name="Normal 24 5 3" xfId="18815" xr:uid="{00000000-0005-0000-0000-0000A05B0000}"/>
    <cellStyle name="Normal 24 5 4" xfId="39094" xr:uid="{00000000-0005-0000-0000-0000A15B0000}"/>
    <cellStyle name="Normal 24 5 5" xfId="39095" xr:uid="{00000000-0005-0000-0000-0000A25B0000}"/>
    <cellStyle name="Normal 24 6" xfId="3954" xr:uid="{00000000-0005-0000-0000-0000A35B0000}"/>
    <cellStyle name="Normal 24 6 2" xfId="9449" xr:uid="{00000000-0005-0000-0000-0000A45B0000}"/>
    <cellStyle name="Normal 24 6 2 2" xfId="18816" xr:uid="{00000000-0005-0000-0000-0000A55B0000}"/>
    <cellStyle name="Normal 24 6 3" xfId="18817" xr:uid="{00000000-0005-0000-0000-0000A65B0000}"/>
    <cellStyle name="Normal 24 6 4" xfId="39096" xr:uid="{00000000-0005-0000-0000-0000A75B0000}"/>
    <cellStyle name="Normal 24 6 5" xfId="39097" xr:uid="{00000000-0005-0000-0000-0000A85B0000}"/>
    <cellStyle name="Normal 24 7" xfId="4559" xr:uid="{00000000-0005-0000-0000-0000A95B0000}"/>
    <cellStyle name="Normal 24 7 2" xfId="9916" xr:uid="{00000000-0005-0000-0000-0000AA5B0000}"/>
    <cellStyle name="Normal 24 7 2 2" xfId="18818" xr:uid="{00000000-0005-0000-0000-0000AB5B0000}"/>
    <cellStyle name="Normal 24 7 3" xfId="18819" xr:uid="{00000000-0005-0000-0000-0000AC5B0000}"/>
    <cellStyle name="Normal 24 7 4" xfId="39098" xr:uid="{00000000-0005-0000-0000-0000AD5B0000}"/>
    <cellStyle name="Normal 24 7 5" xfId="39099" xr:uid="{00000000-0005-0000-0000-0000AE5B0000}"/>
    <cellStyle name="Normal 24 8" xfId="5154" xr:uid="{00000000-0005-0000-0000-0000AF5B0000}"/>
    <cellStyle name="Normal 24 8 2" xfId="10366" xr:uid="{00000000-0005-0000-0000-0000B05B0000}"/>
    <cellStyle name="Normal 24 8 2 2" xfId="18820" xr:uid="{00000000-0005-0000-0000-0000B15B0000}"/>
    <cellStyle name="Normal 24 8 3" xfId="18821" xr:uid="{00000000-0005-0000-0000-0000B25B0000}"/>
    <cellStyle name="Normal 24 8 4" xfId="39100" xr:uid="{00000000-0005-0000-0000-0000B35B0000}"/>
    <cellStyle name="Normal 24 8 5" xfId="39101" xr:uid="{00000000-0005-0000-0000-0000B45B0000}"/>
    <cellStyle name="Normal 24 9" xfId="5737" xr:uid="{00000000-0005-0000-0000-0000B55B0000}"/>
    <cellStyle name="Normal 24 9 2" xfId="10816" xr:uid="{00000000-0005-0000-0000-0000B65B0000}"/>
    <cellStyle name="Normal 24 9 2 2" xfId="18822" xr:uid="{00000000-0005-0000-0000-0000B75B0000}"/>
    <cellStyle name="Normal 24 9 3" xfId="18823" xr:uid="{00000000-0005-0000-0000-0000B85B0000}"/>
    <cellStyle name="Normal 24 9 4" xfId="39102" xr:uid="{00000000-0005-0000-0000-0000B95B0000}"/>
    <cellStyle name="Normal 24 9 5" xfId="39103" xr:uid="{00000000-0005-0000-0000-0000BA5B0000}"/>
    <cellStyle name="Normal 25" xfId="648" xr:uid="{00000000-0005-0000-0000-0000BB5B0000}"/>
    <cellStyle name="Normal 25 2" xfId="6944" xr:uid="{00000000-0005-0000-0000-0000BC5B0000}"/>
    <cellStyle name="Normal 25 3" xfId="39104" xr:uid="{00000000-0005-0000-0000-0000BD5B0000}"/>
    <cellStyle name="Normal 25 4" xfId="39105" xr:uid="{00000000-0005-0000-0000-0000BE5B0000}"/>
    <cellStyle name="Normal 25 5" xfId="39106" xr:uid="{00000000-0005-0000-0000-0000BF5B0000}"/>
    <cellStyle name="Normal 26" xfId="649" xr:uid="{00000000-0005-0000-0000-0000C05B0000}"/>
    <cellStyle name="Normal 26 2" xfId="6945" xr:uid="{00000000-0005-0000-0000-0000C15B0000}"/>
    <cellStyle name="Normal 26 3" xfId="39107" xr:uid="{00000000-0005-0000-0000-0000C25B0000}"/>
    <cellStyle name="Normal 26 4" xfId="39108" xr:uid="{00000000-0005-0000-0000-0000C35B0000}"/>
    <cellStyle name="Normal 26 5" xfId="39109" xr:uid="{00000000-0005-0000-0000-0000C45B0000}"/>
    <cellStyle name="Normal 27" xfId="650" xr:uid="{00000000-0005-0000-0000-0000C55B0000}"/>
    <cellStyle name="Normal 27 10" xfId="6208" xr:uid="{00000000-0005-0000-0000-0000C65B0000}"/>
    <cellStyle name="Normal 27 10 2" xfId="11194" xr:uid="{00000000-0005-0000-0000-0000C75B0000}"/>
    <cellStyle name="Normal 27 10 2 2" xfId="18824" xr:uid="{00000000-0005-0000-0000-0000C85B0000}"/>
    <cellStyle name="Normal 27 10 3" xfId="18825" xr:uid="{00000000-0005-0000-0000-0000C95B0000}"/>
    <cellStyle name="Normal 27 10 4" xfId="39110" xr:uid="{00000000-0005-0000-0000-0000CA5B0000}"/>
    <cellStyle name="Normal 27 10 5" xfId="39111" xr:uid="{00000000-0005-0000-0000-0000CB5B0000}"/>
    <cellStyle name="Normal 27 11" xfId="6946" xr:uid="{00000000-0005-0000-0000-0000CC5B0000}"/>
    <cellStyle name="Normal 27 11 2" xfId="18826" xr:uid="{00000000-0005-0000-0000-0000CD5B0000}"/>
    <cellStyle name="Normal 27 12" xfId="18827" xr:uid="{00000000-0005-0000-0000-0000CE5B0000}"/>
    <cellStyle name="Normal 27 13" xfId="39112" xr:uid="{00000000-0005-0000-0000-0000CF5B0000}"/>
    <cellStyle name="Normal 27 14" xfId="39113" xr:uid="{00000000-0005-0000-0000-0000D05B0000}"/>
    <cellStyle name="Normal 27 2" xfId="1537" xr:uid="{00000000-0005-0000-0000-0000D15B0000}"/>
    <cellStyle name="Normal 27 2 2" xfId="7593" xr:uid="{00000000-0005-0000-0000-0000D25B0000}"/>
    <cellStyle name="Normal 27 2 2 2" xfId="18828" xr:uid="{00000000-0005-0000-0000-0000D35B0000}"/>
    <cellStyle name="Normal 27 2 3" xfId="18829" xr:uid="{00000000-0005-0000-0000-0000D45B0000}"/>
    <cellStyle name="Normal 27 2 4" xfId="39114" xr:uid="{00000000-0005-0000-0000-0000D55B0000}"/>
    <cellStyle name="Normal 27 2 5" xfId="39115" xr:uid="{00000000-0005-0000-0000-0000D65B0000}"/>
    <cellStyle name="Normal 27 3" xfId="2142" xr:uid="{00000000-0005-0000-0000-0000D75B0000}"/>
    <cellStyle name="Normal 27 3 2" xfId="8057" xr:uid="{00000000-0005-0000-0000-0000D85B0000}"/>
    <cellStyle name="Normal 27 3 2 2" xfId="18830" xr:uid="{00000000-0005-0000-0000-0000D95B0000}"/>
    <cellStyle name="Normal 27 3 3" xfId="18831" xr:uid="{00000000-0005-0000-0000-0000DA5B0000}"/>
    <cellStyle name="Normal 27 3 4" xfId="39116" xr:uid="{00000000-0005-0000-0000-0000DB5B0000}"/>
    <cellStyle name="Normal 27 3 5" xfId="39117" xr:uid="{00000000-0005-0000-0000-0000DC5B0000}"/>
    <cellStyle name="Normal 27 4" xfId="2747" xr:uid="{00000000-0005-0000-0000-0000DD5B0000}"/>
    <cellStyle name="Normal 27 4 2" xfId="8523" xr:uid="{00000000-0005-0000-0000-0000DE5B0000}"/>
    <cellStyle name="Normal 27 4 2 2" xfId="18832" xr:uid="{00000000-0005-0000-0000-0000DF5B0000}"/>
    <cellStyle name="Normal 27 4 3" xfId="18833" xr:uid="{00000000-0005-0000-0000-0000E05B0000}"/>
    <cellStyle name="Normal 27 4 4" xfId="39118" xr:uid="{00000000-0005-0000-0000-0000E15B0000}"/>
    <cellStyle name="Normal 27 4 5" xfId="39119" xr:uid="{00000000-0005-0000-0000-0000E25B0000}"/>
    <cellStyle name="Normal 27 5" xfId="3352" xr:uid="{00000000-0005-0000-0000-0000E35B0000}"/>
    <cellStyle name="Normal 27 5 2" xfId="8987" xr:uid="{00000000-0005-0000-0000-0000E45B0000}"/>
    <cellStyle name="Normal 27 5 2 2" xfId="18834" xr:uid="{00000000-0005-0000-0000-0000E55B0000}"/>
    <cellStyle name="Normal 27 5 3" xfId="18835" xr:uid="{00000000-0005-0000-0000-0000E65B0000}"/>
    <cellStyle name="Normal 27 5 4" xfId="39120" xr:uid="{00000000-0005-0000-0000-0000E75B0000}"/>
    <cellStyle name="Normal 27 5 5" xfId="39121" xr:uid="{00000000-0005-0000-0000-0000E85B0000}"/>
    <cellStyle name="Normal 27 6" xfId="3957" xr:uid="{00000000-0005-0000-0000-0000E95B0000}"/>
    <cellStyle name="Normal 27 6 2" xfId="9450" xr:uid="{00000000-0005-0000-0000-0000EA5B0000}"/>
    <cellStyle name="Normal 27 6 2 2" xfId="18836" xr:uid="{00000000-0005-0000-0000-0000EB5B0000}"/>
    <cellStyle name="Normal 27 6 3" xfId="18837" xr:uid="{00000000-0005-0000-0000-0000EC5B0000}"/>
    <cellStyle name="Normal 27 6 4" xfId="39122" xr:uid="{00000000-0005-0000-0000-0000ED5B0000}"/>
    <cellStyle name="Normal 27 6 5" xfId="39123" xr:uid="{00000000-0005-0000-0000-0000EE5B0000}"/>
    <cellStyle name="Normal 27 7" xfId="4562" xr:uid="{00000000-0005-0000-0000-0000EF5B0000}"/>
    <cellStyle name="Normal 27 7 2" xfId="9917" xr:uid="{00000000-0005-0000-0000-0000F05B0000}"/>
    <cellStyle name="Normal 27 7 2 2" xfId="18838" xr:uid="{00000000-0005-0000-0000-0000F15B0000}"/>
    <cellStyle name="Normal 27 7 3" xfId="18839" xr:uid="{00000000-0005-0000-0000-0000F25B0000}"/>
    <cellStyle name="Normal 27 7 4" xfId="39124" xr:uid="{00000000-0005-0000-0000-0000F35B0000}"/>
    <cellStyle name="Normal 27 7 5" xfId="39125" xr:uid="{00000000-0005-0000-0000-0000F45B0000}"/>
    <cellStyle name="Normal 27 8" xfId="5156" xr:uid="{00000000-0005-0000-0000-0000F55B0000}"/>
    <cellStyle name="Normal 27 8 2" xfId="10367" xr:uid="{00000000-0005-0000-0000-0000F65B0000}"/>
    <cellStyle name="Normal 27 8 2 2" xfId="18840" xr:uid="{00000000-0005-0000-0000-0000F75B0000}"/>
    <cellStyle name="Normal 27 8 3" xfId="18841" xr:uid="{00000000-0005-0000-0000-0000F85B0000}"/>
    <cellStyle name="Normal 27 8 4" xfId="39126" xr:uid="{00000000-0005-0000-0000-0000F95B0000}"/>
    <cellStyle name="Normal 27 8 5" xfId="39127" xr:uid="{00000000-0005-0000-0000-0000FA5B0000}"/>
    <cellStyle name="Normal 27 9" xfId="5740" xr:uid="{00000000-0005-0000-0000-0000FB5B0000}"/>
    <cellStyle name="Normal 27 9 2" xfId="10817" xr:uid="{00000000-0005-0000-0000-0000FC5B0000}"/>
    <cellStyle name="Normal 27 9 2 2" xfId="18842" xr:uid="{00000000-0005-0000-0000-0000FD5B0000}"/>
    <cellStyle name="Normal 27 9 3" xfId="18843" xr:uid="{00000000-0005-0000-0000-0000FE5B0000}"/>
    <cellStyle name="Normal 27 9 4" xfId="39128" xr:uid="{00000000-0005-0000-0000-0000FF5B0000}"/>
    <cellStyle name="Normal 27 9 5" xfId="39129" xr:uid="{00000000-0005-0000-0000-0000005C0000}"/>
    <cellStyle name="Normal 28" xfId="651" xr:uid="{00000000-0005-0000-0000-0000015C0000}"/>
    <cellStyle name="Normal 28 2" xfId="6947" xr:uid="{00000000-0005-0000-0000-0000025C0000}"/>
    <cellStyle name="Normal 28 3" xfId="39130" xr:uid="{00000000-0005-0000-0000-0000035C0000}"/>
    <cellStyle name="Normal 28 4" xfId="39131" xr:uid="{00000000-0005-0000-0000-0000045C0000}"/>
    <cellStyle name="Normal 28 5" xfId="39132" xr:uid="{00000000-0005-0000-0000-0000055C0000}"/>
    <cellStyle name="Normal 29" xfId="652" xr:uid="{00000000-0005-0000-0000-0000065C0000}"/>
    <cellStyle name="Normal 29 2" xfId="6948" xr:uid="{00000000-0005-0000-0000-0000075C0000}"/>
    <cellStyle name="Normal 29 3" xfId="39133" xr:uid="{00000000-0005-0000-0000-0000085C0000}"/>
    <cellStyle name="Normal 29 4" xfId="39134" xr:uid="{00000000-0005-0000-0000-0000095C0000}"/>
    <cellStyle name="Normal 29 5" xfId="39135" xr:uid="{00000000-0005-0000-0000-00000A5C0000}"/>
    <cellStyle name="Normal 3" xfId="40" xr:uid="{00000000-0005-0000-0000-00000B5C0000}"/>
    <cellStyle name="Normal 3 10" xfId="5742" xr:uid="{00000000-0005-0000-0000-00000C5C0000}"/>
    <cellStyle name="Normal 3 10 2" xfId="10818" xr:uid="{00000000-0005-0000-0000-00000D5C0000}"/>
    <cellStyle name="Normal 3 10 2 2" xfId="18844" xr:uid="{00000000-0005-0000-0000-00000E5C0000}"/>
    <cellStyle name="Normal 3 10 3" xfId="18845" xr:uid="{00000000-0005-0000-0000-00000F5C0000}"/>
    <cellStyle name="Normal 3 10 4" xfId="39136" xr:uid="{00000000-0005-0000-0000-0000105C0000}"/>
    <cellStyle name="Normal 3 10 5" xfId="39137" xr:uid="{00000000-0005-0000-0000-0000115C0000}"/>
    <cellStyle name="Normal 3 11" xfId="6209" xr:uid="{00000000-0005-0000-0000-0000125C0000}"/>
    <cellStyle name="Normal 3 11 2" xfId="11195" xr:uid="{00000000-0005-0000-0000-0000135C0000}"/>
    <cellStyle name="Normal 3 11 2 2" xfId="18846" xr:uid="{00000000-0005-0000-0000-0000145C0000}"/>
    <cellStyle name="Normal 3 11 3" xfId="18847" xr:uid="{00000000-0005-0000-0000-0000155C0000}"/>
    <cellStyle name="Normal 3 11 4" xfId="39138" xr:uid="{00000000-0005-0000-0000-0000165C0000}"/>
    <cellStyle name="Normal 3 11 5" xfId="39139" xr:uid="{00000000-0005-0000-0000-0000175C0000}"/>
    <cellStyle name="Normal 3 12" xfId="6949" xr:uid="{00000000-0005-0000-0000-0000185C0000}"/>
    <cellStyle name="Normal 3 12 2" xfId="18848" xr:uid="{00000000-0005-0000-0000-0000195C0000}"/>
    <cellStyle name="Normal 3 13" xfId="18849" xr:uid="{00000000-0005-0000-0000-00001A5C0000}"/>
    <cellStyle name="Normal 3 14" xfId="39140" xr:uid="{00000000-0005-0000-0000-00001B5C0000}"/>
    <cellStyle name="Normal 3 15" xfId="39141" xr:uid="{00000000-0005-0000-0000-00001C5C0000}"/>
    <cellStyle name="Normal 3 16" xfId="653" xr:uid="{00000000-0005-0000-0000-00001D5C0000}"/>
    <cellStyle name="Normal 3 17" xfId="47781" xr:uid="{00000000-0005-0000-0000-00001E5C0000}"/>
    <cellStyle name="Normal 3 18" xfId="47836" xr:uid="{00000000-0005-0000-0000-00001F5C0000}"/>
    <cellStyle name="Normal 3 2" xfId="654" xr:uid="{00000000-0005-0000-0000-0000205C0000}"/>
    <cellStyle name="Normal 3 2 10" xfId="6210" xr:uid="{00000000-0005-0000-0000-0000215C0000}"/>
    <cellStyle name="Normal 3 2 10 2" xfId="11196" xr:uid="{00000000-0005-0000-0000-0000225C0000}"/>
    <cellStyle name="Normal 3 2 10 2 2" xfId="18850" xr:uid="{00000000-0005-0000-0000-0000235C0000}"/>
    <cellStyle name="Normal 3 2 10 3" xfId="18851" xr:uid="{00000000-0005-0000-0000-0000245C0000}"/>
    <cellStyle name="Normal 3 2 10 4" xfId="39142" xr:uid="{00000000-0005-0000-0000-0000255C0000}"/>
    <cellStyle name="Normal 3 2 10 5" xfId="39143" xr:uid="{00000000-0005-0000-0000-0000265C0000}"/>
    <cellStyle name="Normal 3 2 11" xfId="6950" xr:uid="{00000000-0005-0000-0000-0000275C0000}"/>
    <cellStyle name="Normal 3 2 11 2" xfId="18852" xr:uid="{00000000-0005-0000-0000-0000285C0000}"/>
    <cellStyle name="Normal 3 2 12" xfId="18853" xr:uid="{00000000-0005-0000-0000-0000295C0000}"/>
    <cellStyle name="Normal 3 2 13" xfId="39144" xr:uid="{00000000-0005-0000-0000-00002A5C0000}"/>
    <cellStyle name="Normal 3 2 14" xfId="39145" xr:uid="{00000000-0005-0000-0000-00002B5C0000}"/>
    <cellStyle name="Normal 3 2 15" xfId="47873" xr:uid="{00000000-0005-0000-0000-00002C5C0000}"/>
    <cellStyle name="Normal 3 2 2" xfId="1541" xr:uid="{00000000-0005-0000-0000-00002D5C0000}"/>
    <cellStyle name="Normal 3 2 2 2" xfId="7595" xr:uid="{00000000-0005-0000-0000-00002E5C0000}"/>
    <cellStyle name="Normal 3 2 2 2 2" xfId="18854" xr:uid="{00000000-0005-0000-0000-00002F5C0000}"/>
    <cellStyle name="Normal 3 2 2 3" xfId="18855" xr:uid="{00000000-0005-0000-0000-0000305C0000}"/>
    <cellStyle name="Normal 3 2 2 4" xfId="39146" xr:uid="{00000000-0005-0000-0000-0000315C0000}"/>
    <cellStyle name="Normal 3 2 2 5" xfId="39147" xr:uid="{00000000-0005-0000-0000-0000325C0000}"/>
    <cellStyle name="Normal 3 2 3" xfId="2146" xr:uid="{00000000-0005-0000-0000-0000335C0000}"/>
    <cellStyle name="Normal 3 2 3 2" xfId="8059" xr:uid="{00000000-0005-0000-0000-0000345C0000}"/>
    <cellStyle name="Normal 3 2 3 2 2" xfId="18856" xr:uid="{00000000-0005-0000-0000-0000355C0000}"/>
    <cellStyle name="Normal 3 2 3 3" xfId="18857" xr:uid="{00000000-0005-0000-0000-0000365C0000}"/>
    <cellStyle name="Normal 3 2 3 4" xfId="39148" xr:uid="{00000000-0005-0000-0000-0000375C0000}"/>
    <cellStyle name="Normal 3 2 3 5" xfId="39149" xr:uid="{00000000-0005-0000-0000-0000385C0000}"/>
    <cellStyle name="Normal 3 2 4" xfId="2751" xr:uid="{00000000-0005-0000-0000-0000395C0000}"/>
    <cellStyle name="Normal 3 2 4 2" xfId="8525" xr:uid="{00000000-0005-0000-0000-00003A5C0000}"/>
    <cellStyle name="Normal 3 2 4 2 2" xfId="18858" xr:uid="{00000000-0005-0000-0000-00003B5C0000}"/>
    <cellStyle name="Normal 3 2 4 3" xfId="18859" xr:uid="{00000000-0005-0000-0000-00003C5C0000}"/>
    <cellStyle name="Normal 3 2 4 4" xfId="39150" xr:uid="{00000000-0005-0000-0000-00003D5C0000}"/>
    <cellStyle name="Normal 3 2 4 5" xfId="39151" xr:uid="{00000000-0005-0000-0000-00003E5C0000}"/>
    <cellStyle name="Normal 3 2 5" xfId="3356" xr:uid="{00000000-0005-0000-0000-00003F5C0000}"/>
    <cellStyle name="Normal 3 2 5 2" xfId="8989" xr:uid="{00000000-0005-0000-0000-0000405C0000}"/>
    <cellStyle name="Normal 3 2 5 2 2" xfId="18860" xr:uid="{00000000-0005-0000-0000-0000415C0000}"/>
    <cellStyle name="Normal 3 2 5 3" xfId="18861" xr:uid="{00000000-0005-0000-0000-0000425C0000}"/>
    <cellStyle name="Normal 3 2 5 4" xfId="39152" xr:uid="{00000000-0005-0000-0000-0000435C0000}"/>
    <cellStyle name="Normal 3 2 5 5" xfId="39153" xr:uid="{00000000-0005-0000-0000-0000445C0000}"/>
    <cellStyle name="Normal 3 2 6" xfId="3960" xr:uid="{00000000-0005-0000-0000-0000455C0000}"/>
    <cellStyle name="Normal 3 2 6 2" xfId="9452" xr:uid="{00000000-0005-0000-0000-0000465C0000}"/>
    <cellStyle name="Normal 3 2 6 2 2" xfId="18862" xr:uid="{00000000-0005-0000-0000-0000475C0000}"/>
    <cellStyle name="Normal 3 2 6 3" xfId="18863" xr:uid="{00000000-0005-0000-0000-0000485C0000}"/>
    <cellStyle name="Normal 3 2 6 4" xfId="39154" xr:uid="{00000000-0005-0000-0000-0000495C0000}"/>
    <cellStyle name="Normal 3 2 6 5" xfId="39155" xr:uid="{00000000-0005-0000-0000-00004A5C0000}"/>
    <cellStyle name="Normal 3 2 7" xfId="4566" xr:uid="{00000000-0005-0000-0000-00004B5C0000}"/>
    <cellStyle name="Normal 3 2 7 2" xfId="9919" xr:uid="{00000000-0005-0000-0000-00004C5C0000}"/>
    <cellStyle name="Normal 3 2 7 2 2" xfId="18864" xr:uid="{00000000-0005-0000-0000-00004D5C0000}"/>
    <cellStyle name="Normal 3 2 7 3" xfId="18865" xr:uid="{00000000-0005-0000-0000-00004E5C0000}"/>
    <cellStyle name="Normal 3 2 7 4" xfId="39156" xr:uid="{00000000-0005-0000-0000-00004F5C0000}"/>
    <cellStyle name="Normal 3 2 7 5" xfId="39157" xr:uid="{00000000-0005-0000-0000-0000505C0000}"/>
    <cellStyle name="Normal 3 2 8" xfId="5160" xr:uid="{00000000-0005-0000-0000-0000515C0000}"/>
    <cellStyle name="Normal 3 2 8 2" xfId="10371" xr:uid="{00000000-0005-0000-0000-0000525C0000}"/>
    <cellStyle name="Normal 3 2 8 2 2" xfId="18866" xr:uid="{00000000-0005-0000-0000-0000535C0000}"/>
    <cellStyle name="Normal 3 2 8 3" xfId="18867" xr:uid="{00000000-0005-0000-0000-0000545C0000}"/>
    <cellStyle name="Normal 3 2 8 4" xfId="39158" xr:uid="{00000000-0005-0000-0000-0000555C0000}"/>
    <cellStyle name="Normal 3 2 8 5" xfId="39159" xr:uid="{00000000-0005-0000-0000-0000565C0000}"/>
    <cellStyle name="Normal 3 2 9" xfId="5743" xr:uid="{00000000-0005-0000-0000-0000575C0000}"/>
    <cellStyle name="Normal 3 2 9 2" xfId="10819" xr:uid="{00000000-0005-0000-0000-0000585C0000}"/>
    <cellStyle name="Normal 3 2 9 2 2" xfId="18868" xr:uid="{00000000-0005-0000-0000-0000595C0000}"/>
    <cellStyle name="Normal 3 2 9 3" xfId="18869" xr:uid="{00000000-0005-0000-0000-00005A5C0000}"/>
    <cellStyle name="Normal 3 2 9 4" xfId="39160" xr:uid="{00000000-0005-0000-0000-00005B5C0000}"/>
    <cellStyle name="Normal 3 2 9 5" xfId="39161" xr:uid="{00000000-0005-0000-0000-00005C5C0000}"/>
    <cellStyle name="Normal 3 3" xfId="1540" xr:uid="{00000000-0005-0000-0000-00005D5C0000}"/>
    <cellStyle name="Normal 3 3 2" xfId="7594" xr:uid="{00000000-0005-0000-0000-00005E5C0000}"/>
    <cellStyle name="Normal 3 3 2 2" xfId="18870" xr:uid="{00000000-0005-0000-0000-00005F5C0000}"/>
    <cellStyle name="Normal 3 3 3" xfId="18871" xr:uid="{00000000-0005-0000-0000-0000605C0000}"/>
    <cellStyle name="Normal 3 3 4" xfId="39162" xr:uid="{00000000-0005-0000-0000-0000615C0000}"/>
    <cellStyle name="Normal 3 3 5" xfId="39163" xr:uid="{00000000-0005-0000-0000-0000625C0000}"/>
    <cellStyle name="Normal 3 4" xfId="2145" xr:uid="{00000000-0005-0000-0000-0000635C0000}"/>
    <cellStyle name="Normal 3 4 2" xfId="8058" xr:uid="{00000000-0005-0000-0000-0000645C0000}"/>
    <cellStyle name="Normal 3 4 2 2" xfId="18872" xr:uid="{00000000-0005-0000-0000-0000655C0000}"/>
    <cellStyle name="Normal 3 4 3" xfId="18873" xr:uid="{00000000-0005-0000-0000-0000665C0000}"/>
    <cellStyle name="Normal 3 4 4" xfId="39164" xr:uid="{00000000-0005-0000-0000-0000675C0000}"/>
    <cellStyle name="Normal 3 4 5" xfId="39165" xr:uid="{00000000-0005-0000-0000-0000685C0000}"/>
    <cellStyle name="Normal 3 5" xfId="2750" xr:uid="{00000000-0005-0000-0000-0000695C0000}"/>
    <cellStyle name="Normal 3 5 2" xfId="8524" xr:uid="{00000000-0005-0000-0000-00006A5C0000}"/>
    <cellStyle name="Normal 3 5 2 2" xfId="18874" xr:uid="{00000000-0005-0000-0000-00006B5C0000}"/>
    <cellStyle name="Normal 3 5 3" xfId="18875" xr:uid="{00000000-0005-0000-0000-00006C5C0000}"/>
    <cellStyle name="Normal 3 5 4" xfId="39166" xr:uid="{00000000-0005-0000-0000-00006D5C0000}"/>
    <cellStyle name="Normal 3 5 5" xfId="39167" xr:uid="{00000000-0005-0000-0000-00006E5C0000}"/>
    <cellStyle name="Normal 3 6" xfId="3355" xr:uid="{00000000-0005-0000-0000-00006F5C0000}"/>
    <cellStyle name="Normal 3 6 2" xfId="8988" xr:uid="{00000000-0005-0000-0000-0000705C0000}"/>
    <cellStyle name="Normal 3 6 2 2" xfId="18876" xr:uid="{00000000-0005-0000-0000-0000715C0000}"/>
    <cellStyle name="Normal 3 6 3" xfId="18877" xr:uid="{00000000-0005-0000-0000-0000725C0000}"/>
    <cellStyle name="Normal 3 6 4" xfId="39168" xr:uid="{00000000-0005-0000-0000-0000735C0000}"/>
    <cellStyle name="Normal 3 6 5" xfId="39169" xr:uid="{00000000-0005-0000-0000-0000745C0000}"/>
    <cellStyle name="Normal 3 7" xfId="3959" xr:uid="{00000000-0005-0000-0000-0000755C0000}"/>
    <cellStyle name="Normal 3 7 2" xfId="9451" xr:uid="{00000000-0005-0000-0000-0000765C0000}"/>
    <cellStyle name="Normal 3 7 2 2" xfId="18878" xr:uid="{00000000-0005-0000-0000-0000775C0000}"/>
    <cellStyle name="Normal 3 7 3" xfId="18879" xr:uid="{00000000-0005-0000-0000-0000785C0000}"/>
    <cellStyle name="Normal 3 7 4" xfId="39170" xr:uid="{00000000-0005-0000-0000-0000795C0000}"/>
    <cellStyle name="Normal 3 7 5" xfId="39171" xr:uid="{00000000-0005-0000-0000-00007A5C0000}"/>
    <cellStyle name="Normal 3 8" xfId="4565" xr:uid="{00000000-0005-0000-0000-00007B5C0000}"/>
    <cellStyle name="Normal 3 8 2" xfId="9918" xr:uid="{00000000-0005-0000-0000-00007C5C0000}"/>
    <cellStyle name="Normal 3 8 2 2" xfId="18880" xr:uid="{00000000-0005-0000-0000-00007D5C0000}"/>
    <cellStyle name="Normal 3 8 3" xfId="18881" xr:uid="{00000000-0005-0000-0000-00007E5C0000}"/>
    <cellStyle name="Normal 3 8 4" xfId="39172" xr:uid="{00000000-0005-0000-0000-00007F5C0000}"/>
    <cellStyle name="Normal 3 8 5" xfId="39173" xr:uid="{00000000-0005-0000-0000-0000805C0000}"/>
    <cellStyle name="Normal 3 9" xfId="5159" xr:uid="{00000000-0005-0000-0000-0000815C0000}"/>
    <cellStyle name="Normal 3 9 2" xfId="10370" xr:uid="{00000000-0005-0000-0000-0000825C0000}"/>
    <cellStyle name="Normal 3 9 2 2" xfId="18882" xr:uid="{00000000-0005-0000-0000-0000835C0000}"/>
    <cellStyle name="Normal 3 9 3" xfId="18883" xr:uid="{00000000-0005-0000-0000-0000845C0000}"/>
    <cellStyle name="Normal 3 9 4" xfId="39174" xr:uid="{00000000-0005-0000-0000-0000855C0000}"/>
    <cellStyle name="Normal 3 9 5" xfId="39175" xr:uid="{00000000-0005-0000-0000-0000865C0000}"/>
    <cellStyle name="Normal 3_Alemnn niðurfærsla" xfId="39176" xr:uid="{00000000-0005-0000-0000-0000875C0000}"/>
    <cellStyle name="Normal 30" xfId="655" xr:uid="{00000000-0005-0000-0000-0000885C0000}"/>
    <cellStyle name="Normal 30 2" xfId="6951" xr:uid="{00000000-0005-0000-0000-0000895C0000}"/>
    <cellStyle name="Normal 30 3" xfId="39177" xr:uid="{00000000-0005-0000-0000-00008A5C0000}"/>
    <cellStyle name="Normal 30 4" xfId="39178" xr:uid="{00000000-0005-0000-0000-00008B5C0000}"/>
    <cellStyle name="Normal 30 5" xfId="39179" xr:uid="{00000000-0005-0000-0000-00008C5C0000}"/>
    <cellStyle name="Normal 31" xfId="656" xr:uid="{00000000-0005-0000-0000-00008D5C0000}"/>
    <cellStyle name="Normal 31 2" xfId="6952" xr:uid="{00000000-0005-0000-0000-00008E5C0000}"/>
    <cellStyle name="Normal 31 3" xfId="39180" xr:uid="{00000000-0005-0000-0000-00008F5C0000}"/>
    <cellStyle name="Normal 31 4" xfId="39181" xr:uid="{00000000-0005-0000-0000-0000905C0000}"/>
    <cellStyle name="Normal 31 5" xfId="39182" xr:uid="{00000000-0005-0000-0000-0000915C0000}"/>
    <cellStyle name="Normal 32" xfId="657" xr:uid="{00000000-0005-0000-0000-0000925C0000}"/>
    <cellStyle name="Normal 32 2" xfId="6953" xr:uid="{00000000-0005-0000-0000-0000935C0000}"/>
    <cellStyle name="Normal 32 3" xfId="39183" xr:uid="{00000000-0005-0000-0000-0000945C0000}"/>
    <cellStyle name="Normal 32 4" xfId="39184" xr:uid="{00000000-0005-0000-0000-0000955C0000}"/>
    <cellStyle name="Normal 32 5" xfId="39185" xr:uid="{00000000-0005-0000-0000-0000965C0000}"/>
    <cellStyle name="Normal 33" xfId="658" xr:uid="{00000000-0005-0000-0000-0000975C0000}"/>
    <cellStyle name="Normal 33 10" xfId="6211" xr:uid="{00000000-0005-0000-0000-0000985C0000}"/>
    <cellStyle name="Normal 33 10 2" xfId="11197" xr:uid="{00000000-0005-0000-0000-0000995C0000}"/>
    <cellStyle name="Normal 33 10 2 2" xfId="18884" xr:uid="{00000000-0005-0000-0000-00009A5C0000}"/>
    <cellStyle name="Normal 33 10 3" xfId="18885" xr:uid="{00000000-0005-0000-0000-00009B5C0000}"/>
    <cellStyle name="Normal 33 10 4" xfId="39186" xr:uid="{00000000-0005-0000-0000-00009C5C0000}"/>
    <cellStyle name="Normal 33 10 5" xfId="39187" xr:uid="{00000000-0005-0000-0000-00009D5C0000}"/>
    <cellStyle name="Normal 33 11" xfId="6954" xr:uid="{00000000-0005-0000-0000-00009E5C0000}"/>
    <cellStyle name="Normal 33 11 2" xfId="18886" xr:uid="{00000000-0005-0000-0000-00009F5C0000}"/>
    <cellStyle name="Normal 33 12" xfId="18887" xr:uid="{00000000-0005-0000-0000-0000A05C0000}"/>
    <cellStyle name="Normal 33 13" xfId="39188" xr:uid="{00000000-0005-0000-0000-0000A15C0000}"/>
    <cellStyle name="Normal 33 14" xfId="39189" xr:uid="{00000000-0005-0000-0000-0000A25C0000}"/>
    <cellStyle name="Normal 33 2" xfId="1545" xr:uid="{00000000-0005-0000-0000-0000A35C0000}"/>
    <cellStyle name="Normal 33 2 2" xfId="7598" xr:uid="{00000000-0005-0000-0000-0000A45C0000}"/>
    <cellStyle name="Normal 33 2 2 2" xfId="18888" xr:uid="{00000000-0005-0000-0000-0000A55C0000}"/>
    <cellStyle name="Normal 33 2 3" xfId="18889" xr:uid="{00000000-0005-0000-0000-0000A65C0000}"/>
    <cellStyle name="Normal 33 2 4" xfId="39190" xr:uid="{00000000-0005-0000-0000-0000A75C0000}"/>
    <cellStyle name="Normal 33 2 5" xfId="39191" xr:uid="{00000000-0005-0000-0000-0000A85C0000}"/>
    <cellStyle name="Normal 33 3" xfId="2150" xr:uid="{00000000-0005-0000-0000-0000A95C0000}"/>
    <cellStyle name="Normal 33 3 2" xfId="8062" xr:uid="{00000000-0005-0000-0000-0000AA5C0000}"/>
    <cellStyle name="Normal 33 3 2 2" xfId="18890" xr:uid="{00000000-0005-0000-0000-0000AB5C0000}"/>
    <cellStyle name="Normal 33 3 3" xfId="18891" xr:uid="{00000000-0005-0000-0000-0000AC5C0000}"/>
    <cellStyle name="Normal 33 3 4" xfId="39192" xr:uid="{00000000-0005-0000-0000-0000AD5C0000}"/>
    <cellStyle name="Normal 33 3 5" xfId="39193" xr:uid="{00000000-0005-0000-0000-0000AE5C0000}"/>
    <cellStyle name="Normal 33 4" xfId="2755" xr:uid="{00000000-0005-0000-0000-0000AF5C0000}"/>
    <cellStyle name="Normal 33 4 2" xfId="8528" xr:uid="{00000000-0005-0000-0000-0000B05C0000}"/>
    <cellStyle name="Normal 33 4 2 2" xfId="18892" xr:uid="{00000000-0005-0000-0000-0000B15C0000}"/>
    <cellStyle name="Normal 33 4 3" xfId="18893" xr:uid="{00000000-0005-0000-0000-0000B25C0000}"/>
    <cellStyle name="Normal 33 4 4" xfId="39194" xr:uid="{00000000-0005-0000-0000-0000B35C0000}"/>
    <cellStyle name="Normal 33 4 5" xfId="39195" xr:uid="{00000000-0005-0000-0000-0000B45C0000}"/>
    <cellStyle name="Normal 33 5" xfId="3360" xr:uid="{00000000-0005-0000-0000-0000B55C0000}"/>
    <cellStyle name="Normal 33 5 2" xfId="8992" xr:uid="{00000000-0005-0000-0000-0000B65C0000}"/>
    <cellStyle name="Normal 33 5 2 2" xfId="18894" xr:uid="{00000000-0005-0000-0000-0000B75C0000}"/>
    <cellStyle name="Normal 33 5 3" xfId="18895" xr:uid="{00000000-0005-0000-0000-0000B85C0000}"/>
    <cellStyle name="Normal 33 5 4" xfId="39196" xr:uid="{00000000-0005-0000-0000-0000B95C0000}"/>
    <cellStyle name="Normal 33 5 5" xfId="39197" xr:uid="{00000000-0005-0000-0000-0000BA5C0000}"/>
    <cellStyle name="Normal 33 6" xfId="3965" xr:uid="{00000000-0005-0000-0000-0000BB5C0000}"/>
    <cellStyle name="Normal 33 6 2" xfId="9457" xr:uid="{00000000-0005-0000-0000-0000BC5C0000}"/>
    <cellStyle name="Normal 33 6 2 2" xfId="18896" xr:uid="{00000000-0005-0000-0000-0000BD5C0000}"/>
    <cellStyle name="Normal 33 6 3" xfId="18897" xr:uid="{00000000-0005-0000-0000-0000BE5C0000}"/>
    <cellStyle name="Normal 33 6 4" xfId="39198" xr:uid="{00000000-0005-0000-0000-0000BF5C0000}"/>
    <cellStyle name="Normal 33 6 5" xfId="39199" xr:uid="{00000000-0005-0000-0000-0000C05C0000}"/>
    <cellStyle name="Normal 33 7" xfId="4570" xr:uid="{00000000-0005-0000-0000-0000C15C0000}"/>
    <cellStyle name="Normal 33 7 2" xfId="9922" xr:uid="{00000000-0005-0000-0000-0000C25C0000}"/>
    <cellStyle name="Normal 33 7 2 2" xfId="18898" xr:uid="{00000000-0005-0000-0000-0000C35C0000}"/>
    <cellStyle name="Normal 33 7 3" xfId="18899" xr:uid="{00000000-0005-0000-0000-0000C45C0000}"/>
    <cellStyle name="Normal 33 7 4" xfId="39200" xr:uid="{00000000-0005-0000-0000-0000C55C0000}"/>
    <cellStyle name="Normal 33 7 5" xfId="39201" xr:uid="{00000000-0005-0000-0000-0000C65C0000}"/>
    <cellStyle name="Normal 33 8" xfId="5165" xr:uid="{00000000-0005-0000-0000-0000C75C0000}"/>
    <cellStyle name="Normal 33 8 2" xfId="10376" xr:uid="{00000000-0005-0000-0000-0000C85C0000}"/>
    <cellStyle name="Normal 33 8 2 2" xfId="18900" xr:uid="{00000000-0005-0000-0000-0000C95C0000}"/>
    <cellStyle name="Normal 33 8 3" xfId="18901" xr:uid="{00000000-0005-0000-0000-0000CA5C0000}"/>
    <cellStyle name="Normal 33 8 4" xfId="39202" xr:uid="{00000000-0005-0000-0000-0000CB5C0000}"/>
    <cellStyle name="Normal 33 8 5" xfId="39203" xr:uid="{00000000-0005-0000-0000-0000CC5C0000}"/>
    <cellStyle name="Normal 33 9" xfId="5747" xr:uid="{00000000-0005-0000-0000-0000CD5C0000}"/>
    <cellStyle name="Normal 33 9 2" xfId="10823" xr:uid="{00000000-0005-0000-0000-0000CE5C0000}"/>
    <cellStyle name="Normal 33 9 2 2" xfId="18902" xr:uid="{00000000-0005-0000-0000-0000CF5C0000}"/>
    <cellStyle name="Normal 33 9 3" xfId="18903" xr:uid="{00000000-0005-0000-0000-0000D05C0000}"/>
    <cellStyle name="Normal 33 9 4" xfId="39204" xr:uid="{00000000-0005-0000-0000-0000D15C0000}"/>
    <cellStyle name="Normal 33 9 5" xfId="39205" xr:uid="{00000000-0005-0000-0000-0000D25C0000}"/>
    <cellStyle name="Normal 34" xfId="659" xr:uid="{00000000-0005-0000-0000-0000D35C0000}"/>
    <cellStyle name="Normal 34 10" xfId="6212" xr:uid="{00000000-0005-0000-0000-0000D45C0000}"/>
    <cellStyle name="Normal 34 10 2" xfId="11198" xr:uid="{00000000-0005-0000-0000-0000D55C0000}"/>
    <cellStyle name="Normal 34 10 2 2" xfId="18904" xr:uid="{00000000-0005-0000-0000-0000D65C0000}"/>
    <cellStyle name="Normal 34 10 3" xfId="18905" xr:uid="{00000000-0005-0000-0000-0000D75C0000}"/>
    <cellStyle name="Normal 34 10 4" xfId="39206" xr:uid="{00000000-0005-0000-0000-0000D85C0000}"/>
    <cellStyle name="Normal 34 10 5" xfId="39207" xr:uid="{00000000-0005-0000-0000-0000D95C0000}"/>
    <cellStyle name="Normal 34 11" xfId="6955" xr:uid="{00000000-0005-0000-0000-0000DA5C0000}"/>
    <cellStyle name="Normal 34 11 2" xfId="18906" xr:uid="{00000000-0005-0000-0000-0000DB5C0000}"/>
    <cellStyle name="Normal 34 12" xfId="18907" xr:uid="{00000000-0005-0000-0000-0000DC5C0000}"/>
    <cellStyle name="Normal 34 13" xfId="39208" xr:uid="{00000000-0005-0000-0000-0000DD5C0000}"/>
    <cellStyle name="Normal 34 14" xfId="39209" xr:uid="{00000000-0005-0000-0000-0000DE5C0000}"/>
    <cellStyle name="Normal 34 2" xfId="1546" xr:uid="{00000000-0005-0000-0000-0000DF5C0000}"/>
    <cellStyle name="Normal 34 2 2" xfId="7599" xr:uid="{00000000-0005-0000-0000-0000E05C0000}"/>
    <cellStyle name="Normal 34 2 2 2" xfId="18908" xr:uid="{00000000-0005-0000-0000-0000E15C0000}"/>
    <cellStyle name="Normal 34 2 3" xfId="18909" xr:uid="{00000000-0005-0000-0000-0000E25C0000}"/>
    <cellStyle name="Normal 34 2 4" xfId="39210" xr:uid="{00000000-0005-0000-0000-0000E35C0000}"/>
    <cellStyle name="Normal 34 2 5" xfId="39211" xr:uid="{00000000-0005-0000-0000-0000E45C0000}"/>
    <cellStyle name="Normal 34 3" xfId="2151" xr:uid="{00000000-0005-0000-0000-0000E55C0000}"/>
    <cellStyle name="Normal 34 3 2" xfId="8063" xr:uid="{00000000-0005-0000-0000-0000E65C0000}"/>
    <cellStyle name="Normal 34 3 2 2" xfId="18910" xr:uid="{00000000-0005-0000-0000-0000E75C0000}"/>
    <cellStyle name="Normal 34 3 3" xfId="18911" xr:uid="{00000000-0005-0000-0000-0000E85C0000}"/>
    <cellStyle name="Normal 34 3 4" xfId="39212" xr:uid="{00000000-0005-0000-0000-0000E95C0000}"/>
    <cellStyle name="Normal 34 3 5" xfId="39213" xr:uid="{00000000-0005-0000-0000-0000EA5C0000}"/>
    <cellStyle name="Normal 34 4" xfId="2756" xr:uid="{00000000-0005-0000-0000-0000EB5C0000}"/>
    <cellStyle name="Normal 34 4 2" xfId="8529" xr:uid="{00000000-0005-0000-0000-0000EC5C0000}"/>
    <cellStyle name="Normal 34 4 2 2" xfId="18912" xr:uid="{00000000-0005-0000-0000-0000ED5C0000}"/>
    <cellStyle name="Normal 34 4 3" xfId="18913" xr:uid="{00000000-0005-0000-0000-0000EE5C0000}"/>
    <cellStyle name="Normal 34 4 4" xfId="39214" xr:uid="{00000000-0005-0000-0000-0000EF5C0000}"/>
    <cellStyle name="Normal 34 4 5" xfId="39215" xr:uid="{00000000-0005-0000-0000-0000F05C0000}"/>
    <cellStyle name="Normal 34 5" xfId="3361" xr:uid="{00000000-0005-0000-0000-0000F15C0000}"/>
    <cellStyle name="Normal 34 5 2" xfId="8993" xr:uid="{00000000-0005-0000-0000-0000F25C0000}"/>
    <cellStyle name="Normal 34 5 2 2" xfId="18914" xr:uid="{00000000-0005-0000-0000-0000F35C0000}"/>
    <cellStyle name="Normal 34 5 3" xfId="18915" xr:uid="{00000000-0005-0000-0000-0000F45C0000}"/>
    <cellStyle name="Normal 34 5 4" xfId="39216" xr:uid="{00000000-0005-0000-0000-0000F55C0000}"/>
    <cellStyle name="Normal 34 5 5" xfId="39217" xr:uid="{00000000-0005-0000-0000-0000F65C0000}"/>
    <cellStyle name="Normal 34 6" xfId="3966" xr:uid="{00000000-0005-0000-0000-0000F75C0000}"/>
    <cellStyle name="Normal 34 6 2" xfId="9458" xr:uid="{00000000-0005-0000-0000-0000F85C0000}"/>
    <cellStyle name="Normal 34 6 2 2" xfId="18916" xr:uid="{00000000-0005-0000-0000-0000F95C0000}"/>
    <cellStyle name="Normal 34 6 3" xfId="18917" xr:uid="{00000000-0005-0000-0000-0000FA5C0000}"/>
    <cellStyle name="Normal 34 6 4" xfId="39218" xr:uid="{00000000-0005-0000-0000-0000FB5C0000}"/>
    <cellStyle name="Normal 34 6 5" xfId="39219" xr:uid="{00000000-0005-0000-0000-0000FC5C0000}"/>
    <cellStyle name="Normal 34 7" xfId="4571" xr:uid="{00000000-0005-0000-0000-0000FD5C0000}"/>
    <cellStyle name="Normal 34 7 2" xfId="9923" xr:uid="{00000000-0005-0000-0000-0000FE5C0000}"/>
    <cellStyle name="Normal 34 7 2 2" xfId="18918" xr:uid="{00000000-0005-0000-0000-0000FF5C0000}"/>
    <cellStyle name="Normal 34 7 3" xfId="18919" xr:uid="{00000000-0005-0000-0000-0000005D0000}"/>
    <cellStyle name="Normal 34 7 4" xfId="39220" xr:uid="{00000000-0005-0000-0000-0000015D0000}"/>
    <cellStyle name="Normal 34 7 5" xfId="39221" xr:uid="{00000000-0005-0000-0000-0000025D0000}"/>
    <cellStyle name="Normal 34 8" xfId="5166" xr:uid="{00000000-0005-0000-0000-0000035D0000}"/>
    <cellStyle name="Normal 34 8 2" xfId="10377" xr:uid="{00000000-0005-0000-0000-0000045D0000}"/>
    <cellStyle name="Normal 34 8 2 2" xfId="18920" xr:uid="{00000000-0005-0000-0000-0000055D0000}"/>
    <cellStyle name="Normal 34 8 3" xfId="18921" xr:uid="{00000000-0005-0000-0000-0000065D0000}"/>
    <cellStyle name="Normal 34 8 4" xfId="39222" xr:uid="{00000000-0005-0000-0000-0000075D0000}"/>
    <cellStyle name="Normal 34 8 5" xfId="39223" xr:uid="{00000000-0005-0000-0000-0000085D0000}"/>
    <cellStyle name="Normal 34 9" xfId="5748" xr:uid="{00000000-0005-0000-0000-0000095D0000}"/>
    <cellStyle name="Normal 34 9 2" xfId="10824" xr:uid="{00000000-0005-0000-0000-00000A5D0000}"/>
    <cellStyle name="Normal 34 9 2 2" xfId="18922" xr:uid="{00000000-0005-0000-0000-00000B5D0000}"/>
    <cellStyle name="Normal 34 9 3" xfId="18923" xr:uid="{00000000-0005-0000-0000-00000C5D0000}"/>
    <cellStyle name="Normal 34 9 4" xfId="39224" xr:uid="{00000000-0005-0000-0000-00000D5D0000}"/>
    <cellStyle name="Normal 34 9 5" xfId="39225" xr:uid="{00000000-0005-0000-0000-00000E5D0000}"/>
    <cellStyle name="Normal 35" xfId="660" xr:uid="{00000000-0005-0000-0000-00000F5D0000}"/>
    <cellStyle name="Normal 35 2" xfId="6956" xr:uid="{00000000-0005-0000-0000-0000105D0000}"/>
    <cellStyle name="Normal 35 3" xfId="39226" xr:uid="{00000000-0005-0000-0000-0000115D0000}"/>
    <cellStyle name="Normal 35 4" xfId="39227" xr:uid="{00000000-0005-0000-0000-0000125D0000}"/>
    <cellStyle name="Normal 35 5" xfId="39228" xr:uid="{00000000-0005-0000-0000-0000135D0000}"/>
    <cellStyle name="Normal 36" xfId="661" xr:uid="{00000000-0005-0000-0000-0000145D0000}"/>
    <cellStyle name="Normal 36 2" xfId="6957" xr:uid="{00000000-0005-0000-0000-0000155D0000}"/>
    <cellStyle name="Normal 36 3" xfId="39229" xr:uid="{00000000-0005-0000-0000-0000165D0000}"/>
    <cellStyle name="Normal 36 4" xfId="39230" xr:uid="{00000000-0005-0000-0000-0000175D0000}"/>
    <cellStyle name="Normal 36 5" xfId="39231" xr:uid="{00000000-0005-0000-0000-0000185D0000}"/>
    <cellStyle name="Normal 37" xfId="662" xr:uid="{00000000-0005-0000-0000-0000195D0000}"/>
    <cellStyle name="Normal 37 10" xfId="6213" xr:uid="{00000000-0005-0000-0000-00001A5D0000}"/>
    <cellStyle name="Normal 37 10 2" xfId="11199" xr:uid="{00000000-0005-0000-0000-00001B5D0000}"/>
    <cellStyle name="Normal 37 10 2 2" xfId="18924" xr:uid="{00000000-0005-0000-0000-00001C5D0000}"/>
    <cellStyle name="Normal 37 10 3" xfId="18925" xr:uid="{00000000-0005-0000-0000-00001D5D0000}"/>
    <cellStyle name="Normal 37 10 4" xfId="39232" xr:uid="{00000000-0005-0000-0000-00001E5D0000}"/>
    <cellStyle name="Normal 37 10 5" xfId="39233" xr:uid="{00000000-0005-0000-0000-00001F5D0000}"/>
    <cellStyle name="Normal 37 11" xfId="6958" xr:uid="{00000000-0005-0000-0000-0000205D0000}"/>
    <cellStyle name="Normal 37 11 2" xfId="18926" xr:uid="{00000000-0005-0000-0000-0000215D0000}"/>
    <cellStyle name="Normal 37 12" xfId="18927" xr:uid="{00000000-0005-0000-0000-0000225D0000}"/>
    <cellStyle name="Normal 37 13" xfId="39234" xr:uid="{00000000-0005-0000-0000-0000235D0000}"/>
    <cellStyle name="Normal 37 14" xfId="39235" xr:uid="{00000000-0005-0000-0000-0000245D0000}"/>
    <cellStyle name="Normal 37 2" xfId="1549" xr:uid="{00000000-0005-0000-0000-0000255D0000}"/>
    <cellStyle name="Normal 37 2 2" xfId="7602" xr:uid="{00000000-0005-0000-0000-0000265D0000}"/>
    <cellStyle name="Normal 37 2 2 2" xfId="18928" xr:uid="{00000000-0005-0000-0000-0000275D0000}"/>
    <cellStyle name="Normal 37 2 3" xfId="18929" xr:uid="{00000000-0005-0000-0000-0000285D0000}"/>
    <cellStyle name="Normal 37 2 4" xfId="39236" xr:uid="{00000000-0005-0000-0000-0000295D0000}"/>
    <cellStyle name="Normal 37 2 5" xfId="39237" xr:uid="{00000000-0005-0000-0000-00002A5D0000}"/>
    <cellStyle name="Normal 37 3" xfId="2154" xr:uid="{00000000-0005-0000-0000-00002B5D0000}"/>
    <cellStyle name="Normal 37 3 2" xfId="8066" xr:uid="{00000000-0005-0000-0000-00002C5D0000}"/>
    <cellStyle name="Normal 37 3 2 2" xfId="18930" xr:uid="{00000000-0005-0000-0000-00002D5D0000}"/>
    <cellStyle name="Normal 37 3 3" xfId="18931" xr:uid="{00000000-0005-0000-0000-00002E5D0000}"/>
    <cellStyle name="Normal 37 3 4" xfId="39238" xr:uid="{00000000-0005-0000-0000-00002F5D0000}"/>
    <cellStyle name="Normal 37 3 5" xfId="39239" xr:uid="{00000000-0005-0000-0000-0000305D0000}"/>
    <cellStyle name="Normal 37 4" xfId="2759" xr:uid="{00000000-0005-0000-0000-0000315D0000}"/>
    <cellStyle name="Normal 37 4 2" xfId="8532" xr:uid="{00000000-0005-0000-0000-0000325D0000}"/>
    <cellStyle name="Normal 37 4 2 2" xfId="18932" xr:uid="{00000000-0005-0000-0000-0000335D0000}"/>
    <cellStyle name="Normal 37 4 3" xfId="18933" xr:uid="{00000000-0005-0000-0000-0000345D0000}"/>
    <cellStyle name="Normal 37 4 4" xfId="39240" xr:uid="{00000000-0005-0000-0000-0000355D0000}"/>
    <cellStyle name="Normal 37 4 5" xfId="39241" xr:uid="{00000000-0005-0000-0000-0000365D0000}"/>
    <cellStyle name="Normal 37 5" xfId="3364" xr:uid="{00000000-0005-0000-0000-0000375D0000}"/>
    <cellStyle name="Normal 37 5 2" xfId="8996" xr:uid="{00000000-0005-0000-0000-0000385D0000}"/>
    <cellStyle name="Normal 37 5 2 2" xfId="18934" xr:uid="{00000000-0005-0000-0000-0000395D0000}"/>
    <cellStyle name="Normal 37 5 3" xfId="18935" xr:uid="{00000000-0005-0000-0000-00003A5D0000}"/>
    <cellStyle name="Normal 37 5 4" xfId="39242" xr:uid="{00000000-0005-0000-0000-00003B5D0000}"/>
    <cellStyle name="Normal 37 5 5" xfId="39243" xr:uid="{00000000-0005-0000-0000-00003C5D0000}"/>
    <cellStyle name="Normal 37 6" xfId="3969" xr:uid="{00000000-0005-0000-0000-00003D5D0000}"/>
    <cellStyle name="Normal 37 6 2" xfId="9461" xr:uid="{00000000-0005-0000-0000-00003E5D0000}"/>
    <cellStyle name="Normal 37 6 2 2" xfId="18936" xr:uid="{00000000-0005-0000-0000-00003F5D0000}"/>
    <cellStyle name="Normal 37 6 3" xfId="18937" xr:uid="{00000000-0005-0000-0000-0000405D0000}"/>
    <cellStyle name="Normal 37 6 4" xfId="39244" xr:uid="{00000000-0005-0000-0000-0000415D0000}"/>
    <cellStyle name="Normal 37 6 5" xfId="39245" xr:uid="{00000000-0005-0000-0000-0000425D0000}"/>
    <cellStyle name="Normal 37 7" xfId="4574" xr:uid="{00000000-0005-0000-0000-0000435D0000}"/>
    <cellStyle name="Normal 37 7 2" xfId="9926" xr:uid="{00000000-0005-0000-0000-0000445D0000}"/>
    <cellStyle name="Normal 37 7 2 2" xfId="18938" xr:uid="{00000000-0005-0000-0000-0000455D0000}"/>
    <cellStyle name="Normal 37 7 3" xfId="18939" xr:uid="{00000000-0005-0000-0000-0000465D0000}"/>
    <cellStyle name="Normal 37 7 4" xfId="39246" xr:uid="{00000000-0005-0000-0000-0000475D0000}"/>
    <cellStyle name="Normal 37 7 5" xfId="39247" xr:uid="{00000000-0005-0000-0000-0000485D0000}"/>
    <cellStyle name="Normal 37 8" xfId="5169" xr:uid="{00000000-0005-0000-0000-0000495D0000}"/>
    <cellStyle name="Normal 37 8 2" xfId="10380" xr:uid="{00000000-0005-0000-0000-00004A5D0000}"/>
    <cellStyle name="Normal 37 8 2 2" xfId="18940" xr:uid="{00000000-0005-0000-0000-00004B5D0000}"/>
    <cellStyle name="Normal 37 8 3" xfId="18941" xr:uid="{00000000-0005-0000-0000-00004C5D0000}"/>
    <cellStyle name="Normal 37 8 4" xfId="39248" xr:uid="{00000000-0005-0000-0000-00004D5D0000}"/>
    <cellStyle name="Normal 37 8 5" xfId="39249" xr:uid="{00000000-0005-0000-0000-00004E5D0000}"/>
    <cellStyle name="Normal 37 9" xfId="5751" xr:uid="{00000000-0005-0000-0000-00004F5D0000}"/>
    <cellStyle name="Normal 37 9 2" xfId="10827" xr:uid="{00000000-0005-0000-0000-0000505D0000}"/>
    <cellStyle name="Normal 37 9 2 2" xfId="18942" xr:uid="{00000000-0005-0000-0000-0000515D0000}"/>
    <cellStyle name="Normal 37 9 3" xfId="18943" xr:uid="{00000000-0005-0000-0000-0000525D0000}"/>
    <cellStyle name="Normal 37 9 4" xfId="39250" xr:uid="{00000000-0005-0000-0000-0000535D0000}"/>
    <cellStyle name="Normal 37 9 5" xfId="39251" xr:uid="{00000000-0005-0000-0000-0000545D0000}"/>
    <cellStyle name="Normal 38" xfId="663" xr:uid="{00000000-0005-0000-0000-0000555D0000}"/>
    <cellStyle name="Normal 38 10" xfId="6214" xr:uid="{00000000-0005-0000-0000-0000565D0000}"/>
    <cellStyle name="Normal 38 10 2" xfId="11200" xr:uid="{00000000-0005-0000-0000-0000575D0000}"/>
    <cellStyle name="Normal 38 10 2 2" xfId="18944" xr:uid="{00000000-0005-0000-0000-0000585D0000}"/>
    <cellStyle name="Normal 38 10 3" xfId="18945" xr:uid="{00000000-0005-0000-0000-0000595D0000}"/>
    <cellStyle name="Normal 38 10 4" xfId="39252" xr:uid="{00000000-0005-0000-0000-00005A5D0000}"/>
    <cellStyle name="Normal 38 10 5" xfId="39253" xr:uid="{00000000-0005-0000-0000-00005B5D0000}"/>
    <cellStyle name="Normal 38 11" xfId="6959" xr:uid="{00000000-0005-0000-0000-00005C5D0000}"/>
    <cellStyle name="Normal 38 11 2" xfId="18946" xr:uid="{00000000-0005-0000-0000-00005D5D0000}"/>
    <cellStyle name="Normal 38 12" xfId="18947" xr:uid="{00000000-0005-0000-0000-00005E5D0000}"/>
    <cellStyle name="Normal 38 13" xfId="39254" xr:uid="{00000000-0005-0000-0000-00005F5D0000}"/>
    <cellStyle name="Normal 38 14" xfId="39255" xr:uid="{00000000-0005-0000-0000-0000605D0000}"/>
    <cellStyle name="Normal 38 2" xfId="1550" xr:uid="{00000000-0005-0000-0000-0000615D0000}"/>
    <cellStyle name="Normal 38 2 2" xfId="7603" xr:uid="{00000000-0005-0000-0000-0000625D0000}"/>
    <cellStyle name="Normal 38 2 2 2" xfId="18948" xr:uid="{00000000-0005-0000-0000-0000635D0000}"/>
    <cellStyle name="Normal 38 2 3" xfId="18949" xr:uid="{00000000-0005-0000-0000-0000645D0000}"/>
    <cellStyle name="Normal 38 2 4" xfId="39256" xr:uid="{00000000-0005-0000-0000-0000655D0000}"/>
    <cellStyle name="Normal 38 2 5" xfId="39257" xr:uid="{00000000-0005-0000-0000-0000665D0000}"/>
    <cellStyle name="Normal 38 3" xfId="2155" xr:uid="{00000000-0005-0000-0000-0000675D0000}"/>
    <cellStyle name="Normal 38 3 2" xfId="8067" xr:uid="{00000000-0005-0000-0000-0000685D0000}"/>
    <cellStyle name="Normal 38 3 2 2" xfId="18950" xr:uid="{00000000-0005-0000-0000-0000695D0000}"/>
    <cellStyle name="Normal 38 3 3" xfId="18951" xr:uid="{00000000-0005-0000-0000-00006A5D0000}"/>
    <cellStyle name="Normal 38 3 4" xfId="39258" xr:uid="{00000000-0005-0000-0000-00006B5D0000}"/>
    <cellStyle name="Normal 38 3 5" xfId="39259" xr:uid="{00000000-0005-0000-0000-00006C5D0000}"/>
    <cellStyle name="Normal 38 4" xfId="2760" xr:uid="{00000000-0005-0000-0000-00006D5D0000}"/>
    <cellStyle name="Normal 38 4 2" xfId="8533" xr:uid="{00000000-0005-0000-0000-00006E5D0000}"/>
    <cellStyle name="Normal 38 4 2 2" xfId="18952" xr:uid="{00000000-0005-0000-0000-00006F5D0000}"/>
    <cellStyle name="Normal 38 4 3" xfId="18953" xr:uid="{00000000-0005-0000-0000-0000705D0000}"/>
    <cellStyle name="Normal 38 4 4" xfId="39260" xr:uid="{00000000-0005-0000-0000-0000715D0000}"/>
    <cellStyle name="Normal 38 4 5" xfId="39261" xr:uid="{00000000-0005-0000-0000-0000725D0000}"/>
    <cellStyle name="Normal 38 5" xfId="3365" xr:uid="{00000000-0005-0000-0000-0000735D0000}"/>
    <cellStyle name="Normal 38 5 2" xfId="8997" xr:uid="{00000000-0005-0000-0000-0000745D0000}"/>
    <cellStyle name="Normal 38 5 2 2" xfId="18954" xr:uid="{00000000-0005-0000-0000-0000755D0000}"/>
    <cellStyle name="Normal 38 5 3" xfId="18955" xr:uid="{00000000-0005-0000-0000-0000765D0000}"/>
    <cellStyle name="Normal 38 5 4" xfId="39262" xr:uid="{00000000-0005-0000-0000-0000775D0000}"/>
    <cellStyle name="Normal 38 5 5" xfId="39263" xr:uid="{00000000-0005-0000-0000-0000785D0000}"/>
    <cellStyle name="Normal 38 6" xfId="3970" xr:uid="{00000000-0005-0000-0000-0000795D0000}"/>
    <cellStyle name="Normal 38 6 2" xfId="9462" xr:uid="{00000000-0005-0000-0000-00007A5D0000}"/>
    <cellStyle name="Normal 38 6 2 2" xfId="18956" xr:uid="{00000000-0005-0000-0000-00007B5D0000}"/>
    <cellStyle name="Normal 38 6 3" xfId="18957" xr:uid="{00000000-0005-0000-0000-00007C5D0000}"/>
    <cellStyle name="Normal 38 6 4" xfId="39264" xr:uid="{00000000-0005-0000-0000-00007D5D0000}"/>
    <cellStyle name="Normal 38 6 5" xfId="39265" xr:uid="{00000000-0005-0000-0000-00007E5D0000}"/>
    <cellStyle name="Normal 38 7" xfId="4575" xr:uid="{00000000-0005-0000-0000-00007F5D0000}"/>
    <cellStyle name="Normal 38 7 2" xfId="9927" xr:uid="{00000000-0005-0000-0000-0000805D0000}"/>
    <cellStyle name="Normal 38 7 2 2" xfId="18958" xr:uid="{00000000-0005-0000-0000-0000815D0000}"/>
    <cellStyle name="Normal 38 7 3" xfId="18959" xr:uid="{00000000-0005-0000-0000-0000825D0000}"/>
    <cellStyle name="Normal 38 7 4" xfId="39266" xr:uid="{00000000-0005-0000-0000-0000835D0000}"/>
    <cellStyle name="Normal 38 7 5" xfId="39267" xr:uid="{00000000-0005-0000-0000-0000845D0000}"/>
    <cellStyle name="Normal 38 8" xfId="5170" xr:uid="{00000000-0005-0000-0000-0000855D0000}"/>
    <cellStyle name="Normal 38 8 2" xfId="10381" xr:uid="{00000000-0005-0000-0000-0000865D0000}"/>
    <cellStyle name="Normal 38 8 2 2" xfId="18960" xr:uid="{00000000-0005-0000-0000-0000875D0000}"/>
    <cellStyle name="Normal 38 8 3" xfId="18961" xr:uid="{00000000-0005-0000-0000-0000885D0000}"/>
    <cellStyle name="Normal 38 8 4" xfId="39268" xr:uid="{00000000-0005-0000-0000-0000895D0000}"/>
    <cellStyle name="Normal 38 8 5" xfId="39269" xr:uid="{00000000-0005-0000-0000-00008A5D0000}"/>
    <cellStyle name="Normal 38 9" xfId="5752" xr:uid="{00000000-0005-0000-0000-00008B5D0000}"/>
    <cellStyle name="Normal 38 9 2" xfId="10828" xr:uid="{00000000-0005-0000-0000-00008C5D0000}"/>
    <cellStyle name="Normal 38 9 2 2" xfId="18962" xr:uid="{00000000-0005-0000-0000-00008D5D0000}"/>
    <cellStyle name="Normal 38 9 3" xfId="18963" xr:uid="{00000000-0005-0000-0000-00008E5D0000}"/>
    <cellStyle name="Normal 38 9 4" xfId="39270" xr:uid="{00000000-0005-0000-0000-00008F5D0000}"/>
    <cellStyle name="Normal 38 9 5" xfId="39271" xr:uid="{00000000-0005-0000-0000-0000905D0000}"/>
    <cellStyle name="Normal 39" xfId="664" xr:uid="{00000000-0005-0000-0000-0000915D0000}"/>
    <cellStyle name="Normal 39 10" xfId="6215" xr:uid="{00000000-0005-0000-0000-0000925D0000}"/>
    <cellStyle name="Normal 39 10 2" xfId="11201" xr:uid="{00000000-0005-0000-0000-0000935D0000}"/>
    <cellStyle name="Normal 39 10 2 2" xfId="18964" xr:uid="{00000000-0005-0000-0000-0000945D0000}"/>
    <cellStyle name="Normal 39 10 3" xfId="18965" xr:uid="{00000000-0005-0000-0000-0000955D0000}"/>
    <cellStyle name="Normal 39 10 4" xfId="39272" xr:uid="{00000000-0005-0000-0000-0000965D0000}"/>
    <cellStyle name="Normal 39 10 5" xfId="39273" xr:uid="{00000000-0005-0000-0000-0000975D0000}"/>
    <cellStyle name="Normal 39 11" xfId="6960" xr:uid="{00000000-0005-0000-0000-0000985D0000}"/>
    <cellStyle name="Normal 39 11 2" xfId="18966" xr:uid="{00000000-0005-0000-0000-0000995D0000}"/>
    <cellStyle name="Normal 39 12" xfId="18967" xr:uid="{00000000-0005-0000-0000-00009A5D0000}"/>
    <cellStyle name="Normal 39 13" xfId="39274" xr:uid="{00000000-0005-0000-0000-00009B5D0000}"/>
    <cellStyle name="Normal 39 14" xfId="39275" xr:uid="{00000000-0005-0000-0000-00009C5D0000}"/>
    <cellStyle name="Normal 39 2" xfId="1551" xr:uid="{00000000-0005-0000-0000-00009D5D0000}"/>
    <cellStyle name="Normal 39 2 2" xfId="7604" xr:uid="{00000000-0005-0000-0000-00009E5D0000}"/>
    <cellStyle name="Normal 39 2 2 2" xfId="18968" xr:uid="{00000000-0005-0000-0000-00009F5D0000}"/>
    <cellStyle name="Normal 39 2 3" xfId="18969" xr:uid="{00000000-0005-0000-0000-0000A05D0000}"/>
    <cellStyle name="Normal 39 2 4" xfId="39276" xr:uid="{00000000-0005-0000-0000-0000A15D0000}"/>
    <cellStyle name="Normal 39 2 5" xfId="39277" xr:uid="{00000000-0005-0000-0000-0000A25D0000}"/>
    <cellStyle name="Normal 39 3" xfId="2156" xr:uid="{00000000-0005-0000-0000-0000A35D0000}"/>
    <cellStyle name="Normal 39 3 2" xfId="8068" xr:uid="{00000000-0005-0000-0000-0000A45D0000}"/>
    <cellStyle name="Normal 39 3 2 2" xfId="18970" xr:uid="{00000000-0005-0000-0000-0000A55D0000}"/>
    <cellStyle name="Normal 39 3 3" xfId="18971" xr:uid="{00000000-0005-0000-0000-0000A65D0000}"/>
    <cellStyle name="Normal 39 3 4" xfId="39278" xr:uid="{00000000-0005-0000-0000-0000A75D0000}"/>
    <cellStyle name="Normal 39 3 5" xfId="39279" xr:uid="{00000000-0005-0000-0000-0000A85D0000}"/>
    <cellStyle name="Normal 39 4" xfId="2761" xr:uid="{00000000-0005-0000-0000-0000A95D0000}"/>
    <cellStyle name="Normal 39 4 2" xfId="8534" xr:uid="{00000000-0005-0000-0000-0000AA5D0000}"/>
    <cellStyle name="Normal 39 4 2 2" xfId="18972" xr:uid="{00000000-0005-0000-0000-0000AB5D0000}"/>
    <cellStyle name="Normal 39 4 3" xfId="18973" xr:uid="{00000000-0005-0000-0000-0000AC5D0000}"/>
    <cellStyle name="Normal 39 4 4" xfId="39280" xr:uid="{00000000-0005-0000-0000-0000AD5D0000}"/>
    <cellStyle name="Normal 39 4 5" xfId="39281" xr:uid="{00000000-0005-0000-0000-0000AE5D0000}"/>
    <cellStyle name="Normal 39 5" xfId="3366" xr:uid="{00000000-0005-0000-0000-0000AF5D0000}"/>
    <cellStyle name="Normal 39 5 2" xfId="8998" xr:uid="{00000000-0005-0000-0000-0000B05D0000}"/>
    <cellStyle name="Normal 39 5 2 2" xfId="18974" xr:uid="{00000000-0005-0000-0000-0000B15D0000}"/>
    <cellStyle name="Normal 39 5 3" xfId="18975" xr:uid="{00000000-0005-0000-0000-0000B25D0000}"/>
    <cellStyle name="Normal 39 5 4" xfId="39282" xr:uid="{00000000-0005-0000-0000-0000B35D0000}"/>
    <cellStyle name="Normal 39 5 5" xfId="39283" xr:uid="{00000000-0005-0000-0000-0000B45D0000}"/>
    <cellStyle name="Normal 39 6" xfId="3971" xr:uid="{00000000-0005-0000-0000-0000B55D0000}"/>
    <cellStyle name="Normal 39 6 2" xfId="9463" xr:uid="{00000000-0005-0000-0000-0000B65D0000}"/>
    <cellStyle name="Normal 39 6 2 2" xfId="18976" xr:uid="{00000000-0005-0000-0000-0000B75D0000}"/>
    <cellStyle name="Normal 39 6 3" xfId="18977" xr:uid="{00000000-0005-0000-0000-0000B85D0000}"/>
    <cellStyle name="Normal 39 6 4" xfId="39284" xr:uid="{00000000-0005-0000-0000-0000B95D0000}"/>
    <cellStyle name="Normal 39 6 5" xfId="39285" xr:uid="{00000000-0005-0000-0000-0000BA5D0000}"/>
    <cellStyle name="Normal 39 7" xfId="4576" xr:uid="{00000000-0005-0000-0000-0000BB5D0000}"/>
    <cellStyle name="Normal 39 7 2" xfId="9928" xr:uid="{00000000-0005-0000-0000-0000BC5D0000}"/>
    <cellStyle name="Normal 39 7 2 2" xfId="18978" xr:uid="{00000000-0005-0000-0000-0000BD5D0000}"/>
    <cellStyle name="Normal 39 7 3" xfId="18979" xr:uid="{00000000-0005-0000-0000-0000BE5D0000}"/>
    <cellStyle name="Normal 39 7 4" xfId="39286" xr:uid="{00000000-0005-0000-0000-0000BF5D0000}"/>
    <cellStyle name="Normal 39 7 5" xfId="39287" xr:uid="{00000000-0005-0000-0000-0000C05D0000}"/>
    <cellStyle name="Normal 39 8" xfId="5171" xr:uid="{00000000-0005-0000-0000-0000C15D0000}"/>
    <cellStyle name="Normal 39 8 2" xfId="10382" xr:uid="{00000000-0005-0000-0000-0000C25D0000}"/>
    <cellStyle name="Normal 39 8 2 2" xfId="18980" xr:uid="{00000000-0005-0000-0000-0000C35D0000}"/>
    <cellStyle name="Normal 39 8 3" xfId="18981" xr:uid="{00000000-0005-0000-0000-0000C45D0000}"/>
    <cellStyle name="Normal 39 8 4" xfId="39288" xr:uid="{00000000-0005-0000-0000-0000C55D0000}"/>
    <cellStyle name="Normal 39 8 5" xfId="39289" xr:uid="{00000000-0005-0000-0000-0000C65D0000}"/>
    <cellStyle name="Normal 39 9" xfId="5753" xr:uid="{00000000-0005-0000-0000-0000C75D0000}"/>
    <cellStyle name="Normal 39 9 2" xfId="10829" xr:uid="{00000000-0005-0000-0000-0000C85D0000}"/>
    <cellStyle name="Normal 39 9 2 2" xfId="18982" xr:uid="{00000000-0005-0000-0000-0000C95D0000}"/>
    <cellStyle name="Normal 39 9 3" xfId="18983" xr:uid="{00000000-0005-0000-0000-0000CA5D0000}"/>
    <cellStyle name="Normal 39 9 4" xfId="39290" xr:uid="{00000000-0005-0000-0000-0000CB5D0000}"/>
    <cellStyle name="Normal 39 9 5" xfId="39291" xr:uid="{00000000-0005-0000-0000-0000CC5D0000}"/>
    <cellStyle name="Normal 4" xfId="42" xr:uid="{00000000-0005-0000-0000-0000CD5D0000}"/>
    <cellStyle name="Normal 4 10" xfId="666" xr:uid="{00000000-0005-0000-0000-0000CE5D0000}"/>
    <cellStyle name="Normal 4 10 10" xfId="6217" xr:uid="{00000000-0005-0000-0000-0000CF5D0000}"/>
    <cellStyle name="Normal 4 10 10 2" xfId="11203" xr:uid="{00000000-0005-0000-0000-0000D05D0000}"/>
    <cellStyle name="Normal 4 10 10 2 2" xfId="18984" xr:uid="{00000000-0005-0000-0000-0000D15D0000}"/>
    <cellStyle name="Normal 4 10 10 3" xfId="18985" xr:uid="{00000000-0005-0000-0000-0000D25D0000}"/>
    <cellStyle name="Normal 4 10 10 4" xfId="39292" xr:uid="{00000000-0005-0000-0000-0000D35D0000}"/>
    <cellStyle name="Normal 4 10 10 5" xfId="39293" xr:uid="{00000000-0005-0000-0000-0000D45D0000}"/>
    <cellStyle name="Normal 4 10 11" xfId="6962" xr:uid="{00000000-0005-0000-0000-0000D55D0000}"/>
    <cellStyle name="Normal 4 10 11 2" xfId="18986" xr:uid="{00000000-0005-0000-0000-0000D65D0000}"/>
    <cellStyle name="Normal 4 10 12" xfId="18987" xr:uid="{00000000-0005-0000-0000-0000D75D0000}"/>
    <cellStyle name="Normal 4 10 13" xfId="39294" xr:uid="{00000000-0005-0000-0000-0000D85D0000}"/>
    <cellStyle name="Normal 4 10 14" xfId="39295" xr:uid="{00000000-0005-0000-0000-0000D95D0000}"/>
    <cellStyle name="Normal 4 10 2" xfId="1553" xr:uid="{00000000-0005-0000-0000-0000DA5D0000}"/>
    <cellStyle name="Normal 4 10 2 2" xfId="7606" xr:uid="{00000000-0005-0000-0000-0000DB5D0000}"/>
    <cellStyle name="Normal 4 10 2 2 2" xfId="18988" xr:uid="{00000000-0005-0000-0000-0000DC5D0000}"/>
    <cellStyle name="Normal 4 10 2 3" xfId="18989" xr:uid="{00000000-0005-0000-0000-0000DD5D0000}"/>
    <cellStyle name="Normal 4 10 2 4" xfId="39296" xr:uid="{00000000-0005-0000-0000-0000DE5D0000}"/>
    <cellStyle name="Normal 4 10 2 5" xfId="39297" xr:uid="{00000000-0005-0000-0000-0000DF5D0000}"/>
    <cellStyle name="Normal 4 10 3" xfId="2158" xr:uid="{00000000-0005-0000-0000-0000E05D0000}"/>
    <cellStyle name="Normal 4 10 3 2" xfId="8070" xr:uid="{00000000-0005-0000-0000-0000E15D0000}"/>
    <cellStyle name="Normal 4 10 3 2 2" xfId="18990" xr:uid="{00000000-0005-0000-0000-0000E25D0000}"/>
    <cellStyle name="Normal 4 10 3 3" xfId="18991" xr:uid="{00000000-0005-0000-0000-0000E35D0000}"/>
    <cellStyle name="Normal 4 10 3 4" xfId="39298" xr:uid="{00000000-0005-0000-0000-0000E45D0000}"/>
    <cellStyle name="Normal 4 10 3 5" xfId="39299" xr:uid="{00000000-0005-0000-0000-0000E55D0000}"/>
    <cellStyle name="Normal 4 10 4" xfId="2763" xr:uid="{00000000-0005-0000-0000-0000E65D0000}"/>
    <cellStyle name="Normal 4 10 4 2" xfId="8536" xr:uid="{00000000-0005-0000-0000-0000E75D0000}"/>
    <cellStyle name="Normal 4 10 4 2 2" xfId="18992" xr:uid="{00000000-0005-0000-0000-0000E85D0000}"/>
    <cellStyle name="Normal 4 10 4 3" xfId="18993" xr:uid="{00000000-0005-0000-0000-0000E95D0000}"/>
    <cellStyle name="Normal 4 10 4 4" xfId="39300" xr:uid="{00000000-0005-0000-0000-0000EA5D0000}"/>
    <cellStyle name="Normal 4 10 4 5" xfId="39301" xr:uid="{00000000-0005-0000-0000-0000EB5D0000}"/>
    <cellStyle name="Normal 4 10 5" xfId="3368" xr:uid="{00000000-0005-0000-0000-0000EC5D0000}"/>
    <cellStyle name="Normal 4 10 5 2" xfId="9000" xr:uid="{00000000-0005-0000-0000-0000ED5D0000}"/>
    <cellStyle name="Normal 4 10 5 2 2" xfId="18994" xr:uid="{00000000-0005-0000-0000-0000EE5D0000}"/>
    <cellStyle name="Normal 4 10 5 3" xfId="18995" xr:uid="{00000000-0005-0000-0000-0000EF5D0000}"/>
    <cellStyle name="Normal 4 10 5 4" xfId="39302" xr:uid="{00000000-0005-0000-0000-0000F05D0000}"/>
    <cellStyle name="Normal 4 10 5 5" xfId="39303" xr:uid="{00000000-0005-0000-0000-0000F15D0000}"/>
    <cellStyle name="Normal 4 10 6" xfId="3973" xr:uid="{00000000-0005-0000-0000-0000F25D0000}"/>
    <cellStyle name="Normal 4 10 6 2" xfId="9465" xr:uid="{00000000-0005-0000-0000-0000F35D0000}"/>
    <cellStyle name="Normal 4 10 6 2 2" xfId="18996" xr:uid="{00000000-0005-0000-0000-0000F45D0000}"/>
    <cellStyle name="Normal 4 10 6 3" xfId="18997" xr:uid="{00000000-0005-0000-0000-0000F55D0000}"/>
    <cellStyle name="Normal 4 10 6 4" xfId="39304" xr:uid="{00000000-0005-0000-0000-0000F65D0000}"/>
    <cellStyle name="Normal 4 10 6 5" xfId="39305" xr:uid="{00000000-0005-0000-0000-0000F75D0000}"/>
    <cellStyle name="Normal 4 10 7" xfId="4578" xr:uid="{00000000-0005-0000-0000-0000F85D0000}"/>
    <cellStyle name="Normal 4 10 7 2" xfId="9930" xr:uid="{00000000-0005-0000-0000-0000F95D0000}"/>
    <cellStyle name="Normal 4 10 7 2 2" xfId="18998" xr:uid="{00000000-0005-0000-0000-0000FA5D0000}"/>
    <cellStyle name="Normal 4 10 7 3" xfId="18999" xr:uid="{00000000-0005-0000-0000-0000FB5D0000}"/>
    <cellStyle name="Normal 4 10 7 4" xfId="39306" xr:uid="{00000000-0005-0000-0000-0000FC5D0000}"/>
    <cellStyle name="Normal 4 10 7 5" xfId="39307" xr:uid="{00000000-0005-0000-0000-0000FD5D0000}"/>
    <cellStyle name="Normal 4 10 8" xfId="5173" xr:uid="{00000000-0005-0000-0000-0000FE5D0000}"/>
    <cellStyle name="Normal 4 10 8 2" xfId="10384" xr:uid="{00000000-0005-0000-0000-0000FF5D0000}"/>
    <cellStyle name="Normal 4 10 8 2 2" xfId="19000" xr:uid="{00000000-0005-0000-0000-0000005E0000}"/>
    <cellStyle name="Normal 4 10 8 3" xfId="19001" xr:uid="{00000000-0005-0000-0000-0000015E0000}"/>
    <cellStyle name="Normal 4 10 8 4" xfId="39308" xr:uid="{00000000-0005-0000-0000-0000025E0000}"/>
    <cellStyle name="Normal 4 10 8 5" xfId="39309" xr:uid="{00000000-0005-0000-0000-0000035E0000}"/>
    <cellStyle name="Normal 4 10 9" xfId="5755" xr:uid="{00000000-0005-0000-0000-0000045E0000}"/>
    <cellStyle name="Normal 4 10 9 2" xfId="10831" xr:uid="{00000000-0005-0000-0000-0000055E0000}"/>
    <cellStyle name="Normal 4 10 9 2 2" xfId="19002" xr:uid="{00000000-0005-0000-0000-0000065E0000}"/>
    <cellStyle name="Normal 4 10 9 3" xfId="19003" xr:uid="{00000000-0005-0000-0000-0000075E0000}"/>
    <cellStyle name="Normal 4 10 9 4" xfId="39310" xr:uid="{00000000-0005-0000-0000-0000085E0000}"/>
    <cellStyle name="Normal 4 10 9 5" xfId="39311" xr:uid="{00000000-0005-0000-0000-0000095E0000}"/>
    <cellStyle name="Normal 4 11" xfId="667" xr:uid="{00000000-0005-0000-0000-00000A5E0000}"/>
    <cellStyle name="Normal 4 11 10" xfId="6218" xr:uid="{00000000-0005-0000-0000-00000B5E0000}"/>
    <cellStyle name="Normal 4 11 10 2" xfId="11204" xr:uid="{00000000-0005-0000-0000-00000C5E0000}"/>
    <cellStyle name="Normal 4 11 10 2 2" xfId="19004" xr:uid="{00000000-0005-0000-0000-00000D5E0000}"/>
    <cellStyle name="Normal 4 11 10 3" xfId="19005" xr:uid="{00000000-0005-0000-0000-00000E5E0000}"/>
    <cellStyle name="Normal 4 11 10 4" xfId="39312" xr:uid="{00000000-0005-0000-0000-00000F5E0000}"/>
    <cellStyle name="Normal 4 11 10 5" xfId="39313" xr:uid="{00000000-0005-0000-0000-0000105E0000}"/>
    <cellStyle name="Normal 4 11 11" xfId="6963" xr:uid="{00000000-0005-0000-0000-0000115E0000}"/>
    <cellStyle name="Normal 4 11 11 2" xfId="19006" xr:uid="{00000000-0005-0000-0000-0000125E0000}"/>
    <cellStyle name="Normal 4 11 12" xfId="19007" xr:uid="{00000000-0005-0000-0000-0000135E0000}"/>
    <cellStyle name="Normal 4 11 13" xfId="39314" xr:uid="{00000000-0005-0000-0000-0000145E0000}"/>
    <cellStyle name="Normal 4 11 14" xfId="39315" xr:uid="{00000000-0005-0000-0000-0000155E0000}"/>
    <cellStyle name="Normal 4 11 2" xfId="1554" xr:uid="{00000000-0005-0000-0000-0000165E0000}"/>
    <cellStyle name="Normal 4 11 2 2" xfId="7607" xr:uid="{00000000-0005-0000-0000-0000175E0000}"/>
    <cellStyle name="Normal 4 11 2 2 2" xfId="19008" xr:uid="{00000000-0005-0000-0000-0000185E0000}"/>
    <cellStyle name="Normal 4 11 2 3" xfId="19009" xr:uid="{00000000-0005-0000-0000-0000195E0000}"/>
    <cellStyle name="Normal 4 11 2 4" xfId="39316" xr:uid="{00000000-0005-0000-0000-00001A5E0000}"/>
    <cellStyle name="Normal 4 11 2 5" xfId="39317" xr:uid="{00000000-0005-0000-0000-00001B5E0000}"/>
    <cellStyle name="Normal 4 11 3" xfId="2159" xr:uid="{00000000-0005-0000-0000-00001C5E0000}"/>
    <cellStyle name="Normal 4 11 3 2" xfId="8071" xr:uid="{00000000-0005-0000-0000-00001D5E0000}"/>
    <cellStyle name="Normal 4 11 3 2 2" xfId="19010" xr:uid="{00000000-0005-0000-0000-00001E5E0000}"/>
    <cellStyle name="Normal 4 11 3 3" xfId="19011" xr:uid="{00000000-0005-0000-0000-00001F5E0000}"/>
    <cellStyle name="Normal 4 11 3 4" xfId="39318" xr:uid="{00000000-0005-0000-0000-0000205E0000}"/>
    <cellStyle name="Normal 4 11 3 5" xfId="39319" xr:uid="{00000000-0005-0000-0000-0000215E0000}"/>
    <cellStyle name="Normal 4 11 4" xfId="2764" xr:uid="{00000000-0005-0000-0000-0000225E0000}"/>
    <cellStyle name="Normal 4 11 4 2" xfId="8537" xr:uid="{00000000-0005-0000-0000-0000235E0000}"/>
    <cellStyle name="Normal 4 11 4 2 2" xfId="19012" xr:uid="{00000000-0005-0000-0000-0000245E0000}"/>
    <cellStyle name="Normal 4 11 4 3" xfId="19013" xr:uid="{00000000-0005-0000-0000-0000255E0000}"/>
    <cellStyle name="Normal 4 11 4 4" xfId="39320" xr:uid="{00000000-0005-0000-0000-0000265E0000}"/>
    <cellStyle name="Normal 4 11 4 5" xfId="39321" xr:uid="{00000000-0005-0000-0000-0000275E0000}"/>
    <cellStyle name="Normal 4 11 5" xfId="3369" xr:uid="{00000000-0005-0000-0000-0000285E0000}"/>
    <cellStyle name="Normal 4 11 5 2" xfId="9001" xr:uid="{00000000-0005-0000-0000-0000295E0000}"/>
    <cellStyle name="Normal 4 11 5 2 2" xfId="19014" xr:uid="{00000000-0005-0000-0000-00002A5E0000}"/>
    <cellStyle name="Normal 4 11 5 3" xfId="19015" xr:uid="{00000000-0005-0000-0000-00002B5E0000}"/>
    <cellStyle name="Normal 4 11 5 4" xfId="39322" xr:uid="{00000000-0005-0000-0000-00002C5E0000}"/>
    <cellStyle name="Normal 4 11 5 5" xfId="39323" xr:uid="{00000000-0005-0000-0000-00002D5E0000}"/>
    <cellStyle name="Normal 4 11 6" xfId="3974" xr:uid="{00000000-0005-0000-0000-00002E5E0000}"/>
    <cellStyle name="Normal 4 11 6 2" xfId="9466" xr:uid="{00000000-0005-0000-0000-00002F5E0000}"/>
    <cellStyle name="Normal 4 11 6 2 2" xfId="19016" xr:uid="{00000000-0005-0000-0000-0000305E0000}"/>
    <cellStyle name="Normal 4 11 6 3" xfId="19017" xr:uid="{00000000-0005-0000-0000-0000315E0000}"/>
    <cellStyle name="Normal 4 11 6 4" xfId="39324" xr:uid="{00000000-0005-0000-0000-0000325E0000}"/>
    <cellStyle name="Normal 4 11 6 5" xfId="39325" xr:uid="{00000000-0005-0000-0000-0000335E0000}"/>
    <cellStyle name="Normal 4 11 7" xfId="4579" xr:uid="{00000000-0005-0000-0000-0000345E0000}"/>
    <cellStyle name="Normal 4 11 7 2" xfId="9931" xr:uid="{00000000-0005-0000-0000-0000355E0000}"/>
    <cellStyle name="Normal 4 11 7 2 2" xfId="19018" xr:uid="{00000000-0005-0000-0000-0000365E0000}"/>
    <cellStyle name="Normal 4 11 7 3" xfId="19019" xr:uid="{00000000-0005-0000-0000-0000375E0000}"/>
    <cellStyle name="Normal 4 11 7 4" xfId="39326" xr:uid="{00000000-0005-0000-0000-0000385E0000}"/>
    <cellStyle name="Normal 4 11 7 5" xfId="39327" xr:uid="{00000000-0005-0000-0000-0000395E0000}"/>
    <cellStyle name="Normal 4 11 8" xfId="5174" xr:uid="{00000000-0005-0000-0000-00003A5E0000}"/>
    <cellStyle name="Normal 4 11 8 2" xfId="10385" xr:uid="{00000000-0005-0000-0000-00003B5E0000}"/>
    <cellStyle name="Normal 4 11 8 2 2" xfId="19020" xr:uid="{00000000-0005-0000-0000-00003C5E0000}"/>
    <cellStyle name="Normal 4 11 8 3" xfId="19021" xr:uid="{00000000-0005-0000-0000-00003D5E0000}"/>
    <cellStyle name="Normal 4 11 8 4" xfId="39328" xr:uid="{00000000-0005-0000-0000-00003E5E0000}"/>
    <cellStyle name="Normal 4 11 8 5" xfId="39329" xr:uid="{00000000-0005-0000-0000-00003F5E0000}"/>
    <cellStyle name="Normal 4 11 9" xfId="5756" xr:uid="{00000000-0005-0000-0000-0000405E0000}"/>
    <cellStyle name="Normal 4 11 9 2" xfId="10832" xr:uid="{00000000-0005-0000-0000-0000415E0000}"/>
    <cellStyle name="Normal 4 11 9 2 2" xfId="19022" xr:uid="{00000000-0005-0000-0000-0000425E0000}"/>
    <cellStyle name="Normal 4 11 9 3" xfId="19023" xr:uid="{00000000-0005-0000-0000-0000435E0000}"/>
    <cellStyle name="Normal 4 11 9 4" xfId="39330" xr:uid="{00000000-0005-0000-0000-0000445E0000}"/>
    <cellStyle name="Normal 4 11 9 5" xfId="39331" xr:uid="{00000000-0005-0000-0000-0000455E0000}"/>
    <cellStyle name="Normal 4 12" xfId="1552" xr:uid="{00000000-0005-0000-0000-0000465E0000}"/>
    <cellStyle name="Normal 4 12 2" xfId="7605" xr:uid="{00000000-0005-0000-0000-0000475E0000}"/>
    <cellStyle name="Normal 4 12 2 2" xfId="19024" xr:uid="{00000000-0005-0000-0000-0000485E0000}"/>
    <cellStyle name="Normal 4 12 3" xfId="19025" xr:uid="{00000000-0005-0000-0000-0000495E0000}"/>
    <cellStyle name="Normal 4 12 4" xfId="39332" xr:uid="{00000000-0005-0000-0000-00004A5E0000}"/>
    <cellStyle name="Normal 4 12 5" xfId="39333" xr:uid="{00000000-0005-0000-0000-00004B5E0000}"/>
    <cellStyle name="Normal 4 13" xfId="2157" xr:uid="{00000000-0005-0000-0000-00004C5E0000}"/>
    <cellStyle name="Normal 4 13 2" xfId="8069" xr:uid="{00000000-0005-0000-0000-00004D5E0000}"/>
    <cellStyle name="Normal 4 13 2 2" xfId="19026" xr:uid="{00000000-0005-0000-0000-00004E5E0000}"/>
    <cellStyle name="Normal 4 13 3" xfId="19027" xr:uid="{00000000-0005-0000-0000-00004F5E0000}"/>
    <cellStyle name="Normal 4 13 4" xfId="39334" xr:uid="{00000000-0005-0000-0000-0000505E0000}"/>
    <cellStyle name="Normal 4 13 5" xfId="39335" xr:uid="{00000000-0005-0000-0000-0000515E0000}"/>
    <cellStyle name="Normal 4 14" xfId="2762" xr:uid="{00000000-0005-0000-0000-0000525E0000}"/>
    <cellStyle name="Normal 4 14 2" xfId="8535" xr:uid="{00000000-0005-0000-0000-0000535E0000}"/>
    <cellStyle name="Normal 4 14 2 2" xfId="19028" xr:uid="{00000000-0005-0000-0000-0000545E0000}"/>
    <cellStyle name="Normal 4 14 3" xfId="19029" xr:uid="{00000000-0005-0000-0000-0000555E0000}"/>
    <cellStyle name="Normal 4 14 4" xfId="39336" xr:uid="{00000000-0005-0000-0000-0000565E0000}"/>
    <cellStyle name="Normal 4 14 5" xfId="39337" xr:uid="{00000000-0005-0000-0000-0000575E0000}"/>
    <cellStyle name="Normal 4 15" xfId="3367" xr:uid="{00000000-0005-0000-0000-0000585E0000}"/>
    <cellStyle name="Normal 4 15 2" xfId="8999" xr:uid="{00000000-0005-0000-0000-0000595E0000}"/>
    <cellStyle name="Normal 4 15 2 2" xfId="19030" xr:uid="{00000000-0005-0000-0000-00005A5E0000}"/>
    <cellStyle name="Normal 4 15 3" xfId="19031" xr:uid="{00000000-0005-0000-0000-00005B5E0000}"/>
    <cellStyle name="Normal 4 15 4" xfId="39338" xr:uid="{00000000-0005-0000-0000-00005C5E0000}"/>
    <cellStyle name="Normal 4 15 5" xfId="39339" xr:uid="{00000000-0005-0000-0000-00005D5E0000}"/>
    <cellStyle name="Normal 4 16" xfId="3972" xr:uid="{00000000-0005-0000-0000-00005E5E0000}"/>
    <cellStyle name="Normal 4 16 2" xfId="9464" xr:uid="{00000000-0005-0000-0000-00005F5E0000}"/>
    <cellStyle name="Normal 4 16 2 2" xfId="19032" xr:uid="{00000000-0005-0000-0000-0000605E0000}"/>
    <cellStyle name="Normal 4 16 3" xfId="19033" xr:uid="{00000000-0005-0000-0000-0000615E0000}"/>
    <cellStyle name="Normal 4 16 4" xfId="39340" xr:uid="{00000000-0005-0000-0000-0000625E0000}"/>
    <cellStyle name="Normal 4 16 5" xfId="39341" xr:uid="{00000000-0005-0000-0000-0000635E0000}"/>
    <cellStyle name="Normal 4 17" xfId="4577" xr:uid="{00000000-0005-0000-0000-0000645E0000}"/>
    <cellStyle name="Normal 4 17 2" xfId="9929" xr:uid="{00000000-0005-0000-0000-0000655E0000}"/>
    <cellStyle name="Normal 4 17 2 2" xfId="19034" xr:uid="{00000000-0005-0000-0000-0000665E0000}"/>
    <cellStyle name="Normal 4 17 3" xfId="19035" xr:uid="{00000000-0005-0000-0000-0000675E0000}"/>
    <cellStyle name="Normal 4 17 4" xfId="39342" xr:uid="{00000000-0005-0000-0000-0000685E0000}"/>
    <cellStyle name="Normal 4 17 5" xfId="39343" xr:uid="{00000000-0005-0000-0000-0000695E0000}"/>
    <cellStyle name="Normal 4 18" xfId="5172" xr:uid="{00000000-0005-0000-0000-00006A5E0000}"/>
    <cellStyle name="Normal 4 18 2" xfId="10383" xr:uid="{00000000-0005-0000-0000-00006B5E0000}"/>
    <cellStyle name="Normal 4 18 2 2" xfId="19036" xr:uid="{00000000-0005-0000-0000-00006C5E0000}"/>
    <cellStyle name="Normal 4 18 3" xfId="19037" xr:uid="{00000000-0005-0000-0000-00006D5E0000}"/>
    <cellStyle name="Normal 4 18 4" xfId="39344" xr:uid="{00000000-0005-0000-0000-00006E5E0000}"/>
    <cellStyle name="Normal 4 18 5" xfId="39345" xr:uid="{00000000-0005-0000-0000-00006F5E0000}"/>
    <cellStyle name="Normal 4 19" xfId="5754" xr:uid="{00000000-0005-0000-0000-0000705E0000}"/>
    <cellStyle name="Normal 4 19 2" xfId="10830" xr:uid="{00000000-0005-0000-0000-0000715E0000}"/>
    <cellStyle name="Normal 4 19 2 2" xfId="19038" xr:uid="{00000000-0005-0000-0000-0000725E0000}"/>
    <cellStyle name="Normal 4 19 3" xfId="19039" xr:uid="{00000000-0005-0000-0000-0000735E0000}"/>
    <cellStyle name="Normal 4 19 4" xfId="39346" xr:uid="{00000000-0005-0000-0000-0000745E0000}"/>
    <cellStyle name="Normal 4 19 5" xfId="39347" xr:uid="{00000000-0005-0000-0000-0000755E0000}"/>
    <cellStyle name="Normal 4 2" xfId="668" xr:uid="{00000000-0005-0000-0000-0000765E0000}"/>
    <cellStyle name="Normal 4 2 10" xfId="6219" xr:uid="{00000000-0005-0000-0000-0000775E0000}"/>
    <cellStyle name="Normal 4 2 10 2" xfId="11205" xr:uid="{00000000-0005-0000-0000-0000785E0000}"/>
    <cellStyle name="Normal 4 2 10 2 2" xfId="19040" xr:uid="{00000000-0005-0000-0000-0000795E0000}"/>
    <cellStyle name="Normal 4 2 10 3" xfId="19041" xr:uid="{00000000-0005-0000-0000-00007A5E0000}"/>
    <cellStyle name="Normal 4 2 10 4" xfId="39348" xr:uid="{00000000-0005-0000-0000-00007B5E0000}"/>
    <cellStyle name="Normal 4 2 10 5" xfId="39349" xr:uid="{00000000-0005-0000-0000-00007C5E0000}"/>
    <cellStyle name="Normal 4 2 11" xfId="6964" xr:uid="{00000000-0005-0000-0000-00007D5E0000}"/>
    <cellStyle name="Normal 4 2 11 2" xfId="19042" xr:uid="{00000000-0005-0000-0000-00007E5E0000}"/>
    <cellStyle name="Normal 4 2 12" xfId="19043" xr:uid="{00000000-0005-0000-0000-00007F5E0000}"/>
    <cellStyle name="Normal 4 2 13" xfId="39350" xr:uid="{00000000-0005-0000-0000-0000805E0000}"/>
    <cellStyle name="Normal 4 2 14" xfId="39351" xr:uid="{00000000-0005-0000-0000-0000815E0000}"/>
    <cellStyle name="Normal 4 2 15" xfId="47875" xr:uid="{00000000-0005-0000-0000-0000825E0000}"/>
    <cellStyle name="Normal 4 2 2" xfId="1555" xr:uid="{00000000-0005-0000-0000-0000835E0000}"/>
    <cellStyle name="Normal 4 2 2 2" xfId="7608" xr:uid="{00000000-0005-0000-0000-0000845E0000}"/>
    <cellStyle name="Normal 4 2 2 2 2" xfId="19044" xr:uid="{00000000-0005-0000-0000-0000855E0000}"/>
    <cellStyle name="Normal 4 2 2 3" xfId="19045" xr:uid="{00000000-0005-0000-0000-0000865E0000}"/>
    <cellStyle name="Normal 4 2 2 4" xfId="39352" xr:uid="{00000000-0005-0000-0000-0000875E0000}"/>
    <cellStyle name="Normal 4 2 2 5" xfId="39353" xr:uid="{00000000-0005-0000-0000-0000885E0000}"/>
    <cellStyle name="Normal 4 2 3" xfId="2160" xr:uid="{00000000-0005-0000-0000-0000895E0000}"/>
    <cellStyle name="Normal 4 2 3 2" xfId="8072" xr:uid="{00000000-0005-0000-0000-00008A5E0000}"/>
    <cellStyle name="Normal 4 2 3 2 2" xfId="19046" xr:uid="{00000000-0005-0000-0000-00008B5E0000}"/>
    <cellStyle name="Normal 4 2 3 3" xfId="19047" xr:uid="{00000000-0005-0000-0000-00008C5E0000}"/>
    <cellStyle name="Normal 4 2 3 4" xfId="39354" xr:uid="{00000000-0005-0000-0000-00008D5E0000}"/>
    <cellStyle name="Normal 4 2 3 5" xfId="39355" xr:uid="{00000000-0005-0000-0000-00008E5E0000}"/>
    <cellStyle name="Normal 4 2 4" xfId="2765" xr:uid="{00000000-0005-0000-0000-00008F5E0000}"/>
    <cellStyle name="Normal 4 2 4 2" xfId="8538" xr:uid="{00000000-0005-0000-0000-0000905E0000}"/>
    <cellStyle name="Normal 4 2 4 2 2" xfId="19048" xr:uid="{00000000-0005-0000-0000-0000915E0000}"/>
    <cellStyle name="Normal 4 2 4 3" xfId="19049" xr:uid="{00000000-0005-0000-0000-0000925E0000}"/>
    <cellStyle name="Normal 4 2 4 4" xfId="39356" xr:uid="{00000000-0005-0000-0000-0000935E0000}"/>
    <cellStyle name="Normal 4 2 4 5" xfId="39357" xr:uid="{00000000-0005-0000-0000-0000945E0000}"/>
    <cellStyle name="Normal 4 2 5" xfId="3370" xr:uid="{00000000-0005-0000-0000-0000955E0000}"/>
    <cellStyle name="Normal 4 2 5 2" xfId="9002" xr:uid="{00000000-0005-0000-0000-0000965E0000}"/>
    <cellStyle name="Normal 4 2 5 2 2" xfId="19050" xr:uid="{00000000-0005-0000-0000-0000975E0000}"/>
    <cellStyle name="Normal 4 2 5 3" xfId="19051" xr:uid="{00000000-0005-0000-0000-0000985E0000}"/>
    <cellStyle name="Normal 4 2 5 4" xfId="39358" xr:uid="{00000000-0005-0000-0000-0000995E0000}"/>
    <cellStyle name="Normal 4 2 5 5" xfId="39359" xr:uid="{00000000-0005-0000-0000-00009A5E0000}"/>
    <cellStyle name="Normal 4 2 6" xfId="3975" xr:uid="{00000000-0005-0000-0000-00009B5E0000}"/>
    <cellStyle name="Normal 4 2 6 2" xfId="9467" xr:uid="{00000000-0005-0000-0000-00009C5E0000}"/>
    <cellStyle name="Normal 4 2 6 2 2" xfId="19052" xr:uid="{00000000-0005-0000-0000-00009D5E0000}"/>
    <cellStyle name="Normal 4 2 6 3" xfId="19053" xr:uid="{00000000-0005-0000-0000-00009E5E0000}"/>
    <cellStyle name="Normal 4 2 6 4" xfId="39360" xr:uid="{00000000-0005-0000-0000-00009F5E0000}"/>
    <cellStyle name="Normal 4 2 6 5" xfId="39361" xr:uid="{00000000-0005-0000-0000-0000A05E0000}"/>
    <cellStyle name="Normal 4 2 7" xfId="4580" xr:uid="{00000000-0005-0000-0000-0000A15E0000}"/>
    <cellStyle name="Normal 4 2 7 2" xfId="9932" xr:uid="{00000000-0005-0000-0000-0000A25E0000}"/>
    <cellStyle name="Normal 4 2 7 2 2" xfId="19054" xr:uid="{00000000-0005-0000-0000-0000A35E0000}"/>
    <cellStyle name="Normal 4 2 7 3" xfId="19055" xr:uid="{00000000-0005-0000-0000-0000A45E0000}"/>
    <cellStyle name="Normal 4 2 7 4" xfId="39362" xr:uid="{00000000-0005-0000-0000-0000A55E0000}"/>
    <cellStyle name="Normal 4 2 7 5" xfId="39363" xr:uid="{00000000-0005-0000-0000-0000A65E0000}"/>
    <cellStyle name="Normal 4 2 8" xfId="5175" xr:uid="{00000000-0005-0000-0000-0000A75E0000}"/>
    <cellStyle name="Normal 4 2 8 2" xfId="10386" xr:uid="{00000000-0005-0000-0000-0000A85E0000}"/>
    <cellStyle name="Normal 4 2 8 2 2" xfId="19056" xr:uid="{00000000-0005-0000-0000-0000A95E0000}"/>
    <cellStyle name="Normal 4 2 8 3" xfId="19057" xr:uid="{00000000-0005-0000-0000-0000AA5E0000}"/>
    <cellStyle name="Normal 4 2 8 4" xfId="39364" xr:uid="{00000000-0005-0000-0000-0000AB5E0000}"/>
    <cellStyle name="Normal 4 2 8 5" xfId="39365" xr:uid="{00000000-0005-0000-0000-0000AC5E0000}"/>
    <cellStyle name="Normal 4 2 9" xfId="5757" xr:uid="{00000000-0005-0000-0000-0000AD5E0000}"/>
    <cellStyle name="Normal 4 2 9 2" xfId="10833" xr:uid="{00000000-0005-0000-0000-0000AE5E0000}"/>
    <cellStyle name="Normal 4 2 9 2 2" xfId="19058" xr:uid="{00000000-0005-0000-0000-0000AF5E0000}"/>
    <cellStyle name="Normal 4 2 9 3" xfId="19059" xr:uid="{00000000-0005-0000-0000-0000B05E0000}"/>
    <cellStyle name="Normal 4 2 9 4" xfId="39366" xr:uid="{00000000-0005-0000-0000-0000B15E0000}"/>
    <cellStyle name="Normal 4 2 9 5" xfId="39367" xr:uid="{00000000-0005-0000-0000-0000B25E0000}"/>
    <cellStyle name="Normal 4 20" xfId="6216" xr:uid="{00000000-0005-0000-0000-0000B35E0000}"/>
    <cellStyle name="Normal 4 20 2" xfId="11202" xr:uid="{00000000-0005-0000-0000-0000B45E0000}"/>
    <cellStyle name="Normal 4 20 2 2" xfId="19060" xr:uid="{00000000-0005-0000-0000-0000B55E0000}"/>
    <cellStyle name="Normal 4 20 3" xfId="19061" xr:uid="{00000000-0005-0000-0000-0000B65E0000}"/>
    <cellStyle name="Normal 4 20 4" xfId="39368" xr:uid="{00000000-0005-0000-0000-0000B75E0000}"/>
    <cellStyle name="Normal 4 20 5" xfId="39369" xr:uid="{00000000-0005-0000-0000-0000B85E0000}"/>
    <cellStyle name="Normal 4 21" xfId="6961" xr:uid="{00000000-0005-0000-0000-0000B95E0000}"/>
    <cellStyle name="Normal 4 21 2" xfId="19062" xr:uid="{00000000-0005-0000-0000-0000BA5E0000}"/>
    <cellStyle name="Normal 4 22" xfId="19063" xr:uid="{00000000-0005-0000-0000-0000BB5E0000}"/>
    <cellStyle name="Normal 4 23" xfId="39370" xr:uid="{00000000-0005-0000-0000-0000BC5E0000}"/>
    <cellStyle name="Normal 4 24" xfId="39371" xr:uid="{00000000-0005-0000-0000-0000BD5E0000}"/>
    <cellStyle name="Normal 4 25" xfId="665" xr:uid="{00000000-0005-0000-0000-0000BE5E0000}"/>
    <cellStyle name="Normal 4 26" xfId="47783" xr:uid="{00000000-0005-0000-0000-0000BF5E0000}"/>
    <cellStyle name="Normal 4 27" xfId="47838" xr:uid="{00000000-0005-0000-0000-0000C05E0000}"/>
    <cellStyle name="Normal 4 3" xfId="669" xr:uid="{00000000-0005-0000-0000-0000C15E0000}"/>
    <cellStyle name="Normal 4 3 10" xfId="6220" xr:uid="{00000000-0005-0000-0000-0000C25E0000}"/>
    <cellStyle name="Normal 4 3 10 2" xfId="11206" xr:uid="{00000000-0005-0000-0000-0000C35E0000}"/>
    <cellStyle name="Normal 4 3 10 2 2" xfId="19064" xr:uid="{00000000-0005-0000-0000-0000C45E0000}"/>
    <cellStyle name="Normal 4 3 10 3" xfId="19065" xr:uid="{00000000-0005-0000-0000-0000C55E0000}"/>
    <cellStyle name="Normal 4 3 10 4" xfId="39372" xr:uid="{00000000-0005-0000-0000-0000C65E0000}"/>
    <cellStyle name="Normal 4 3 10 5" xfId="39373" xr:uid="{00000000-0005-0000-0000-0000C75E0000}"/>
    <cellStyle name="Normal 4 3 11" xfId="6965" xr:uid="{00000000-0005-0000-0000-0000C85E0000}"/>
    <cellStyle name="Normal 4 3 11 2" xfId="19066" xr:uid="{00000000-0005-0000-0000-0000C95E0000}"/>
    <cellStyle name="Normal 4 3 12" xfId="19067" xr:uid="{00000000-0005-0000-0000-0000CA5E0000}"/>
    <cellStyle name="Normal 4 3 13" xfId="39374" xr:uid="{00000000-0005-0000-0000-0000CB5E0000}"/>
    <cellStyle name="Normal 4 3 14" xfId="39375" xr:uid="{00000000-0005-0000-0000-0000CC5E0000}"/>
    <cellStyle name="Normal 4 3 2" xfId="1556" xr:uid="{00000000-0005-0000-0000-0000CD5E0000}"/>
    <cellStyle name="Normal 4 3 2 2" xfId="7609" xr:uid="{00000000-0005-0000-0000-0000CE5E0000}"/>
    <cellStyle name="Normal 4 3 2 2 2" xfId="19068" xr:uid="{00000000-0005-0000-0000-0000CF5E0000}"/>
    <cellStyle name="Normal 4 3 2 3" xfId="19069" xr:uid="{00000000-0005-0000-0000-0000D05E0000}"/>
    <cellStyle name="Normal 4 3 2 4" xfId="39376" xr:uid="{00000000-0005-0000-0000-0000D15E0000}"/>
    <cellStyle name="Normal 4 3 2 5" xfId="39377" xr:uid="{00000000-0005-0000-0000-0000D25E0000}"/>
    <cellStyle name="Normal 4 3 3" xfId="2161" xr:uid="{00000000-0005-0000-0000-0000D35E0000}"/>
    <cellStyle name="Normal 4 3 3 2" xfId="8073" xr:uid="{00000000-0005-0000-0000-0000D45E0000}"/>
    <cellStyle name="Normal 4 3 3 2 2" xfId="19070" xr:uid="{00000000-0005-0000-0000-0000D55E0000}"/>
    <cellStyle name="Normal 4 3 3 3" xfId="19071" xr:uid="{00000000-0005-0000-0000-0000D65E0000}"/>
    <cellStyle name="Normal 4 3 3 4" xfId="39378" xr:uid="{00000000-0005-0000-0000-0000D75E0000}"/>
    <cellStyle name="Normal 4 3 3 5" xfId="39379" xr:uid="{00000000-0005-0000-0000-0000D85E0000}"/>
    <cellStyle name="Normal 4 3 4" xfId="2766" xr:uid="{00000000-0005-0000-0000-0000D95E0000}"/>
    <cellStyle name="Normal 4 3 4 2" xfId="8539" xr:uid="{00000000-0005-0000-0000-0000DA5E0000}"/>
    <cellStyle name="Normal 4 3 4 2 2" xfId="19072" xr:uid="{00000000-0005-0000-0000-0000DB5E0000}"/>
    <cellStyle name="Normal 4 3 4 3" xfId="19073" xr:uid="{00000000-0005-0000-0000-0000DC5E0000}"/>
    <cellStyle name="Normal 4 3 4 4" xfId="39380" xr:uid="{00000000-0005-0000-0000-0000DD5E0000}"/>
    <cellStyle name="Normal 4 3 4 5" xfId="39381" xr:uid="{00000000-0005-0000-0000-0000DE5E0000}"/>
    <cellStyle name="Normal 4 3 5" xfId="3371" xr:uid="{00000000-0005-0000-0000-0000DF5E0000}"/>
    <cellStyle name="Normal 4 3 5 2" xfId="9003" xr:uid="{00000000-0005-0000-0000-0000E05E0000}"/>
    <cellStyle name="Normal 4 3 5 2 2" xfId="19074" xr:uid="{00000000-0005-0000-0000-0000E15E0000}"/>
    <cellStyle name="Normal 4 3 5 3" xfId="19075" xr:uid="{00000000-0005-0000-0000-0000E25E0000}"/>
    <cellStyle name="Normal 4 3 5 4" xfId="39382" xr:uid="{00000000-0005-0000-0000-0000E35E0000}"/>
    <cellStyle name="Normal 4 3 5 5" xfId="39383" xr:uid="{00000000-0005-0000-0000-0000E45E0000}"/>
    <cellStyle name="Normal 4 3 6" xfId="3976" xr:uid="{00000000-0005-0000-0000-0000E55E0000}"/>
    <cellStyle name="Normal 4 3 6 2" xfId="9468" xr:uid="{00000000-0005-0000-0000-0000E65E0000}"/>
    <cellStyle name="Normal 4 3 6 2 2" xfId="19076" xr:uid="{00000000-0005-0000-0000-0000E75E0000}"/>
    <cellStyle name="Normal 4 3 6 3" xfId="19077" xr:uid="{00000000-0005-0000-0000-0000E85E0000}"/>
    <cellStyle name="Normal 4 3 6 4" xfId="39384" xr:uid="{00000000-0005-0000-0000-0000E95E0000}"/>
    <cellStyle name="Normal 4 3 6 5" xfId="39385" xr:uid="{00000000-0005-0000-0000-0000EA5E0000}"/>
    <cellStyle name="Normal 4 3 7" xfId="4581" xr:uid="{00000000-0005-0000-0000-0000EB5E0000}"/>
    <cellStyle name="Normal 4 3 7 2" xfId="9933" xr:uid="{00000000-0005-0000-0000-0000EC5E0000}"/>
    <cellStyle name="Normal 4 3 7 2 2" xfId="19078" xr:uid="{00000000-0005-0000-0000-0000ED5E0000}"/>
    <cellStyle name="Normal 4 3 7 3" xfId="19079" xr:uid="{00000000-0005-0000-0000-0000EE5E0000}"/>
    <cellStyle name="Normal 4 3 7 4" xfId="39386" xr:uid="{00000000-0005-0000-0000-0000EF5E0000}"/>
    <cellStyle name="Normal 4 3 7 5" xfId="39387" xr:uid="{00000000-0005-0000-0000-0000F05E0000}"/>
    <cellStyle name="Normal 4 3 8" xfId="5176" xr:uid="{00000000-0005-0000-0000-0000F15E0000}"/>
    <cellStyle name="Normal 4 3 8 2" xfId="10387" xr:uid="{00000000-0005-0000-0000-0000F25E0000}"/>
    <cellStyle name="Normal 4 3 8 2 2" xfId="19080" xr:uid="{00000000-0005-0000-0000-0000F35E0000}"/>
    <cellStyle name="Normal 4 3 8 3" xfId="19081" xr:uid="{00000000-0005-0000-0000-0000F45E0000}"/>
    <cellStyle name="Normal 4 3 8 4" xfId="39388" xr:uid="{00000000-0005-0000-0000-0000F55E0000}"/>
    <cellStyle name="Normal 4 3 8 5" xfId="39389" xr:uid="{00000000-0005-0000-0000-0000F65E0000}"/>
    <cellStyle name="Normal 4 3 9" xfId="5758" xr:uid="{00000000-0005-0000-0000-0000F75E0000}"/>
    <cellStyle name="Normal 4 3 9 2" xfId="10834" xr:uid="{00000000-0005-0000-0000-0000F85E0000}"/>
    <cellStyle name="Normal 4 3 9 2 2" xfId="19082" xr:uid="{00000000-0005-0000-0000-0000F95E0000}"/>
    <cellStyle name="Normal 4 3 9 3" xfId="19083" xr:uid="{00000000-0005-0000-0000-0000FA5E0000}"/>
    <cellStyle name="Normal 4 3 9 4" xfId="39390" xr:uid="{00000000-0005-0000-0000-0000FB5E0000}"/>
    <cellStyle name="Normal 4 3 9 5" xfId="39391" xr:uid="{00000000-0005-0000-0000-0000FC5E0000}"/>
    <cellStyle name="Normal 4 4" xfId="670" xr:uid="{00000000-0005-0000-0000-0000FD5E0000}"/>
    <cellStyle name="Normal 4 4 10" xfId="6221" xr:uid="{00000000-0005-0000-0000-0000FE5E0000}"/>
    <cellStyle name="Normal 4 4 10 2" xfId="11207" xr:uid="{00000000-0005-0000-0000-0000FF5E0000}"/>
    <cellStyle name="Normal 4 4 10 2 2" xfId="19084" xr:uid="{00000000-0005-0000-0000-0000005F0000}"/>
    <cellStyle name="Normal 4 4 10 3" xfId="19085" xr:uid="{00000000-0005-0000-0000-0000015F0000}"/>
    <cellStyle name="Normal 4 4 10 4" xfId="39392" xr:uid="{00000000-0005-0000-0000-0000025F0000}"/>
    <cellStyle name="Normal 4 4 10 5" xfId="39393" xr:uid="{00000000-0005-0000-0000-0000035F0000}"/>
    <cellStyle name="Normal 4 4 11" xfId="6966" xr:uid="{00000000-0005-0000-0000-0000045F0000}"/>
    <cellStyle name="Normal 4 4 11 2" xfId="19086" xr:uid="{00000000-0005-0000-0000-0000055F0000}"/>
    <cellStyle name="Normal 4 4 12" xfId="19087" xr:uid="{00000000-0005-0000-0000-0000065F0000}"/>
    <cellStyle name="Normal 4 4 13" xfId="39394" xr:uid="{00000000-0005-0000-0000-0000075F0000}"/>
    <cellStyle name="Normal 4 4 14" xfId="39395" xr:uid="{00000000-0005-0000-0000-0000085F0000}"/>
    <cellStyle name="Normal 4 4 2" xfId="1557" xr:uid="{00000000-0005-0000-0000-0000095F0000}"/>
    <cellStyle name="Normal 4 4 2 2" xfId="7610" xr:uid="{00000000-0005-0000-0000-00000A5F0000}"/>
    <cellStyle name="Normal 4 4 2 2 2" xfId="19088" xr:uid="{00000000-0005-0000-0000-00000B5F0000}"/>
    <cellStyle name="Normal 4 4 2 3" xfId="19089" xr:uid="{00000000-0005-0000-0000-00000C5F0000}"/>
    <cellStyle name="Normal 4 4 2 4" xfId="39396" xr:uid="{00000000-0005-0000-0000-00000D5F0000}"/>
    <cellStyle name="Normal 4 4 2 5" xfId="39397" xr:uid="{00000000-0005-0000-0000-00000E5F0000}"/>
    <cellStyle name="Normal 4 4 3" xfId="2162" xr:uid="{00000000-0005-0000-0000-00000F5F0000}"/>
    <cellStyle name="Normal 4 4 3 2" xfId="8074" xr:uid="{00000000-0005-0000-0000-0000105F0000}"/>
    <cellStyle name="Normal 4 4 3 2 2" xfId="19090" xr:uid="{00000000-0005-0000-0000-0000115F0000}"/>
    <cellStyle name="Normal 4 4 3 3" xfId="19091" xr:uid="{00000000-0005-0000-0000-0000125F0000}"/>
    <cellStyle name="Normal 4 4 3 4" xfId="39398" xr:uid="{00000000-0005-0000-0000-0000135F0000}"/>
    <cellStyle name="Normal 4 4 3 5" xfId="39399" xr:uid="{00000000-0005-0000-0000-0000145F0000}"/>
    <cellStyle name="Normal 4 4 4" xfId="2767" xr:uid="{00000000-0005-0000-0000-0000155F0000}"/>
    <cellStyle name="Normal 4 4 4 2" xfId="8540" xr:uid="{00000000-0005-0000-0000-0000165F0000}"/>
    <cellStyle name="Normal 4 4 4 2 2" xfId="19092" xr:uid="{00000000-0005-0000-0000-0000175F0000}"/>
    <cellStyle name="Normal 4 4 4 3" xfId="19093" xr:uid="{00000000-0005-0000-0000-0000185F0000}"/>
    <cellStyle name="Normal 4 4 4 4" xfId="39400" xr:uid="{00000000-0005-0000-0000-0000195F0000}"/>
    <cellStyle name="Normal 4 4 4 5" xfId="39401" xr:uid="{00000000-0005-0000-0000-00001A5F0000}"/>
    <cellStyle name="Normal 4 4 5" xfId="3372" xr:uid="{00000000-0005-0000-0000-00001B5F0000}"/>
    <cellStyle name="Normal 4 4 5 2" xfId="9004" xr:uid="{00000000-0005-0000-0000-00001C5F0000}"/>
    <cellStyle name="Normal 4 4 5 2 2" xfId="19094" xr:uid="{00000000-0005-0000-0000-00001D5F0000}"/>
    <cellStyle name="Normal 4 4 5 3" xfId="19095" xr:uid="{00000000-0005-0000-0000-00001E5F0000}"/>
    <cellStyle name="Normal 4 4 5 4" xfId="39402" xr:uid="{00000000-0005-0000-0000-00001F5F0000}"/>
    <cellStyle name="Normal 4 4 5 5" xfId="39403" xr:uid="{00000000-0005-0000-0000-0000205F0000}"/>
    <cellStyle name="Normal 4 4 6" xfId="3977" xr:uid="{00000000-0005-0000-0000-0000215F0000}"/>
    <cellStyle name="Normal 4 4 6 2" xfId="9469" xr:uid="{00000000-0005-0000-0000-0000225F0000}"/>
    <cellStyle name="Normal 4 4 6 2 2" xfId="19096" xr:uid="{00000000-0005-0000-0000-0000235F0000}"/>
    <cellStyle name="Normal 4 4 6 3" xfId="19097" xr:uid="{00000000-0005-0000-0000-0000245F0000}"/>
    <cellStyle name="Normal 4 4 6 4" xfId="39404" xr:uid="{00000000-0005-0000-0000-0000255F0000}"/>
    <cellStyle name="Normal 4 4 6 5" xfId="39405" xr:uid="{00000000-0005-0000-0000-0000265F0000}"/>
    <cellStyle name="Normal 4 4 7" xfId="4582" xr:uid="{00000000-0005-0000-0000-0000275F0000}"/>
    <cellStyle name="Normal 4 4 7 2" xfId="9934" xr:uid="{00000000-0005-0000-0000-0000285F0000}"/>
    <cellStyle name="Normal 4 4 7 2 2" xfId="19098" xr:uid="{00000000-0005-0000-0000-0000295F0000}"/>
    <cellStyle name="Normal 4 4 7 3" xfId="19099" xr:uid="{00000000-0005-0000-0000-00002A5F0000}"/>
    <cellStyle name="Normal 4 4 7 4" xfId="39406" xr:uid="{00000000-0005-0000-0000-00002B5F0000}"/>
    <cellStyle name="Normal 4 4 7 5" xfId="39407" xr:uid="{00000000-0005-0000-0000-00002C5F0000}"/>
    <cellStyle name="Normal 4 4 8" xfId="5177" xr:uid="{00000000-0005-0000-0000-00002D5F0000}"/>
    <cellStyle name="Normal 4 4 8 2" xfId="10388" xr:uid="{00000000-0005-0000-0000-00002E5F0000}"/>
    <cellStyle name="Normal 4 4 8 2 2" xfId="19100" xr:uid="{00000000-0005-0000-0000-00002F5F0000}"/>
    <cellStyle name="Normal 4 4 8 3" xfId="19101" xr:uid="{00000000-0005-0000-0000-0000305F0000}"/>
    <cellStyle name="Normal 4 4 8 4" xfId="39408" xr:uid="{00000000-0005-0000-0000-0000315F0000}"/>
    <cellStyle name="Normal 4 4 8 5" xfId="39409" xr:uid="{00000000-0005-0000-0000-0000325F0000}"/>
    <cellStyle name="Normal 4 4 9" xfId="5759" xr:uid="{00000000-0005-0000-0000-0000335F0000}"/>
    <cellStyle name="Normal 4 4 9 2" xfId="10835" xr:uid="{00000000-0005-0000-0000-0000345F0000}"/>
    <cellStyle name="Normal 4 4 9 2 2" xfId="19102" xr:uid="{00000000-0005-0000-0000-0000355F0000}"/>
    <cellStyle name="Normal 4 4 9 3" xfId="19103" xr:uid="{00000000-0005-0000-0000-0000365F0000}"/>
    <cellStyle name="Normal 4 4 9 4" xfId="39410" xr:uid="{00000000-0005-0000-0000-0000375F0000}"/>
    <cellStyle name="Normal 4 4 9 5" xfId="39411" xr:uid="{00000000-0005-0000-0000-0000385F0000}"/>
    <cellStyle name="Normal 4 5" xfId="671" xr:uid="{00000000-0005-0000-0000-0000395F0000}"/>
    <cellStyle name="Normal 4 5 10" xfId="6222" xr:uid="{00000000-0005-0000-0000-00003A5F0000}"/>
    <cellStyle name="Normal 4 5 10 2" xfId="11208" xr:uid="{00000000-0005-0000-0000-00003B5F0000}"/>
    <cellStyle name="Normal 4 5 10 2 2" xfId="19104" xr:uid="{00000000-0005-0000-0000-00003C5F0000}"/>
    <cellStyle name="Normal 4 5 10 3" xfId="19105" xr:uid="{00000000-0005-0000-0000-00003D5F0000}"/>
    <cellStyle name="Normal 4 5 10 4" xfId="39412" xr:uid="{00000000-0005-0000-0000-00003E5F0000}"/>
    <cellStyle name="Normal 4 5 10 5" xfId="39413" xr:uid="{00000000-0005-0000-0000-00003F5F0000}"/>
    <cellStyle name="Normal 4 5 11" xfId="6967" xr:uid="{00000000-0005-0000-0000-0000405F0000}"/>
    <cellStyle name="Normal 4 5 11 2" xfId="19106" xr:uid="{00000000-0005-0000-0000-0000415F0000}"/>
    <cellStyle name="Normal 4 5 12" xfId="19107" xr:uid="{00000000-0005-0000-0000-0000425F0000}"/>
    <cellStyle name="Normal 4 5 13" xfId="39414" xr:uid="{00000000-0005-0000-0000-0000435F0000}"/>
    <cellStyle name="Normal 4 5 14" xfId="39415" xr:uid="{00000000-0005-0000-0000-0000445F0000}"/>
    <cellStyle name="Normal 4 5 2" xfId="1558" xr:uid="{00000000-0005-0000-0000-0000455F0000}"/>
    <cellStyle name="Normal 4 5 2 2" xfId="7611" xr:uid="{00000000-0005-0000-0000-0000465F0000}"/>
    <cellStyle name="Normal 4 5 2 2 2" xfId="19108" xr:uid="{00000000-0005-0000-0000-0000475F0000}"/>
    <cellStyle name="Normal 4 5 2 3" xfId="19109" xr:uid="{00000000-0005-0000-0000-0000485F0000}"/>
    <cellStyle name="Normal 4 5 2 4" xfId="39416" xr:uid="{00000000-0005-0000-0000-0000495F0000}"/>
    <cellStyle name="Normal 4 5 2 5" xfId="39417" xr:uid="{00000000-0005-0000-0000-00004A5F0000}"/>
    <cellStyle name="Normal 4 5 3" xfId="2163" xr:uid="{00000000-0005-0000-0000-00004B5F0000}"/>
    <cellStyle name="Normal 4 5 3 2" xfId="8075" xr:uid="{00000000-0005-0000-0000-00004C5F0000}"/>
    <cellStyle name="Normal 4 5 3 2 2" xfId="19110" xr:uid="{00000000-0005-0000-0000-00004D5F0000}"/>
    <cellStyle name="Normal 4 5 3 3" xfId="19111" xr:uid="{00000000-0005-0000-0000-00004E5F0000}"/>
    <cellStyle name="Normal 4 5 3 4" xfId="39418" xr:uid="{00000000-0005-0000-0000-00004F5F0000}"/>
    <cellStyle name="Normal 4 5 3 5" xfId="39419" xr:uid="{00000000-0005-0000-0000-0000505F0000}"/>
    <cellStyle name="Normal 4 5 4" xfId="2768" xr:uid="{00000000-0005-0000-0000-0000515F0000}"/>
    <cellStyle name="Normal 4 5 4 2" xfId="8541" xr:uid="{00000000-0005-0000-0000-0000525F0000}"/>
    <cellStyle name="Normal 4 5 4 2 2" xfId="19112" xr:uid="{00000000-0005-0000-0000-0000535F0000}"/>
    <cellStyle name="Normal 4 5 4 3" xfId="19113" xr:uid="{00000000-0005-0000-0000-0000545F0000}"/>
    <cellStyle name="Normal 4 5 4 4" xfId="39420" xr:uid="{00000000-0005-0000-0000-0000555F0000}"/>
    <cellStyle name="Normal 4 5 4 5" xfId="39421" xr:uid="{00000000-0005-0000-0000-0000565F0000}"/>
    <cellStyle name="Normal 4 5 5" xfId="3373" xr:uid="{00000000-0005-0000-0000-0000575F0000}"/>
    <cellStyle name="Normal 4 5 5 2" xfId="9005" xr:uid="{00000000-0005-0000-0000-0000585F0000}"/>
    <cellStyle name="Normal 4 5 5 2 2" xfId="19114" xr:uid="{00000000-0005-0000-0000-0000595F0000}"/>
    <cellStyle name="Normal 4 5 5 3" xfId="19115" xr:uid="{00000000-0005-0000-0000-00005A5F0000}"/>
    <cellStyle name="Normal 4 5 5 4" xfId="39422" xr:uid="{00000000-0005-0000-0000-00005B5F0000}"/>
    <cellStyle name="Normal 4 5 5 5" xfId="39423" xr:uid="{00000000-0005-0000-0000-00005C5F0000}"/>
    <cellStyle name="Normal 4 5 6" xfId="3978" xr:uid="{00000000-0005-0000-0000-00005D5F0000}"/>
    <cellStyle name="Normal 4 5 6 2" xfId="9470" xr:uid="{00000000-0005-0000-0000-00005E5F0000}"/>
    <cellStyle name="Normal 4 5 6 2 2" xfId="19116" xr:uid="{00000000-0005-0000-0000-00005F5F0000}"/>
    <cellStyle name="Normal 4 5 6 3" xfId="19117" xr:uid="{00000000-0005-0000-0000-0000605F0000}"/>
    <cellStyle name="Normal 4 5 6 4" xfId="39424" xr:uid="{00000000-0005-0000-0000-0000615F0000}"/>
    <cellStyle name="Normal 4 5 6 5" xfId="39425" xr:uid="{00000000-0005-0000-0000-0000625F0000}"/>
    <cellStyle name="Normal 4 5 7" xfId="4583" xr:uid="{00000000-0005-0000-0000-0000635F0000}"/>
    <cellStyle name="Normal 4 5 7 2" xfId="9935" xr:uid="{00000000-0005-0000-0000-0000645F0000}"/>
    <cellStyle name="Normal 4 5 7 2 2" xfId="19118" xr:uid="{00000000-0005-0000-0000-0000655F0000}"/>
    <cellStyle name="Normal 4 5 7 3" xfId="19119" xr:uid="{00000000-0005-0000-0000-0000665F0000}"/>
    <cellStyle name="Normal 4 5 7 4" xfId="39426" xr:uid="{00000000-0005-0000-0000-0000675F0000}"/>
    <cellStyle name="Normal 4 5 7 5" xfId="39427" xr:uid="{00000000-0005-0000-0000-0000685F0000}"/>
    <cellStyle name="Normal 4 5 8" xfId="5178" xr:uid="{00000000-0005-0000-0000-0000695F0000}"/>
    <cellStyle name="Normal 4 5 8 2" xfId="10389" xr:uid="{00000000-0005-0000-0000-00006A5F0000}"/>
    <cellStyle name="Normal 4 5 8 2 2" xfId="19120" xr:uid="{00000000-0005-0000-0000-00006B5F0000}"/>
    <cellStyle name="Normal 4 5 8 3" xfId="19121" xr:uid="{00000000-0005-0000-0000-00006C5F0000}"/>
    <cellStyle name="Normal 4 5 8 4" xfId="39428" xr:uid="{00000000-0005-0000-0000-00006D5F0000}"/>
    <cellStyle name="Normal 4 5 8 5" xfId="39429" xr:uid="{00000000-0005-0000-0000-00006E5F0000}"/>
    <cellStyle name="Normal 4 5 9" xfId="5760" xr:uid="{00000000-0005-0000-0000-00006F5F0000}"/>
    <cellStyle name="Normal 4 5 9 2" xfId="10836" xr:uid="{00000000-0005-0000-0000-0000705F0000}"/>
    <cellStyle name="Normal 4 5 9 2 2" xfId="19122" xr:uid="{00000000-0005-0000-0000-0000715F0000}"/>
    <cellStyle name="Normal 4 5 9 3" xfId="19123" xr:uid="{00000000-0005-0000-0000-0000725F0000}"/>
    <cellStyle name="Normal 4 5 9 4" xfId="39430" xr:uid="{00000000-0005-0000-0000-0000735F0000}"/>
    <cellStyle name="Normal 4 5 9 5" xfId="39431" xr:uid="{00000000-0005-0000-0000-0000745F0000}"/>
    <cellStyle name="Normal 4 6" xfId="672" xr:uid="{00000000-0005-0000-0000-0000755F0000}"/>
    <cellStyle name="Normal 4 6 10" xfId="6223" xr:uid="{00000000-0005-0000-0000-0000765F0000}"/>
    <cellStyle name="Normal 4 6 10 2" xfId="11209" xr:uid="{00000000-0005-0000-0000-0000775F0000}"/>
    <cellStyle name="Normal 4 6 10 2 2" xfId="19124" xr:uid="{00000000-0005-0000-0000-0000785F0000}"/>
    <cellStyle name="Normal 4 6 10 3" xfId="19125" xr:uid="{00000000-0005-0000-0000-0000795F0000}"/>
    <cellStyle name="Normal 4 6 10 4" xfId="39432" xr:uid="{00000000-0005-0000-0000-00007A5F0000}"/>
    <cellStyle name="Normal 4 6 10 5" xfId="39433" xr:uid="{00000000-0005-0000-0000-00007B5F0000}"/>
    <cellStyle name="Normal 4 6 11" xfId="6968" xr:uid="{00000000-0005-0000-0000-00007C5F0000}"/>
    <cellStyle name="Normal 4 6 11 2" xfId="19126" xr:uid="{00000000-0005-0000-0000-00007D5F0000}"/>
    <cellStyle name="Normal 4 6 12" xfId="19127" xr:uid="{00000000-0005-0000-0000-00007E5F0000}"/>
    <cellStyle name="Normal 4 6 13" xfId="39434" xr:uid="{00000000-0005-0000-0000-00007F5F0000}"/>
    <cellStyle name="Normal 4 6 14" xfId="39435" xr:uid="{00000000-0005-0000-0000-0000805F0000}"/>
    <cellStyle name="Normal 4 6 2" xfId="1559" xr:uid="{00000000-0005-0000-0000-0000815F0000}"/>
    <cellStyle name="Normal 4 6 2 2" xfId="7612" xr:uid="{00000000-0005-0000-0000-0000825F0000}"/>
    <cellStyle name="Normal 4 6 2 2 2" xfId="19128" xr:uid="{00000000-0005-0000-0000-0000835F0000}"/>
    <cellStyle name="Normal 4 6 2 3" xfId="19129" xr:uid="{00000000-0005-0000-0000-0000845F0000}"/>
    <cellStyle name="Normal 4 6 2 4" xfId="39436" xr:uid="{00000000-0005-0000-0000-0000855F0000}"/>
    <cellStyle name="Normal 4 6 2 5" xfId="39437" xr:uid="{00000000-0005-0000-0000-0000865F0000}"/>
    <cellStyle name="Normal 4 6 3" xfId="2164" xr:uid="{00000000-0005-0000-0000-0000875F0000}"/>
    <cellStyle name="Normal 4 6 3 2" xfId="8076" xr:uid="{00000000-0005-0000-0000-0000885F0000}"/>
    <cellStyle name="Normal 4 6 3 2 2" xfId="19130" xr:uid="{00000000-0005-0000-0000-0000895F0000}"/>
    <cellStyle name="Normal 4 6 3 3" xfId="19131" xr:uid="{00000000-0005-0000-0000-00008A5F0000}"/>
    <cellStyle name="Normal 4 6 3 4" xfId="39438" xr:uid="{00000000-0005-0000-0000-00008B5F0000}"/>
    <cellStyle name="Normal 4 6 3 5" xfId="39439" xr:uid="{00000000-0005-0000-0000-00008C5F0000}"/>
    <cellStyle name="Normal 4 6 4" xfId="2769" xr:uid="{00000000-0005-0000-0000-00008D5F0000}"/>
    <cellStyle name="Normal 4 6 4 2" xfId="8542" xr:uid="{00000000-0005-0000-0000-00008E5F0000}"/>
    <cellStyle name="Normal 4 6 4 2 2" xfId="19132" xr:uid="{00000000-0005-0000-0000-00008F5F0000}"/>
    <cellStyle name="Normal 4 6 4 3" xfId="19133" xr:uid="{00000000-0005-0000-0000-0000905F0000}"/>
    <cellStyle name="Normal 4 6 4 4" xfId="39440" xr:uid="{00000000-0005-0000-0000-0000915F0000}"/>
    <cellStyle name="Normal 4 6 4 5" xfId="39441" xr:uid="{00000000-0005-0000-0000-0000925F0000}"/>
    <cellStyle name="Normal 4 6 5" xfId="3374" xr:uid="{00000000-0005-0000-0000-0000935F0000}"/>
    <cellStyle name="Normal 4 6 5 2" xfId="9006" xr:uid="{00000000-0005-0000-0000-0000945F0000}"/>
    <cellStyle name="Normal 4 6 5 2 2" xfId="19134" xr:uid="{00000000-0005-0000-0000-0000955F0000}"/>
    <cellStyle name="Normal 4 6 5 3" xfId="19135" xr:uid="{00000000-0005-0000-0000-0000965F0000}"/>
    <cellStyle name="Normal 4 6 5 4" xfId="39442" xr:uid="{00000000-0005-0000-0000-0000975F0000}"/>
    <cellStyle name="Normal 4 6 5 5" xfId="39443" xr:uid="{00000000-0005-0000-0000-0000985F0000}"/>
    <cellStyle name="Normal 4 6 6" xfId="3979" xr:uid="{00000000-0005-0000-0000-0000995F0000}"/>
    <cellStyle name="Normal 4 6 6 2" xfId="9471" xr:uid="{00000000-0005-0000-0000-00009A5F0000}"/>
    <cellStyle name="Normal 4 6 6 2 2" xfId="19136" xr:uid="{00000000-0005-0000-0000-00009B5F0000}"/>
    <cellStyle name="Normal 4 6 6 3" xfId="19137" xr:uid="{00000000-0005-0000-0000-00009C5F0000}"/>
    <cellStyle name="Normal 4 6 6 4" xfId="39444" xr:uid="{00000000-0005-0000-0000-00009D5F0000}"/>
    <cellStyle name="Normal 4 6 6 5" xfId="39445" xr:uid="{00000000-0005-0000-0000-00009E5F0000}"/>
    <cellStyle name="Normal 4 6 7" xfId="4584" xr:uid="{00000000-0005-0000-0000-00009F5F0000}"/>
    <cellStyle name="Normal 4 6 7 2" xfId="9936" xr:uid="{00000000-0005-0000-0000-0000A05F0000}"/>
    <cellStyle name="Normal 4 6 7 2 2" xfId="19138" xr:uid="{00000000-0005-0000-0000-0000A15F0000}"/>
    <cellStyle name="Normal 4 6 7 3" xfId="19139" xr:uid="{00000000-0005-0000-0000-0000A25F0000}"/>
    <cellStyle name="Normal 4 6 7 4" xfId="39446" xr:uid="{00000000-0005-0000-0000-0000A35F0000}"/>
    <cellStyle name="Normal 4 6 7 5" xfId="39447" xr:uid="{00000000-0005-0000-0000-0000A45F0000}"/>
    <cellStyle name="Normal 4 6 8" xfId="5179" xr:uid="{00000000-0005-0000-0000-0000A55F0000}"/>
    <cellStyle name="Normal 4 6 8 2" xfId="10390" xr:uid="{00000000-0005-0000-0000-0000A65F0000}"/>
    <cellStyle name="Normal 4 6 8 2 2" xfId="19140" xr:uid="{00000000-0005-0000-0000-0000A75F0000}"/>
    <cellStyle name="Normal 4 6 8 3" xfId="19141" xr:uid="{00000000-0005-0000-0000-0000A85F0000}"/>
    <cellStyle name="Normal 4 6 8 4" xfId="39448" xr:uid="{00000000-0005-0000-0000-0000A95F0000}"/>
    <cellStyle name="Normal 4 6 8 5" xfId="39449" xr:uid="{00000000-0005-0000-0000-0000AA5F0000}"/>
    <cellStyle name="Normal 4 6 9" xfId="5761" xr:uid="{00000000-0005-0000-0000-0000AB5F0000}"/>
    <cellStyle name="Normal 4 6 9 2" xfId="10837" xr:uid="{00000000-0005-0000-0000-0000AC5F0000}"/>
    <cellStyle name="Normal 4 6 9 2 2" xfId="19142" xr:uid="{00000000-0005-0000-0000-0000AD5F0000}"/>
    <cellStyle name="Normal 4 6 9 3" xfId="19143" xr:uid="{00000000-0005-0000-0000-0000AE5F0000}"/>
    <cellStyle name="Normal 4 6 9 4" xfId="39450" xr:uid="{00000000-0005-0000-0000-0000AF5F0000}"/>
    <cellStyle name="Normal 4 6 9 5" xfId="39451" xr:uid="{00000000-0005-0000-0000-0000B05F0000}"/>
    <cellStyle name="Normal 4 7" xfId="673" xr:uid="{00000000-0005-0000-0000-0000B15F0000}"/>
    <cellStyle name="Normal 4 7 10" xfId="6224" xr:uid="{00000000-0005-0000-0000-0000B25F0000}"/>
    <cellStyle name="Normal 4 7 10 2" xfId="11210" xr:uid="{00000000-0005-0000-0000-0000B35F0000}"/>
    <cellStyle name="Normal 4 7 10 2 2" xfId="19144" xr:uid="{00000000-0005-0000-0000-0000B45F0000}"/>
    <cellStyle name="Normal 4 7 10 3" xfId="19145" xr:uid="{00000000-0005-0000-0000-0000B55F0000}"/>
    <cellStyle name="Normal 4 7 10 4" xfId="39452" xr:uid="{00000000-0005-0000-0000-0000B65F0000}"/>
    <cellStyle name="Normal 4 7 10 5" xfId="39453" xr:uid="{00000000-0005-0000-0000-0000B75F0000}"/>
    <cellStyle name="Normal 4 7 11" xfId="6969" xr:uid="{00000000-0005-0000-0000-0000B85F0000}"/>
    <cellStyle name="Normal 4 7 11 2" xfId="19146" xr:uid="{00000000-0005-0000-0000-0000B95F0000}"/>
    <cellStyle name="Normal 4 7 12" xfId="19147" xr:uid="{00000000-0005-0000-0000-0000BA5F0000}"/>
    <cellStyle name="Normal 4 7 13" xfId="39454" xr:uid="{00000000-0005-0000-0000-0000BB5F0000}"/>
    <cellStyle name="Normal 4 7 14" xfId="39455" xr:uid="{00000000-0005-0000-0000-0000BC5F0000}"/>
    <cellStyle name="Normal 4 7 2" xfId="1560" xr:uid="{00000000-0005-0000-0000-0000BD5F0000}"/>
    <cellStyle name="Normal 4 7 2 2" xfId="7613" xr:uid="{00000000-0005-0000-0000-0000BE5F0000}"/>
    <cellStyle name="Normal 4 7 2 2 2" xfId="19148" xr:uid="{00000000-0005-0000-0000-0000BF5F0000}"/>
    <cellStyle name="Normal 4 7 2 3" xfId="19149" xr:uid="{00000000-0005-0000-0000-0000C05F0000}"/>
    <cellStyle name="Normal 4 7 2 4" xfId="39456" xr:uid="{00000000-0005-0000-0000-0000C15F0000}"/>
    <cellStyle name="Normal 4 7 2 5" xfId="39457" xr:uid="{00000000-0005-0000-0000-0000C25F0000}"/>
    <cellStyle name="Normal 4 7 3" xfId="2165" xr:uid="{00000000-0005-0000-0000-0000C35F0000}"/>
    <cellStyle name="Normal 4 7 3 2" xfId="8077" xr:uid="{00000000-0005-0000-0000-0000C45F0000}"/>
    <cellStyle name="Normal 4 7 3 2 2" xfId="19150" xr:uid="{00000000-0005-0000-0000-0000C55F0000}"/>
    <cellStyle name="Normal 4 7 3 3" xfId="19151" xr:uid="{00000000-0005-0000-0000-0000C65F0000}"/>
    <cellStyle name="Normal 4 7 3 4" xfId="39458" xr:uid="{00000000-0005-0000-0000-0000C75F0000}"/>
    <cellStyle name="Normal 4 7 3 5" xfId="39459" xr:uid="{00000000-0005-0000-0000-0000C85F0000}"/>
    <cellStyle name="Normal 4 7 4" xfId="2770" xr:uid="{00000000-0005-0000-0000-0000C95F0000}"/>
    <cellStyle name="Normal 4 7 4 2" xfId="8543" xr:uid="{00000000-0005-0000-0000-0000CA5F0000}"/>
    <cellStyle name="Normal 4 7 4 2 2" xfId="19152" xr:uid="{00000000-0005-0000-0000-0000CB5F0000}"/>
    <cellStyle name="Normal 4 7 4 3" xfId="19153" xr:uid="{00000000-0005-0000-0000-0000CC5F0000}"/>
    <cellStyle name="Normal 4 7 4 4" xfId="39460" xr:uid="{00000000-0005-0000-0000-0000CD5F0000}"/>
    <cellStyle name="Normal 4 7 4 5" xfId="39461" xr:uid="{00000000-0005-0000-0000-0000CE5F0000}"/>
    <cellStyle name="Normal 4 7 5" xfId="3375" xr:uid="{00000000-0005-0000-0000-0000CF5F0000}"/>
    <cellStyle name="Normal 4 7 5 2" xfId="9007" xr:uid="{00000000-0005-0000-0000-0000D05F0000}"/>
    <cellStyle name="Normal 4 7 5 2 2" xfId="19154" xr:uid="{00000000-0005-0000-0000-0000D15F0000}"/>
    <cellStyle name="Normal 4 7 5 3" xfId="19155" xr:uid="{00000000-0005-0000-0000-0000D25F0000}"/>
    <cellStyle name="Normal 4 7 5 4" xfId="39462" xr:uid="{00000000-0005-0000-0000-0000D35F0000}"/>
    <cellStyle name="Normal 4 7 5 5" xfId="39463" xr:uid="{00000000-0005-0000-0000-0000D45F0000}"/>
    <cellStyle name="Normal 4 7 6" xfId="3980" xr:uid="{00000000-0005-0000-0000-0000D55F0000}"/>
    <cellStyle name="Normal 4 7 6 2" xfId="9472" xr:uid="{00000000-0005-0000-0000-0000D65F0000}"/>
    <cellStyle name="Normal 4 7 6 2 2" xfId="19156" xr:uid="{00000000-0005-0000-0000-0000D75F0000}"/>
    <cellStyle name="Normal 4 7 6 3" xfId="19157" xr:uid="{00000000-0005-0000-0000-0000D85F0000}"/>
    <cellStyle name="Normal 4 7 6 4" xfId="39464" xr:uid="{00000000-0005-0000-0000-0000D95F0000}"/>
    <cellStyle name="Normal 4 7 6 5" xfId="39465" xr:uid="{00000000-0005-0000-0000-0000DA5F0000}"/>
    <cellStyle name="Normal 4 7 7" xfId="4585" xr:uid="{00000000-0005-0000-0000-0000DB5F0000}"/>
    <cellStyle name="Normal 4 7 7 2" xfId="9937" xr:uid="{00000000-0005-0000-0000-0000DC5F0000}"/>
    <cellStyle name="Normal 4 7 7 2 2" xfId="19158" xr:uid="{00000000-0005-0000-0000-0000DD5F0000}"/>
    <cellStyle name="Normal 4 7 7 3" xfId="19159" xr:uid="{00000000-0005-0000-0000-0000DE5F0000}"/>
    <cellStyle name="Normal 4 7 7 4" xfId="39466" xr:uid="{00000000-0005-0000-0000-0000DF5F0000}"/>
    <cellStyle name="Normal 4 7 7 5" xfId="39467" xr:uid="{00000000-0005-0000-0000-0000E05F0000}"/>
    <cellStyle name="Normal 4 7 8" xfId="5180" xr:uid="{00000000-0005-0000-0000-0000E15F0000}"/>
    <cellStyle name="Normal 4 7 8 2" xfId="10391" xr:uid="{00000000-0005-0000-0000-0000E25F0000}"/>
    <cellStyle name="Normal 4 7 8 2 2" xfId="19160" xr:uid="{00000000-0005-0000-0000-0000E35F0000}"/>
    <cellStyle name="Normal 4 7 8 3" xfId="19161" xr:uid="{00000000-0005-0000-0000-0000E45F0000}"/>
    <cellStyle name="Normal 4 7 8 4" xfId="39468" xr:uid="{00000000-0005-0000-0000-0000E55F0000}"/>
    <cellStyle name="Normal 4 7 8 5" xfId="39469" xr:uid="{00000000-0005-0000-0000-0000E65F0000}"/>
    <cellStyle name="Normal 4 7 9" xfId="5762" xr:uid="{00000000-0005-0000-0000-0000E75F0000}"/>
    <cellStyle name="Normal 4 7 9 2" xfId="10838" xr:uid="{00000000-0005-0000-0000-0000E85F0000}"/>
    <cellStyle name="Normal 4 7 9 2 2" xfId="19162" xr:uid="{00000000-0005-0000-0000-0000E95F0000}"/>
    <cellStyle name="Normal 4 7 9 3" xfId="19163" xr:uid="{00000000-0005-0000-0000-0000EA5F0000}"/>
    <cellStyle name="Normal 4 7 9 4" xfId="39470" xr:uid="{00000000-0005-0000-0000-0000EB5F0000}"/>
    <cellStyle name="Normal 4 7 9 5" xfId="39471" xr:uid="{00000000-0005-0000-0000-0000EC5F0000}"/>
    <cellStyle name="Normal 4 8" xfId="674" xr:uid="{00000000-0005-0000-0000-0000ED5F0000}"/>
    <cellStyle name="Normal 4 8 10" xfId="6225" xr:uid="{00000000-0005-0000-0000-0000EE5F0000}"/>
    <cellStyle name="Normal 4 8 10 2" xfId="11211" xr:uid="{00000000-0005-0000-0000-0000EF5F0000}"/>
    <cellStyle name="Normal 4 8 10 2 2" xfId="19164" xr:uid="{00000000-0005-0000-0000-0000F05F0000}"/>
    <cellStyle name="Normal 4 8 10 3" xfId="19165" xr:uid="{00000000-0005-0000-0000-0000F15F0000}"/>
    <cellStyle name="Normal 4 8 10 4" xfId="39472" xr:uid="{00000000-0005-0000-0000-0000F25F0000}"/>
    <cellStyle name="Normal 4 8 10 5" xfId="39473" xr:uid="{00000000-0005-0000-0000-0000F35F0000}"/>
    <cellStyle name="Normal 4 8 11" xfId="6970" xr:uid="{00000000-0005-0000-0000-0000F45F0000}"/>
    <cellStyle name="Normal 4 8 11 2" xfId="19166" xr:uid="{00000000-0005-0000-0000-0000F55F0000}"/>
    <cellStyle name="Normal 4 8 12" xfId="19167" xr:uid="{00000000-0005-0000-0000-0000F65F0000}"/>
    <cellStyle name="Normal 4 8 13" xfId="39474" xr:uid="{00000000-0005-0000-0000-0000F75F0000}"/>
    <cellStyle name="Normal 4 8 14" xfId="39475" xr:uid="{00000000-0005-0000-0000-0000F85F0000}"/>
    <cellStyle name="Normal 4 8 2" xfId="1561" xr:uid="{00000000-0005-0000-0000-0000F95F0000}"/>
    <cellStyle name="Normal 4 8 2 2" xfId="7614" xr:uid="{00000000-0005-0000-0000-0000FA5F0000}"/>
    <cellStyle name="Normal 4 8 2 2 2" xfId="19168" xr:uid="{00000000-0005-0000-0000-0000FB5F0000}"/>
    <cellStyle name="Normal 4 8 2 3" xfId="19169" xr:uid="{00000000-0005-0000-0000-0000FC5F0000}"/>
    <cellStyle name="Normal 4 8 2 4" xfId="39476" xr:uid="{00000000-0005-0000-0000-0000FD5F0000}"/>
    <cellStyle name="Normal 4 8 2 5" xfId="39477" xr:uid="{00000000-0005-0000-0000-0000FE5F0000}"/>
    <cellStyle name="Normal 4 8 3" xfId="2166" xr:uid="{00000000-0005-0000-0000-0000FF5F0000}"/>
    <cellStyle name="Normal 4 8 3 2" xfId="8078" xr:uid="{00000000-0005-0000-0000-000000600000}"/>
    <cellStyle name="Normal 4 8 3 2 2" xfId="19170" xr:uid="{00000000-0005-0000-0000-000001600000}"/>
    <cellStyle name="Normal 4 8 3 3" xfId="19171" xr:uid="{00000000-0005-0000-0000-000002600000}"/>
    <cellStyle name="Normal 4 8 3 4" xfId="39478" xr:uid="{00000000-0005-0000-0000-000003600000}"/>
    <cellStyle name="Normal 4 8 3 5" xfId="39479" xr:uid="{00000000-0005-0000-0000-000004600000}"/>
    <cellStyle name="Normal 4 8 4" xfId="2771" xr:uid="{00000000-0005-0000-0000-000005600000}"/>
    <cellStyle name="Normal 4 8 4 2" xfId="8544" xr:uid="{00000000-0005-0000-0000-000006600000}"/>
    <cellStyle name="Normal 4 8 4 2 2" xfId="19172" xr:uid="{00000000-0005-0000-0000-000007600000}"/>
    <cellStyle name="Normal 4 8 4 3" xfId="19173" xr:uid="{00000000-0005-0000-0000-000008600000}"/>
    <cellStyle name="Normal 4 8 4 4" xfId="39480" xr:uid="{00000000-0005-0000-0000-000009600000}"/>
    <cellStyle name="Normal 4 8 4 5" xfId="39481" xr:uid="{00000000-0005-0000-0000-00000A600000}"/>
    <cellStyle name="Normal 4 8 5" xfId="3376" xr:uid="{00000000-0005-0000-0000-00000B600000}"/>
    <cellStyle name="Normal 4 8 5 2" xfId="9008" xr:uid="{00000000-0005-0000-0000-00000C600000}"/>
    <cellStyle name="Normal 4 8 5 2 2" xfId="19174" xr:uid="{00000000-0005-0000-0000-00000D600000}"/>
    <cellStyle name="Normal 4 8 5 3" xfId="19175" xr:uid="{00000000-0005-0000-0000-00000E600000}"/>
    <cellStyle name="Normal 4 8 5 4" xfId="39482" xr:uid="{00000000-0005-0000-0000-00000F600000}"/>
    <cellStyle name="Normal 4 8 5 5" xfId="39483" xr:uid="{00000000-0005-0000-0000-000010600000}"/>
    <cellStyle name="Normal 4 8 6" xfId="3981" xr:uid="{00000000-0005-0000-0000-000011600000}"/>
    <cellStyle name="Normal 4 8 6 2" xfId="9473" xr:uid="{00000000-0005-0000-0000-000012600000}"/>
    <cellStyle name="Normal 4 8 6 2 2" xfId="19176" xr:uid="{00000000-0005-0000-0000-000013600000}"/>
    <cellStyle name="Normal 4 8 6 3" xfId="19177" xr:uid="{00000000-0005-0000-0000-000014600000}"/>
    <cellStyle name="Normal 4 8 6 4" xfId="39484" xr:uid="{00000000-0005-0000-0000-000015600000}"/>
    <cellStyle name="Normal 4 8 6 5" xfId="39485" xr:uid="{00000000-0005-0000-0000-000016600000}"/>
    <cellStyle name="Normal 4 8 7" xfId="4586" xr:uid="{00000000-0005-0000-0000-000017600000}"/>
    <cellStyle name="Normal 4 8 7 2" xfId="9938" xr:uid="{00000000-0005-0000-0000-000018600000}"/>
    <cellStyle name="Normal 4 8 7 2 2" xfId="19178" xr:uid="{00000000-0005-0000-0000-000019600000}"/>
    <cellStyle name="Normal 4 8 7 3" xfId="19179" xr:uid="{00000000-0005-0000-0000-00001A600000}"/>
    <cellStyle name="Normal 4 8 7 4" xfId="39486" xr:uid="{00000000-0005-0000-0000-00001B600000}"/>
    <cellStyle name="Normal 4 8 7 5" xfId="39487" xr:uid="{00000000-0005-0000-0000-00001C600000}"/>
    <cellStyle name="Normal 4 8 8" xfId="5181" xr:uid="{00000000-0005-0000-0000-00001D600000}"/>
    <cellStyle name="Normal 4 8 8 2" xfId="10392" xr:uid="{00000000-0005-0000-0000-00001E600000}"/>
    <cellStyle name="Normal 4 8 8 2 2" xfId="19180" xr:uid="{00000000-0005-0000-0000-00001F600000}"/>
    <cellStyle name="Normal 4 8 8 3" xfId="19181" xr:uid="{00000000-0005-0000-0000-000020600000}"/>
    <cellStyle name="Normal 4 8 8 4" xfId="39488" xr:uid="{00000000-0005-0000-0000-000021600000}"/>
    <cellStyle name="Normal 4 8 8 5" xfId="39489" xr:uid="{00000000-0005-0000-0000-000022600000}"/>
    <cellStyle name="Normal 4 8 9" xfId="5763" xr:uid="{00000000-0005-0000-0000-000023600000}"/>
    <cellStyle name="Normal 4 8 9 2" xfId="10839" xr:uid="{00000000-0005-0000-0000-000024600000}"/>
    <cellStyle name="Normal 4 8 9 2 2" xfId="19182" xr:uid="{00000000-0005-0000-0000-000025600000}"/>
    <cellStyle name="Normal 4 8 9 3" xfId="19183" xr:uid="{00000000-0005-0000-0000-000026600000}"/>
    <cellStyle name="Normal 4 8 9 4" xfId="39490" xr:uid="{00000000-0005-0000-0000-000027600000}"/>
    <cellStyle name="Normal 4 8 9 5" xfId="39491" xr:uid="{00000000-0005-0000-0000-000028600000}"/>
    <cellStyle name="Normal 4 9" xfId="675" xr:uid="{00000000-0005-0000-0000-000029600000}"/>
    <cellStyle name="Normal 4 9 10" xfId="6226" xr:uid="{00000000-0005-0000-0000-00002A600000}"/>
    <cellStyle name="Normal 4 9 10 2" xfId="11212" xr:uid="{00000000-0005-0000-0000-00002B600000}"/>
    <cellStyle name="Normal 4 9 10 2 2" xfId="19184" xr:uid="{00000000-0005-0000-0000-00002C600000}"/>
    <cellStyle name="Normal 4 9 10 3" xfId="19185" xr:uid="{00000000-0005-0000-0000-00002D600000}"/>
    <cellStyle name="Normal 4 9 10 4" xfId="39492" xr:uid="{00000000-0005-0000-0000-00002E600000}"/>
    <cellStyle name="Normal 4 9 10 5" xfId="39493" xr:uid="{00000000-0005-0000-0000-00002F600000}"/>
    <cellStyle name="Normal 4 9 11" xfId="6971" xr:uid="{00000000-0005-0000-0000-000030600000}"/>
    <cellStyle name="Normal 4 9 11 2" xfId="19186" xr:uid="{00000000-0005-0000-0000-000031600000}"/>
    <cellStyle name="Normal 4 9 12" xfId="19187" xr:uid="{00000000-0005-0000-0000-000032600000}"/>
    <cellStyle name="Normal 4 9 13" xfId="39494" xr:uid="{00000000-0005-0000-0000-000033600000}"/>
    <cellStyle name="Normal 4 9 14" xfId="39495" xr:uid="{00000000-0005-0000-0000-000034600000}"/>
    <cellStyle name="Normal 4 9 2" xfId="1562" xr:uid="{00000000-0005-0000-0000-000035600000}"/>
    <cellStyle name="Normal 4 9 2 2" xfId="7615" xr:uid="{00000000-0005-0000-0000-000036600000}"/>
    <cellStyle name="Normal 4 9 2 2 2" xfId="19188" xr:uid="{00000000-0005-0000-0000-000037600000}"/>
    <cellStyle name="Normal 4 9 2 3" xfId="19189" xr:uid="{00000000-0005-0000-0000-000038600000}"/>
    <cellStyle name="Normal 4 9 2 4" xfId="39496" xr:uid="{00000000-0005-0000-0000-000039600000}"/>
    <cellStyle name="Normal 4 9 2 5" xfId="39497" xr:uid="{00000000-0005-0000-0000-00003A600000}"/>
    <cellStyle name="Normal 4 9 3" xfId="2167" xr:uid="{00000000-0005-0000-0000-00003B600000}"/>
    <cellStyle name="Normal 4 9 3 2" xfId="8079" xr:uid="{00000000-0005-0000-0000-00003C600000}"/>
    <cellStyle name="Normal 4 9 3 2 2" xfId="19190" xr:uid="{00000000-0005-0000-0000-00003D600000}"/>
    <cellStyle name="Normal 4 9 3 3" xfId="19191" xr:uid="{00000000-0005-0000-0000-00003E600000}"/>
    <cellStyle name="Normal 4 9 3 4" xfId="39498" xr:uid="{00000000-0005-0000-0000-00003F600000}"/>
    <cellStyle name="Normal 4 9 3 5" xfId="39499" xr:uid="{00000000-0005-0000-0000-000040600000}"/>
    <cellStyle name="Normal 4 9 4" xfId="2772" xr:uid="{00000000-0005-0000-0000-000041600000}"/>
    <cellStyle name="Normal 4 9 4 2" xfId="8545" xr:uid="{00000000-0005-0000-0000-000042600000}"/>
    <cellStyle name="Normal 4 9 4 2 2" xfId="19192" xr:uid="{00000000-0005-0000-0000-000043600000}"/>
    <cellStyle name="Normal 4 9 4 3" xfId="19193" xr:uid="{00000000-0005-0000-0000-000044600000}"/>
    <cellStyle name="Normal 4 9 4 4" xfId="39500" xr:uid="{00000000-0005-0000-0000-000045600000}"/>
    <cellStyle name="Normal 4 9 4 5" xfId="39501" xr:uid="{00000000-0005-0000-0000-000046600000}"/>
    <cellStyle name="Normal 4 9 5" xfId="3377" xr:uid="{00000000-0005-0000-0000-000047600000}"/>
    <cellStyle name="Normal 4 9 5 2" xfId="9009" xr:uid="{00000000-0005-0000-0000-000048600000}"/>
    <cellStyle name="Normal 4 9 5 2 2" xfId="19194" xr:uid="{00000000-0005-0000-0000-000049600000}"/>
    <cellStyle name="Normal 4 9 5 3" xfId="19195" xr:uid="{00000000-0005-0000-0000-00004A600000}"/>
    <cellStyle name="Normal 4 9 5 4" xfId="39502" xr:uid="{00000000-0005-0000-0000-00004B600000}"/>
    <cellStyle name="Normal 4 9 5 5" xfId="39503" xr:uid="{00000000-0005-0000-0000-00004C600000}"/>
    <cellStyle name="Normal 4 9 6" xfId="3982" xr:uid="{00000000-0005-0000-0000-00004D600000}"/>
    <cellStyle name="Normal 4 9 6 2" xfId="9474" xr:uid="{00000000-0005-0000-0000-00004E600000}"/>
    <cellStyle name="Normal 4 9 6 2 2" xfId="19196" xr:uid="{00000000-0005-0000-0000-00004F600000}"/>
    <cellStyle name="Normal 4 9 6 3" xfId="19197" xr:uid="{00000000-0005-0000-0000-000050600000}"/>
    <cellStyle name="Normal 4 9 6 4" xfId="39504" xr:uid="{00000000-0005-0000-0000-000051600000}"/>
    <cellStyle name="Normal 4 9 6 5" xfId="39505" xr:uid="{00000000-0005-0000-0000-000052600000}"/>
    <cellStyle name="Normal 4 9 7" xfId="4587" xr:uid="{00000000-0005-0000-0000-000053600000}"/>
    <cellStyle name="Normal 4 9 7 2" xfId="9939" xr:uid="{00000000-0005-0000-0000-000054600000}"/>
    <cellStyle name="Normal 4 9 7 2 2" xfId="19198" xr:uid="{00000000-0005-0000-0000-000055600000}"/>
    <cellStyle name="Normal 4 9 7 3" xfId="19199" xr:uid="{00000000-0005-0000-0000-000056600000}"/>
    <cellStyle name="Normal 4 9 7 4" xfId="39506" xr:uid="{00000000-0005-0000-0000-000057600000}"/>
    <cellStyle name="Normal 4 9 7 5" xfId="39507" xr:uid="{00000000-0005-0000-0000-000058600000}"/>
    <cellStyle name="Normal 4 9 8" xfId="5182" xr:uid="{00000000-0005-0000-0000-000059600000}"/>
    <cellStyle name="Normal 4 9 8 2" xfId="10393" xr:uid="{00000000-0005-0000-0000-00005A600000}"/>
    <cellStyle name="Normal 4 9 8 2 2" xfId="19200" xr:uid="{00000000-0005-0000-0000-00005B600000}"/>
    <cellStyle name="Normal 4 9 8 3" xfId="19201" xr:uid="{00000000-0005-0000-0000-00005C600000}"/>
    <cellStyle name="Normal 4 9 8 4" xfId="39508" xr:uid="{00000000-0005-0000-0000-00005D600000}"/>
    <cellStyle name="Normal 4 9 8 5" xfId="39509" xr:uid="{00000000-0005-0000-0000-00005E600000}"/>
    <cellStyle name="Normal 4 9 9" xfId="5764" xr:uid="{00000000-0005-0000-0000-00005F600000}"/>
    <cellStyle name="Normal 4 9 9 2" xfId="10840" xr:uid="{00000000-0005-0000-0000-000060600000}"/>
    <cellStyle name="Normal 4 9 9 2 2" xfId="19202" xr:uid="{00000000-0005-0000-0000-000061600000}"/>
    <cellStyle name="Normal 4 9 9 3" xfId="19203" xr:uid="{00000000-0005-0000-0000-000062600000}"/>
    <cellStyle name="Normal 4 9 9 4" xfId="39510" xr:uid="{00000000-0005-0000-0000-000063600000}"/>
    <cellStyle name="Normal 4 9 9 5" xfId="39511" xr:uid="{00000000-0005-0000-0000-000064600000}"/>
    <cellStyle name="Normal 4_Alemnn niðurfærsla" xfId="39512" xr:uid="{00000000-0005-0000-0000-000065600000}"/>
    <cellStyle name="Normal 40" xfId="676" xr:uid="{00000000-0005-0000-0000-000066600000}"/>
    <cellStyle name="Normal 40 10" xfId="6227" xr:uid="{00000000-0005-0000-0000-000067600000}"/>
    <cellStyle name="Normal 40 10 2" xfId="11213" xr:uid="{00000000-0005-0000-0000-000068600000}"/>
    <cellStyle name="Normal 40 10 2 2" xfId="19204" xr:uid="{00000000-0005-0000-0000-000069600000}"/>
    <cellStyle name="Normal 40 10 3" xfId="19205" xr:uid="{00000000-0005-0000-0000-00006A600000}"/>
    <cellStyle name="Normal 40 10 4" xfId="39513" xr:uid="{00000000-0005-0000-0000-00006B600000}"/>
    <cellStyle name="Normal 40 10 5" xfId="39514" xr:uid="{00000000-0005-0000-0000-00006C600000}"/>
    <cellStyle name="Normal 40 11" xfId="6972" xr:uid="{00000000-0005-0000-0000-00006D600000}"/>
    <cellStyle name="Normal 40 11 2" xfId="19206" xr:uid="{00000000-0005-0000-0000-00006E600000}"/>
    <cellStyle name="Normal 40 12" xfId="19207" xr:uid="{00000000-0005-0000-0000-00006F600000}"/>
    <cellStyle name="Normal 40 13" xfId="39515" xr:uid="{00000000-0005-0000-0000-000070600000}"/>
    <cellStyle name="Normal 40 14" xfId="39516" xr:uid="{00000000-0005-0000-0000-000071600000}"/>
    <cellStyle name="Normal 40 2" xfId="1564" xr:uid="{00000000-0005-0000-0000-000072600000}"/>
    <cellStyle name="Normal 40 2 2" xfId="7617" xr:uid="{00000000-0005-0000-0000-000073600000}"/>
    <cellStyle name="Normal 40 2 2 2" xfId="19208" xr:uid="{00000000-0005-0000-0000-000074600000}"/>
    <cellStyle name="Normal 40 2 3" xfId="19209" xr:uid="{00000000-0005-0000-0000-000075600000}"/>
    <cellStyle name="Normal 40 2 4" xfId="39517" xr:uid="{00000000-0005-0000-0000-000076600000}"/>
    <cellStyle name="Normal 40 2 5" xfId="39518" xr:uid="{00000000-0005-0000-0000-000077600000}"/>
    <cellStyle name="Normal 40 3" xfId="2169" xr:uid="{00000000-0005-0000-0000-000078600000}"/>
    <cellStyle name="Normal 40 3 2" xfId="8081" xr:uid="{00000000-0005-0000-0000-000079600000}"/>
    <cellStyle name="Normal 40 3 2 2" xfId="19210" xr:uid="{00000000-0005-0000-0000-00007A600000}"/>
    <cellStyle name="Normal 40 3 3" xfId="19211" xr:uid="{00000000-0005-0000-0000-00007B600000}"/>
    <cellStyle name="Normal 40 3 4" xfId="39519" xr:uid="{00000000-0005-0000-0000-00007C600000}"/>
    <cellStyle name="Normal 40 3 5" xfId="39520" xr:uid="{00000000-0005-0000-0000-00007D600000}"/>
    <cellStyle name="Normal 40 4" xfId="2774" xr:uid="{00000000-0005-0000-0000-00007E600000}"/>
    <cellStyle name="Normal 40 4 2" xfId="8547" xr:uid="{00000000-0005-0000-0000-00007F600000}"/>
    <cellStyle name="Normal 40 4 2 2" xfId="19212" xr:uid="{00000000-0005-0000-0000-000080600000}"/>
    <cellStyle name="Normal 40 4 3" xfId="19213" xr:uid="{00000000-0005-0000-0000-000081600000}"/>
    <cellStyle name="Normal 40 4 4" xfId="39521" xr:uid="{00000000-0005-0000-0000-000082600000}"/>
    <cellStyle name="Normal 40 4 5" xfId="39522" xr:uid="{00000000-0005-0000-0000-000083600000}"/>
    <cellStyle name="Normal 40 5" xfId="3379" xr:uid="{00000000-0005-0000-0000-000084600000}"/>
    <cellStyle name="Normal 40 5 2" xfId="9011" xr:uid="{00000000-0005-0000-0000-000085600000}"/>
    <cellStyle name="Normal 40 5 2 2" xfId="19214" xr:uid="{00000000-0005-0000-0000-000086600000}"/>
    <cellStyle name="Normal 40 5 3" xfId="19215" xr:uid="{00000000-0005-0000-0000-000087600000}"/>
    <cellStyle name="Normal 40 5 4" xfId="39523" xr:uid="{00000000-0005-0000-0000-000088600000}"/>
    <cellStyle name="Normal 40 5 5" xfId="39524" xr:uid="{00000000-0005-0000-0000-000089600000}"/>
    <cellStyle name="Normal 40 6" xfId="3984" xr:uid="{00000000-0005-0000-0000-00008A600000}"/>
    <cellStyle name="Normal 40 6 2" xfId="9476" xr:uid="{00000000-0005-0000-0000-00008B600000}"/>
    <cellStyle name="Normal 40 6 2 2" xfId="19216" xr:uid="{00000000-0005-0000-0000-00008C600000}"/>
    <cellStyle name="Normal 40 6 3" xfId="19217" xr:uid="{00000000-0005-0000-0000-00008D600000}"/>
    <cellStyle name="Normal 40 6 4" xfId="39525" xr:uid="{00000000-0005-0000-0000-00008E600000}"/>
    <cellStyle name="Normal 40 6 5" xfId="39526" xr:uid="{00000000-0005-0000-0000-00008F600000}"/>
    <cellStyle name="Normal 40 7" xfId="4589" xr:uid="{00000000-0005-0000-0000-000090600000}"/>
    <cellStyle name="Normal 40 7 2" xfId="9941" xr:uid="{00000000-0005-0000-0000-000091600000}"/>
    <cellStyle name="Normal 40 7 2 2" xfId="19218" xr:uid="{00000000-0005-0000-0000-000092600000}"/>
    <cellStyle name="Normal 40 7 3" xfId="19219" xr:uid="{00000000-0005-0000-0000-000093600000}"/>
    <cellStyle name="Normal 40 7 4" xfId="39527" xr:uid="{00000000-0005-0000-0000-000094600000}"/>
    <cellStyle name="Normal 40 7 5" xfId="39528" xr:uid="{00000000-0005-0000-0000-000095600000}"/>
    <cellStyle name="Normal 40 8" xfId="5184" xr:uid="{00000000-0005-0000-0000-000096600000}"/>
    <cellStyle name="Normal 40 8 2" xfId="10395" xr:uid="{00000000-0005-0000-0000-000097600000}"/>
    <cellStyle name="Normal 40 8 2 2" xfId="19220" xr:uid="{00000000-0005-0000-0000-000098600000}"/>
    <cellStyle name="Normal 40 8 3" xfId="19221" xr:uid="{00000000-0005-0000-0000-000099600000}"/>
    <cellStyle name="Normal 40 8 4" xfId="39529" xr:uid="{00000000-0005-0000-0000-00009A600000}"/>
    <cellStyle name="Normal 40 8 5" xfId="39530" xr:uid="{00000000-0005-0000-0000-00009B600000}"/>
    <cellStyle name="Normal 40 9" xfId="5766" xr:uid="{00000000-0005-0000-0000-00009C600000}"/>
    <cellStyle name="Normal 40 9 2" xfId="10842" xr:uid="{00000000-0005-0000-0000-00009D600000}"/>
    <cellStyle name="Normal 40 9 2 2" xfId="19222" xr:uid="{00000000-0005-0000-0000-00009E600000}"/>
    <cellStyle name="Normal 40 9 3" xfId="19223" xr:uid="{00000000-0005-0000-0000-00009F600000}"/>
    <cellStyle name="Normal 40 9 4" xfId="39531" xr:uid="{00000000-0005-0000-0000-0000A0600000}"/>
    <cellStyle name="Normal 40 9 5" xfId="39532" xr:uid="{00000000-0005-0000-0000-0000A1600000}"/>
    <cellStyle name="Normal 41" xfId="677" xr:uid="{00000000-0005-0000-0000-0000A2600000}"/>
    <cellStyle name="Normal 41 10" xfId="6228" xr:uid="{00000000-0005-0000-0000-0000A3600000}"/>
    <cellStyle name="Normal 41 10 2" xfId="11214" xr:uid="{00000000-0005-0000-0000-0000A4600000}"/>
    <cellStyle name="Normal 41 10 2 2" xfId="19224" xr:uid="{00000000-0005-0000-0000-0000A5600000}"/>
    <cellStyle name="Normal 41 10 3" xfId="19225" xr:uid="{00000000-0005-0000-0000-0000A6600000}"/>
    <cellStyle name="Normal 41 10 4" xfId="39533" xr:uid="{00000000-0005-0000-0000-0000A7600000}"/>
    <cellStyle name="Normal 41 10 5" xfId="39534" xr:uid="{00000000-0005-0000-0000-0000A8600000}"/>
    <cellStyle name="Normal 41 11" xfId="6973" xr:uid="{00000000-0005-0000-0000-0000A9600000}"/>
    <cellStyle name="Normal 41 11 2" xfId="19226" xr:uid="{00000000-0005-0000-0000-0000AA600000}"/>
    <cellStyle name="Normal 41 12" xfId="19227" xr:uid="{00000000-0005-0000-0000-0000AB600000}"/>
    <cellStyle name="Normal 41 13" xfId="39535" xr:uid="{00000000-0005-0000-0000-0000AC600000}"/>
    <cellStyle name="Normal 41 14" xfId="39536" xr:uid="{00000000-0005-0000-0000-0000AD600000}"/>
    <cellStyle name="Normal 41 2" xfId="1565" xr:uid="{00000000-0005-0000-0000-0000AE600000}"/>
    <cellStyle name="Normal 41 2 2" xfId="7618" xr:uid="{00000000-0005-0000-0000-0000AF600000}"/>
    <cellStyle name="Normal 41 2 2 2" xfId="19228" xr:uid="{00000000-0005-0000-0000-0000B0600000}"/>
    <cellStyle name="Normal 41 2 3" xfId="19229" xr:uid="{00000000-0005-0000-0000-0000B1600000}"/>
    <cellStyle name="Normal 41 2 4" xfId="39537" xr:uid="{00000000-0005-0000-0000-0000B2600000}"/>
    <cellStyle name="Normal 41 2 5" xfId="39538" xr:uid="{00000000-0005-0000-0000-0000B3600000}"/>
    <cellStyle name="Normal 41 3" xfId="2170" xr:uid="{00000000-0005-0000-0000-0000B4600000}"/>
    <cellStyle name="Normal 41 3 2" xfId="8082" xr:uid="{00000000-0005-0000-0000-0000B5600000}"/>
    <cellStyle name="Normal 41 3 2 2" xfId="19230" xr:uid="{00000000-0005-0000-0000-0000B6600000}"/>
    <cellStyle name="Normal 41 3 3" xfId="19231" xr:uid="{00000000-0005-0000-0000-0000B7600000}"/>
    <cellStyle name="Normal 41 3 4" xfId="39539" xr:uid="{00000000-0005-0000-0000-0000B8600000}"/>
    <cellStyle name="Normal 41 3 5" xfId="39540" xr:uid="{00000000-0005-0000-0000-0000B9600000}"/>
    <cellStyle name="Normal 41 4" xfId="2775" xr:uid="{00000000-0005-0000-0000-0000BA600000}"/>
    <cellStyle name="Normal 41 4 2" xfId="8548" xr:uid="{00000000-0005-0000-0000-0000BB600000}"/>
    <cellStyle name="Normal 41 4 2 2" xfId="19232" xr:uid="{00000000-0005-0000-0000-0000BC600000}"/>
    <cellStyle name="Normal 41 4 3" xfId="19233" xr:uid="{00000000-0005-0000-0000-0000BD600000}"/>
    <cellStyle name="Normal 41 4 4" xfId="39541" xr:uid="{00000000-0005-0000-0000-0000BE600000}"/>
    <cellStyle name="Normal 41 4 5" xfId="39542" xr:uid="{00000000-0005-0000-0000-0000BF600000}"/>
    <cellStyle name="Normal 41 5" xfId="3380" xr:uid="{00000000-0005-0000-0000-0000C0600000}"/>
    <cellStyle name="Normal 41 5 2" xfId="9012" xr:uid="{00000000-0005-0000-0000-0000C1600000}"/>
    <cellStyle name="Normal 41 5 2 2" xfId="19234" xr:uid="{00000000-0005-0000-0000-0000C2600000}"/>
    <cellStyle name="Normal 41 5 3" xfId="19235" xr:uid="{00000000-0005-0000-0000-0000C3600000}"/>
    <cellStyle name="Normal 41 5 4" xfId="39543" xr:uid="{00000000-0005-0000-0000-0000C4600000}"/>
    <cellStyle name="Normal 41 5 5" xfId="39544" xr:uid="{00000000-0005-0000-0000-0000C5600000}"/>
    <cellStyle name="Normal 41 6" xfId="3985" xr:uid="{00000000-0005-0000-0000-0000C6600000}"/>
    <cellStyle name="Normal 41 6 2" xfId="9477" xr:uid="{00000000-0005-0000-0000-0000C7600000}"/>
    <cellStyle name="Normal 41 6 2 2" xfId="19236" xr:uid="{00000000-0005-0000-0000-0000C8600000}"/>
    <cellStyle name="Normal 41 6 3" xfId="19237" xr:uid="{00000000-0005-0000-0000-0000C9600000}"/>
    <cellStyle name="Normal 41 6 4" xfId="39545" xr:uid="{00000000-0005-0000-0000-0000CA600000}"/>
    <cellStyle name="Normal 41 6 5" xfId="39546" xr:uid="{00000000-0005-0000-0000-0000CB600000}"/>
    <cellStyle name="Normal 41 7" xfId="4590" xr:uid="{00000000-0005-0000-0000-0000CC600000}"/>
    <cellStyle name="Normal 41 7 2" xfId="9942" xr:uid="{00000000-0005-0000-0000-0000CD600000}"/>
    <cellStyle name="Normal 41 7 2 2" xfId="19238" xr:uid="{00000000-0005-0000-0000-0000CE600000}"/>
    <cellStyle name="Normal 41 7 3" xfId="19239" xr:uid="{00000000-0005-0000-0000-0000CF600000}"/>
    <cellStyle name="Normal 41 7 4" xfId="39547" xr:uid="{00000000-0005-0000-0000-0000D0600000}"/>
    <cellStyle name="Normal 41 7 5" xfId="39548" xr:uid="{00000000-0005-0000-0000-0000D1600000}"/>
    <cellStyle name="Normal 41 8" xfId="5185" xr:uid="{00000000-0005-0000-0000-0000D2600000}"/>
    <cellStyle name="Normal 41 8 2" xfId="10396" xr:uid="{00000000-0005-0000-0000-0000D3600000}"/>
    <cellStyle name="Normal 41 8 2 2" xfId="19240" xr:uid="{00000000-0005-0000-0000-0000D4600000}"/>
    <cellStyle name="Normal 41 8 3" xfId="19241" xr:uid="{00000000-0005-0000-0000-0000D5600000}"/>
    <cellStyle name="Normal 41 8 4" xfId="39549" xr:uid="{00000000-0005-0000-0000-0000D6600000}"/>
    <cellStyle name="Normal 41 8 5" xfId="39550" xr:uid="{00000000-0005-0000-0000-0000D7600000}"/>
    <cellStyle name="Normal 41 9" xfId="5767" xr:uid="{00000000-0005-0000-0000-0000D8600000}"/>
    <cellStyle name="Normal 41 9 2" xfId="10843" xr:uid="{00000000-0005-0000-0000-0000D9600000}"/>
    <cellStyle name="Normal 41 9 2 2" xfId="19242" xr:uid="{00000000-0005-0000-0000-0000DA600000}"/>
    <cellStyle name="Normal 41 9 3" xfId="19243" xr:uid="{00000000-0005-0000-0000-0000DB600000}"/>
    <cellStyle name="Normal 41 9 4" xfId="39551" xr:uid="{00000000-0005-0000-0000-0000DC600000}"/>
    <cellStyle name="Normal 41 9 5" xfId="39552" xr:uid="{00000000-0005-0000-0000-0000DD600000}"/>
    <cellStyle name="Normal 42" xfId="678" xr:uid="{00000000-0005-0000-0000-0000DE600000}"/>
    <cellStyle name="Normal 42 10" xfId="6229" xr:uid="{00000000-0005-0000-0000-0000DF600000}"/>
    <cellStyle name="Normal 42 10 2" xfId="11215" xr:uid="{00000000-0005-0000-0000-0000E0600000}"/>
    <cellStyle name="Normal 42 10 2 2" xfId="19244" xr:uid="{00000000-0005-0000-0000-0000E1600000}"/>
    <cellStyle name="Normal 42 10 3" xfId="19245" xr:uid="{00000000-0005-0000-0000-0000E2600000}"/>
    <cellStyle name="Normal 42 10 4" xfId="39553" xr:uid="{00000000-0005-0000-0000-0000E3600000}"/>
    <cellStyle name="Normal 42 10 5" xfId="39554" xr:uid="{00000000-0005-0000-0000-0000E4600000}"/>
    <cellStyle name="Normal 42 11" xfId="6974" xr:uid="{00000000-0005-0000-0000-0000E5600000}"/>
    <cellStyle name="Normal 42 11 2" xfId="19246" xr:uid="{00000000-0005-0000-0000-0000E6600000}"/>
    <cellStyle name="Normal 42 12" xfId="19247" xr:uid="{00000000-0005-0000-0000-0000E7600000}"/>
    <cellStyle name="Normal 42 13" xfId="39555" xr:uid="{00000000-0005-0000-0000-0000E8600000}"/>
    <cellStyle name="Normal 42 14" xfId="39556" xr:uid="{00000000-0005-0000-0000-0000E9600000}"/>
    <cellStyle name="Normal 42 2" xfId="1566" xr:uid="{00000000-0005-0000-0000-0000EA600000}"/>
    <cellStyle name="Normal 42 2 2" xfId="7619" xr:uid="{00000000-0005-0000-0000-0000EB600000}"/>
    <cellStyle name="Normal 42 2 2 2" xfId="19248" xr:uid="{00000000-0005-0000-0000-0000EC600000}"/>
    <cellStyle name="Normal 42 2 3" xfId="19249" xr:uid="{00000000-0005-0000-0000-0000ED600000}"/>
    <cellStyle name="Normal 42 2 4" xfId="39557" xr:uid="{00000000-0005-0000-0000-0000EE600000}"/>
    <cellStyle name="Normal 42 2 5" xfId="39558" xr:uid="{00000000-0005-0000-0000-0000EF600000}"/>
    <cellStyle name="Normal 42 3" xfId="2171" xr:uid="{00000000-0005-0000-0000-0000F0600000}"/>
    <cellStyle name="Normal 42 3 2" xfId="8083" xr:uid="{00000000-0005-0000-0000-0000F1600000}"/>
    <cellStyle name="Normal 42 3 2 2" xfId="19250" xr:uid="{00000000-0005-0000-0000-0000F2600000}"/>
    <cellStyle name="Normal 42 3 3" xfId="19251" xr:uid="{00000000-0005-0000-0000-0000F3600000}"/>
    <cellStyle name="Normal 42 3 4" xfId="39559" xr:uid="{00000000-0005-0000-0000-0000F4600000}"/>
    <cellStyle name="Normal 42 3 5" xfId="39560" xr:uid="{00000000-0005-0000-0000-0000F5600000}"/>
    <cellStyle name="Normal 42 4" xfId="2776" xr:uid="{00000000-0005-0000-0000-0000F6600000}"/>
    <cellStyle name="Normal 42 4 2" xfId="8549" xr:uid="{00000000-0005-0000-0000-0000F7600000}"/>
    <cellStyle name="Normal 42 4 2 2" xfId="19252" xr:uid="{00000000-0005-0000-0000-0000F8600000}"/>
    <cellStyle name="Normal 42 4 3" xfId="19253" xr:uid="{00000000-0005-0000-0000-0000F9600000}"/>
    <cellStyle name="Normal 42 4 4" xfId="39561" xr:uid="{00000000-0005-0000-0000-0000FA600000}"/>
    <cellStyle name="Normal 42 4 5" xfId="39562" xr:uid="{00000000-0005-0000-0000-0000FB600000}"/>
    <cellStyle name="Normal 42 5" xfId="3381" xr:uid="{00000000-0005-0000-0000-0000FC600000}"/>
    <cellStyle name="Normal 42 5 2" xfId="9013" xr:uid="{00000000-0005-0000-0000-0000FD600000}"/>
    <cellStyle name="Normal 42 5 2 2" xfId="19254" xr:uid="{00000000-0005-0000-0000-0000FE600000}"/>
    <cellStyle name="Normal 42 5 3" xfId="19255" xr:uid="{00000000-0005-0000-0000-0000FF600000}"/>
    <cellStyle name="Normal 42 5 4" xfId="39563" xr:uid="{00000000-0005-0000-0000-000000610000}"/>
    <cellStyle name="Normal 42 5 5" xfId="39564" xr:uid="{00000000-0005-0000-0000-000001610000}"/>
    <cellStyle name="Normal 42 6" xfId="3986" xr:uid="{00000000-0005-0000-0000-000002610000}"/>
    <cellStyle name="Normal 42 6 2" xfId="9478" xr:uid="{00000000-0005-0000-0000-000003610000}"/>
    <cellStyle name="Normal 42 6 2 2" xfId="19256" xr:uid="{00000000-0005-0000-0000-000004610000}"/>
    <cellStyle name="Normal 42 6 3" xfId="19257" xr:uid="{00000000-0005-0000-0000-000005610000}"/>
    <cellStyle name="Normal 42 6 4" xfId="39565" xr:uid="{00000000-0005-0000-0000-000006610000}"/>
    <cellStyle name="Normal 42 6 5" xfId="39566" xr:uid="{00000000-0005-0000-0000-000007610000}"/>
    <cellStyle name="Normal 42 7" xfId="4591" xr:uid="{00000000-0005-0000-0000-000008610000}"/>
    <cellStyle name="Normal 42 7 2" xfId="9943" xr:uid="{00000000-0005-0000-0000-000009610000}"/>
    <cellStyle name="Normal 42 7 2 2" xfId="19258" xr:uid="{00000000-0005-0000-0000-00000A610000}"/>
    <cellStyle name="Normal 42 7 3" xfId="19259" xr:uid="{00000000-0005-0000-0000-00000B610000}"/>
    <cellStyle name="Normal 42 7 4" xfId="39567" xr:uid="{00000000-0005-0000-0000-00000C610000}"/>
    <cellStyle name="Normal 42 7 5" xfId="39568" xr:uid="{00000000-0005-0000-0000-00000D610000}"/>
    <cellStyle name="Normal 42 8" xfId="5186" xr:uid="{00000000-0005-0000-0000-00000E610000}"/>
    <cellStyle name="Normal 42 8 2" xfId="10397" xr:uid="{00000000-0005-0000-0000-00000F610000}"/>
    <cellStyle name="Normal 42 8 2 2" xfId="19260" xr:uid="{00000000-0005-0000-0000-000010610000}"/>
    <cellStyle name="Normal 42 8 3" xfId="19261" xr:uid="{00000000-0005-0000-0000-000011610000}"/>
    <cellStyle name="Normal 42 8 4" xfId="39569" xr:uid="{00000000-0005-0000-0000-000012610000}"/>
    <cellStyle name="Normal 42 8 5" xfId="39570" xr:uid="{00000000-0005-0000-0000-000013610000}"/>
    <cellStyle name="Normal 42 9" xfId="5768" xr:uid="{00000000-0005-0000-0000-000014610000}"/>
    <cellStyle name="Normal 42 9 2" xfId="10844" xr:uid="{00000000-0005-0000-0000-000015610000}"/>
    <cellStyle name="Normal 42 9 2 2" xfId="19262" xr:uid="{00000000-0005-0000-0000-000016610000}"/>
    <cellStyle name="Normal 42 9 3" xfId="19263" xr:uid="{00000000-0005-0000-0000-000017610000}"/>
    <cellStyle name="Normal 42 9 4" xfId="39571" xr:uid="{00000000-0005-0000-0000-000018610000}"/>
    <cellStyle name="Normal 42 9 5" xfId="39572" xr:uid="{00000000-0005-0000-0000-000019610000}"/>
    <cellStyle name="Normal 43" xfId="679" xr:uid="{00000000-0005-0000-0000-00001A610000}"/>
    <cellStyle name="Normal 43 10" xfId="6230" xr:uid="{00000000-0005-0000-0000-00001B610000}"/>
    <cellStyle name="Normal 43 10 2" xfId="11216" xr:uid="{00000000-0005-0000-0000-00001C610000}"/>
    <cellStyle name="Normal 43 10 2 2" xfId="19264" xr:uid="{00000000-0005-0000-0000-00001D610000}"/>
    <cellStyle name="Normal 43 10 3" xfId="19265" xr:uid="{00000000-0005-0000-0000-00001E610000}"/>
    <cellStyle name="Normal 43 10 4" xfId="39573" xr:uid="{00000000-0005-0000-0000-00001F610000}"/>
    <cellStyle name="Normal 43 10 5" xfId="39574" xr:uid="{00000000-0005-0000-0000-000020610000}"/>
    <cellStyle name="Normal 43 11" xfId="6975" xr:uid="{00000000-0005-0000-0000-000021610000}"/>
    <cellStyle name="Normal 43 11 2" xfId="19266" xr:uid="{00000000-0005-0000-0000-000022610000}"/>
    <cellStyle name="Normal 43 12" xfId="19267" xr:uid="{00000000-0005-0000-0000-000023610000}"/>
    <cellStyle name="Normal 43 13" xfId="39575" xr:uid="{00000000-0005-0000-0000-000024610000}"/>
    <cellStyle name="Normal 43 14" xfId="39576" xr:uid="{00000000-0005-0000-0000-000025610000}"/>
    <cellStyle name="Normal 43 2" xfId="1567" xr:uid="{00000000-0005-0000-0000-000026610000}"/>
    <cellStyle name="Normal 43 2 2" xfId="7620" xr:uid="{00000000-0005-0000-0000-000027610000}"/>
    <cellStyle name="Normal 43 2 2 2" xfId="19268" xr:uid="{00000000-0005-0000-0000-000028610000}"/>
    <cellStyle name="Normal 43 2 3" xfId="19269" xr:uid="{00000000-0005-0000-0000-000029610000}"/>
    <cellStyle name="Normal 43 2 4" xfId="39577" xr:uid="{00000000-0005-0000-0000-00002A610000}"/>
    <cellStyle name="Normal 43 2 5" xfId="39578" xr:uid="{00000000-0005-0000-0000-00002B610000}"/>
    <cellStyle name="Normal 43 3" xfId="2172" xr:uid="{00000000-0005-0000-0000-00002C610000}"/>
    <cellStyle name="Normal 43 3 2" xfId="8084" xr:uid="{00000000-0005-0000-0000-00002D610000}"/>
    <cellStyle name="Normal 43 3 2 2" xfId="19270" xr:uid="{00000000-0005-0000-0000-00002E610000}"/>
    <cellStyle name="Normal 43 3 3" xfId="19271" xr:uid="{00000000-0005-0000-0000-00002F610000}"/>
    <cellStyle name="Normal 43 3 4" xfId="39579" xr:uid="{00000000-0005-0000-0000-000030610000}"/>
    <cellStyle name="Normal 43 3 5" xfId="39580" xr:uid="{00000000-0005-0000-0000-000031610000}"/>
    <cellStyle name="Normal 43 4" xfId="2777" xr:uid="{00000000-0005-0000-0000-000032610000}"/>
    <cellStyle name="Normal 43 4 2" xfId="8550" xr:uid="{00000000-0005-0000-0000-000033610000}"/>
    <cellStyle name="Normal 43 4 2 2" xfId="19272" xr:uid="{00000000-0005-0000-0000-000034610000}"/>
    <cellStyle name="Normal 43 4 3" xfId="19273" xr:uid="{00000000-0005-0000-0000-000035610000}"/>
    <cellStyle name="Normal 43 4 4" xfId="39581" xr:uid="{00000000-0005-0000-0000-000036610000}"/>
    <cellStyle name="Normal 43 4 5" xfId="39582" xr:uid="{00000000-0005-0000-0000-000037610000}"/>
    <cellStyle name="Normal 43 5" xfId="3382" xr:uid="{00000000-0005-0000-0000-000038610000}"/>
    <cellStyle name="Normal 43 5 2" xfId="9014" xr:uid="{00000000-0005-0000-0000-000039610000}"/>
    <cellStyle name="Normal 43 5 2 2" xfId="19274" xr:uid="{00000000-0005-0000-0000-00003A610000}"/>
    <cellStyle name="Normal 43 5 3" xfId="19275" xr:uid="{00000000-0005-0000-0000-00003B610000}"/>
    <cellStyle name="Normal 43 5 4" xfId="39583" xr:uid="{00000000-0005-0000-0000-00003C610000}"/>
    <cellStyle name="Normal 43 5 5" xfId="39584" xr:uid="{00000000-0005-0000-0000-00003D610000}"/>
    <cellStyle name="Normal 43 6" xfId="3987" xr:uid="{00000000-0005-0000-0000-00003E610000}"/>
    <cellStyle name="Normal 43 6 2" xfId="9479" xr:uid="{00000000-0005-0000-0000-00003F610000}"/>
    <cellStyle name="Normal 43 6 2 2" xfId="19276" xr:uid="{00000000-0005-0000-0000-000040610000}"/>
    <cellStyle name="Normal 43 6 3" xfId="19277" xr:uid="{00000000-0005-0000-0000-000041610000}"/>
    <cellStyle name="Normal 43 6 4" xfId="39585" xr:uid="{00000000-0005-0000-0000-000042610000}"/>
    <cellStyle name="Normal 43 6 5" xfId="39586" xr:uid="{00000000-0005-0000-0000-000043610000}"/>
    <cellStyle name="Normal 43 7" xfId="4592" xr:uid="{00000000-0005-0000-0000-000044610000}"/>
    <cellStyle name="Normal 43 7 2" xfId="9944" xr:uid="{00000000-0005-0000-0000-000045610000}"/>
    <cellStyle name="Normal 43 7 2 2" xfId="19278" xr:uid="{00000000-0005-0000-0000-000046610000}"/>
    <cellStyle name="Normal 43 7 3" xfId="19279" xr:uid="{00000000-0005-0000-0000-000047610000}"/>
    <cellStyle name="Normal 43 7 4" xfId="39587" xr:uid="{00000000-0005-0000-0000-000048610000}"/>
    <cellStyle name="Normal 43 7 5" xfId="39588" xr:uid="{00000000-0005-0000-0000-000049610000}"/>
    <cellStyle name="Normal 43 8" xfId="5187" xr:uid="{00000000-0005-0000-0000-00004A610000}"/>
    <cellStyle name="Normal 43 8 2" xfId="10398" xr:uid="{00000000-0005-0000-0000-00004B610000}"/>
    <cellStyle name="Normal 43 8 2 2" xfId="19280" xr:uid="{00000000-0005-0000-0000-00004C610000}"/>
    <cellStyle name="Normal 43 8 3" xfId="19281" xr:uid="{00000000-0005-0000-0000-00004D610000}"/>
    <cellStyle name="Normal 43 8 4" xfId="39589" xr:uid="{00000000-0005-0000-0000-00004E610000}"/>
    <cellStyle name="Normal 43 8 5" xfId="39590" xr:uid="{00000000-0005-0000-0000-00004F610000}"/>
    <cellStyle name="Normal 43 9" xfId="5769" xr:uid="{00000000-0005-0000-0000-000050610000}"/>
    <cellStyle name="Normal 43 9 2" xfId="10845" xr:uid="{00000000-0005-0000-0000-000051610000}"/>
    <cellStyle name="Normal 43 9 2 2" xfId="19282" xr:uid="{00000000-0005-0000-0000-000052610000}"/>
    <cellStyle name="Normal 43 9 3" xfId="19283" xr:uid="{00000000-0005-0000-0000-000053610000}"/>
    <cellStyle name="Normal 43 9 4" xfId="39591" xr:uid="{00000000-0005-0000-0000-000054610000}"/>
    <cellStyle name="Normal 43 9 5" xfId="39592" xr:uid="{00000000-0005-0000-0000-000055610000}"/>
    <cellStyle name="Normal 44" xfId="680" xr:uid="{00000000-0005-0000-0000-000056610000}"/>
    <cellStyle name="Normal 44 10" xfId="6231" xr:uid="{00000000-0005-0000-0000-000057610000}"/>
    <cellStyle name="Normal 44 10 2" xfId="11217" xr:uid="{00000000-0005-0000-0000-000058610000}"/>
    <cellStyle name="Normal 44 10 2 2" xfId="19284" xr:uid="{00000000-0005-0000-0000-000059610000}"/>
    <cellStyle name="Normal 44 10 3" xfId="19285" xr:uid="{00000000-0005-0000-0000-00005A610000}"/>
    <cellStyle name="Normal 44 10 4" xfId="39593" xr:uid="{00000000-0005-0000-0000-00005B610000}"/>
    <cellStyle name="Normal 44 10 5" xfId="39594" xr:uid="{00000000-0005-0000-0000-00005C610000}"/>
    <cellStyle name="Normal 44 11" xfId="6976" xr:uid="{00000000-0005-0000-0000-00005D610000}"/>
    <cellStyle name="Normal 44 11 2" xfId="19286" xr:uid="{00000000-0005-0000-0000-00005E610000}"/>
    <cellStyle name="Normal 44 12" xfId="19287" xr:uid="{00000000-0005-0000-0000-00005F610000}"/>
    <cellStyle name="Normal 44 13" xfId="39595" xr:uid="{00000000-0005-0000-0000-000060610000}"/>
    <cellStyle name="Normal 44 14" xfId="39596" xr:uid="{00000000-0005-0000-0000-000061610000}"/>
    <cellStyle name="Normal 44 2" xfId="1568" xr:uid="{00000000-0005-0000-0000-000062610000}"/>
    <cellStyle name="Normal 44 2 2" xfId="7621" xr:uid="{00000000-0005-0000-0000-000063610000}"/>
    <cellStyle name="Normal 44 2 2 2" xfId="19288" xr:uid="{00000000-0005-0000-0000-000064610000}"/>
    <cellStyle name="Normal 44 2 3" xfId="19289" xr:uid="{00000000-0005-0000-0000-000065610000}"/>
    <cellStyle name="Normal 44 2 4" xfId="39597" xr:uid="{00000000-0005-0000-0000-000066610000}"/>
    <cellStyle name="Normal 44 2 5" xfId="39598" xr:uid="{00000000-0005-0000-0000-000067610000}"/>
    <cellStyle name="Normal 44 3" xfId="2173" xr:uid="{00000000-0005-0000-0000-000068610000}"/>
    <cellStyle name="Normal 44 3 2" xfId="8085" xr:uid="{00000000-0005-0000-0000-000069610000}"/>
    <cellStyle name="Normal 44 3 2 2" xfId="19290" xr:uid="{00000000-0005-0000-0000-00006A610000}"/>
    <cellStyle name="Normal 44 3 3" xfId="19291" xr:uid="{00000000-0005-0000-0000-00006B610000}"/>
    <cellStyle name="Normal 44 3 4" xfId="39599" xr:uid="{00000000-0005-0000-0000-00006C610000}"/>
    <cellStyle name="Normal 44 3 5" xfId="39600" xr:uid="{00000000-0005-0000-0000-00006D610000}"/>
    <cellStyle name="Normal 44 4" xfId="2778" xr:uid="{00000000-0005-0000-0000-00006E610000}"/>
    <cellStyle name="Normal 44 4 2" xfId="8551" xr:uid="{00000000-0005-0000-0000-00006F610000}"/>
    <cellStyle name="Normal 44 4 2 2" xfId="19292" xr:uid="{00000000-0005-0000-0000-000070610000}"/>
    <cellStyle name="Normal 44 4 3" xfId="19293" xr:uid="{00000000-0005-0000-0000-000071610000}"/>
    <cellStyle name="Normal 44 4 4" xfId="39601" xr:uid="{00000000-0005-0000-0000-000072610000}"/>
    <cellStyle name="Normal 44 4 5" xfId="39602" xr:uid="{00000000-0005-0000-0000-000073610000}"/>
    <cellStyle name="Normal 44 5" xfId="3383" xr:uid="{00000000-0005-0000-0000-000074610000}"/>
    <cellStyle name="Normal 44 5 2" xfId="9015" xr:uid="{00000000-0005-0000-0000-000075610000}"/>
    <cellStyle name="Normal 44 5 2 2" xfId="19294" xr:uid="{00000000-0005-0000-0000-000076610000}"/>
    <cellStyle name="Normal 44 5 3" xfId="19295" xr:uid="{00000000-0005-0000-0000-000077610000}"/>
    <cellStyle name="Normal 44 5 4" xfId="39603" xr:uid="{00000000-0005-0000-0000-000078610000}"/>
    <cellStyle name="Normal 44 5 5" xfId="39604" xr:uid="{00000000-0005-0000-0000-000079610000}"/>
    <cellStyle name="Normal 44 6" xfId="3988" xr:uid="{00000000-0005-0000-0000-00007A610000}"/>
    <cellStyle name="Normal 44 6 2" xfId="9480" xr:uid="{00000000-0005-0000-0000-00007B610000}"/>
    <cellStyle name="Normal 44 6 2 2" xfId="19296" xr:uid="{00000000-0005-0000-0000-00007C610000}"/>
    <cellStyle name="Normal 44 6 3" xfId="19297" xr:uid="{00000000-0005-0000-0000-00007D610000}"/>
    <cellStyle name="Normal 44 6 4" xfId="39605" xr:uid="{00000000-0005-0000-0000-00007E610000}"/>
    <cellStyle name="Normal 44 6 5" xfId="39606" xr:uid="{00000000-0005-0000-0000-00007F610000}"/>
    <cellStyle name="Normal 44 7" xfId="4593" xr:uid="{00000000-0005-0000-0000-000080610000}"/>
    <cellStyle name="Normal 44 7 2" xfId="9945" xr:uid="{00000000-0005-0000-0000-000081610000}"/>
    <cellStyle name="Normal 44 7 2 2" xfId="19298" xr:uid="{00000000-0005-0000-0000-000082610000}"/>
    <cellStyle name="Normal 44 7 3" xfId="19299" xr:uid="{00000000-0005-0000-0000-000083610000}"/>
    <cellStyle name="Normal 44 7 4" xfId="39607" xr:uid="{00000000-0005-0000-0000-000084610000}"/>
    <cellStyle name="Normal 44 7 5" xfId="39608" xr:uid="{00000000-0005-0000-0000-000085610000}"/>
    <cellStyle name="Normal 44 8" xfId="5188" xr:uid="{00000000-0005-0000-0000-000086610000}"/>
    <cellStyle name="Normal 44 8 2" xfId="10399" xr:uid="{00000000-0005-0000-0000-000087610000}"/>
    <cellStyle name="Normal 44 8 2 2" xfId="19300" xr:uid="{00000000-0005-0000-0000-000088610000}"/>
    <cellStyle name="Normal 44 8 3" xfId="19301" xr:uid="{00000000-0005-0000-0000-000089610000}"/>
    <cellStyle name="Normal 44 8 4" xfId="39609" xr:uid="{00000000-0005-0000-0000-00008A610000}"/>
    <cellStyle name="Normal 44 8 5" xfId="39610" xr:uid="{00000000-0005-0000-0000-00008B610000}"/>
    <cellStyle name="Normal 44 9" xfId="5770" xr:uid="{00000000-0005-0000-0000-00008C610000}"/>
    <cellStyle name="Normal 44 9 2" xfId="10846" xr:uid="{00000000-0005-0000-0000-00008D610000}"/>
    <cellStyle name="Normal 44 9 2 2" xfId="19302" xr:uid="{00000000-0005-0000-0000-00008E610000}"/>
    <cellStyle name="Normal 44 9 3" xfId="19303" xr:uid="{00000000-0005-0000-0000-00008F610000}"/>
    <cellStyle name="Normal 44 9 4" xfId="39611" xr:uid="{00000000-0005-0000-0000-000090610000}"/>
    <cellStyle name="Normal 44 9 5" xfId="39612" xr:uid="{00000000-0005-0000-0000-000091610000}"/>
    <cellStyle name="Normal 45" xfId="681" xr:uid="{00000000-0005-0000-0000-000092610000}"/>
    <cellStyle name="Normal 45 10" xfId="6232" xr:uid="{00000000-0005-0000-0000-000093610000}"/>
    <cellStyle name="Normal 45 10 2" xfId="11218" xr:uid="{00000000-0005-0000-0000-000094610000}"/>
    <cellStyle name="Normal 45 10 2 2" xfId="19304" xr:uid="{00000000-0005-0000-0000-000095610000}"/>
    <cellStyle name="Normal 45 10 3" xfId="19305" xr:uid="{00000000-0005-0000-0000-000096610000}"/>
    <cellStyle name="Normal 45 10 4" xfId="39613" xr:uid="{00000000-0005-0000-0000-000097610000}"/>
    <cellStyle name="Normal 45 10 5" xfId="39614" xr:uid="{00000000-0005-0000-0000-000098610000}"/>
    <cellStyle name="Normal 45 11" xfId="6977" xr:uid="{00000000-0005-0000-0000-000099610000}"/>
    <cellStyle name="Normal 45 11 2" xfId="19306" xr:uid="{00000000-0005-0000-0000-00009A610000}"/>
    <cellStyle name="Normal 45 12" xfId="19307" xr:uid="{00000000-0005-0000-0000-00009B610000}"/>
    <cellStyle name="Normal 45 13" xfId="39615" xr:uid="{00000000-0005-0000-0000-00009C610000}"/>
    <cellStyle name="Normal 45 14" xfId="39616" xr:uid="{00000000-0005-0000-0000-00009D610000}"/>
    <cellStyle name="Normal 45 2" xfId="1569" xr:uid="{00000000-0005-0000-0000-00009E610000}"/>
    <cellStyle name="Normal 45 2 2" xfId="7622" xr:uid="{00000000-0005-0000-0000-00009F610000}"/>
    <cellStyle name="Normal 45 2 2 2" xfId="19308" xr:uid="{00000000-0005-0000-0000-0000A0610000}"/>
    <cellStyle name="Normal 45 2 3" xfId="19309" xr:uid="{00000000-0005-0000-0000-0000A1610000}"/>
    <cellStyle name="Normal 45 2 4" xfId="39617" xr:uid="{00000000-0005-0000-0000-0000A2610000}"/>
    <cellStyle name="Normal 45 2 5" xfId="39618" xr:uid="{00000000-0005-0000-0000-0000A3610000}"/>
    <cellStyle name="Normal 45 3" xfId="2174" xr:uid="{00000000-0005-0000-0000-0000A4610000}"/>
    <cellStyle name="Normal 45 3 2" xfId="8086" xr:uid="{00000000-0005-0000-0000-0000A5610000}"/>
    <cellStyle name="Normal 45 3 2 2" xfId="19310" xr:uid="{00000000-0005-0000-0000-0000A6610000}"/>
    <cellStyle name="Normal 45 3 3" xfId="19311" xr:uid="{00000000-0005-0000-0000-0000A7610000}"/>
    <cellStyle name="Normal 45 3 4" xfId="39619" xr:uid="{00000000-0005-0000-0000-0000A8610000}"/>
    <cellStyle name="Normal 45 3 5" xfId="39620" xr:uid="{00000000-0005-0000-0000-0000A9610000}"/>
    <cellStyle name="Normal 45 4" xfId="2779" xr:uid="{00000000-0005-0000-0000-0000AA610000}"/>
    <cellStyle name="Normal 45 4 2" xfId="8552" xr:uid="{00000000-0005-0000-0000-0000AB610000}"/>
    <cellStyle name="Normal 45 4 2 2" xfId="19312" xr:uid="{00000000-0005-0000-0000-0000AC610000}"/>
    <cellStyle name="Normal 45 4 3" xfId="19313" xr:uid="{00000000-0005-0000-0000-0000AD610000}"/>
    <cellStyle name="Normal 45 4 4" xfId="39621" xr:uid="{00000000-0005-0000-0000-0000AE610000}"/>
    <cellStyle name="Normal 45 4 5" xfId="39622" xr:uid="{00000000-0005-0000-0000-0000AF610000}"/>
    <cellStyle name="Normal 45 5" xfId="3384" xr:uid="{00000000-0005-0000-0000-0000B0610000}"/>
    <cellStyle name="Normal 45 5 2" xfId="9016" xr:uid="{00000000-0005-0000-0000-0000B1610000}"/>
    <cellStyle name="Normal 45 5 2 2" xfId="19314" xr:uid="{00000000-0005-0000-0000-0000B2610000}"/>
    <cellStyle name="Normal 45 5 3" xfId="19315" xr:uid="{00000000-0005-0000-0000-0000B3610000}"/>
    <cellStyle name="Normal 45 5 4" xfId="39623" xr:uid="{00000000-0005-0000-0000-0000B4610000}"/>
    <cellStyle name="Normal 45 5 5" xfId="39624" xr:uid="{00000000-0005-0000-0000-0000B5610000}"/>
    <cellStyle name="Normal 45 6" xfId="3989" xr:uid="{00000000-0005-0000-0000-0000B6610000}"/>
    <cellStyle name="Normal 45 6 2" xfId="9481" xr:uid="{00000000-0005-0000-0000-0000B7610000}"/>
    <cellStyle name="Normal 45 6 2 2" xfId="19316" xr:uid="{00000000-0005-0000-0000-0000B8610000}"/>
    <cellStyle name="Normal 45 6 3" xfId="19317" xr:uid="{00000000-0005-0000-0000-0000B9610000}"/>
    <cellStyle name="Normal 45 6 4" xfId="39625" xr:uid="{00000000-0005-0000-0000-0000BA610000}"/>
    <cellStyle name="Normal 45 6 5" xfId="39626" xr:uid="{00000000-0005-0000-0000-0000BB610000}"/>
    <cellStyle name="Normal 45 7" xfId="4594" xr:uid="{00000000-0005-0000-0000-0000BC610000}"/>
    <cellStyle name="Normal 45 7 2" xfId="9946" xr:uid="{00000000-0005-0000-0000-0000BD610000}"/>
    <cellStyle name="Normal 45 7 2 2" xfId="19318" xr:uid="{00000000-0005-0000-0000-0000BE610000}"/>
    <cellStyle name="Normal 45 7 3" xfId="19319" xr:uid="{00000000-0005-0000-0000-0000BF610000}"/>
    <cellStyle name="Normal 45 7 4" xfId="39627" xr:uid="{00000000-0005-0000-0000-0000C0610000}"/>
    <cellStyle name="Normal 45 7 5" xfId="39628" xr:uid="{00000000-0005-0000-0000-0000C1610000}"/>
    <cellStyle name="Normal 45 8" xfId="5189" xr:uid="{00000000-0005-0000-0000-0000C2610000}"/>
    <cellStyle name="Normal 45 8 2" xfId="10400" xr:uid="{00000000-0005-0000-0000-0000C3610000}"/>
    <cellStyle name="Normal 45 8 2 2" xfId="19320" xr:uid="{00000000-0005-0000-0000-0000C4610000}"/>
    <cellStyle name="Normal 45 8 3" xfId="19321" xr:uid="{00000000-0005-0000-0000-0000C5610000}"/>
    <cellStyle name="Normal 45 8 4" xfId="39629" xr:uid="{00000000-0005-0000-0000-0000C6610000}"/>
    <cellStyle name="Normal 45 8 5" xfId="39630" xr:uid="{00000000-0005-0000-0000-0000C7610000}"/>
    <cellStyle name="Normal 45 9" xfId="5771" xr:uid="{00000000-0005-0000-0000-0000C8610000}"/>
    <cellStyle name="Normal 45 9 2" xfId="10847" xr:uid="{00000000-0005-0000-0000-0000C9610000}"/>
    <cellStyle name="Normal 45 9 2 2" xfId="19322" xr:uid="{00000000-0005-0000-0000-0000CA610000}"/>
    <cellStyle name="Normal 45 9 3" xfId="19323" xr:uid="{00000000-0005-0000-0000-0000CB610000}"/>
    <cellStyle name="Normal 45 9 4" xfId="39631" xr:uid="{00000000-0005-0000-0000-0000CC610000}"/>
    <cellStyle name="Normal 45 9 5" xfId="39632" xr:uid="{00000000-0005-0000-0000-0000CD610000}"/>
    <cellStyle name="Normal 46" xfId="682" xr:uid="{00000000-0005-0000-0000-0000CE610000}"/>
    <cellStyle name="Normal 46 10" xfId="6233" xr:uid="{00000000-0005-0000-0000-0000CF610000}"/>
    <cellStyle name="Normal 46 10 2" xfId="11219" xr:uid="{00000000-0005-0000-0000-0000D0610000}"/>
    <cellStyle name="Normal 46 10 2 2" xfId="19324" xr:uid="{00000000-0005-0000-0000-0000D1610000}"/>
    <cellStyle name="Normal 46 10 3" xfId="19325" xr:uid="{00000000-0005-0000-0000-0000D2610000}"/>
    <cellStyle name="Normal 46 10 4" xfId="39633" xr:uid="{00000000-0005-0000-0000-0000D3610000}"/>
    <cellStyle name="Normal 46 10 5" xfId="39634" xr:uid="{00000000-0005-0000-0000-0000D4610000}"/>
    <cellStyle name="Normal 46 11" xfId="6978" xr:uid="{00000000-0005-0000-0000-0000D5610000}"/>
    <cellStyle name="Normal 46 11 2" xfId="19326" xr:uid="{00000000-0005-0000-0000-0000D6610000}"/>
    <cellStyle name="Normal 46 12" xfId="19327" xr:uid="{00000000-0005-0000-0000-0000D7610000}"/>
    <cellStyle name="Normal 46 13" xfId="39635" xr:uid="{00000000-0005-0000-0000-0000D8610000}"/>
    <cellStyle name="Normal 46 14" xfId="39636" xr:uid="{00000000-0005-0000-0000-0000D9610000}"/>
    <cellStyle name="Normal 46 2" xfId="1570" xr:uid="{00000000-0005-0000-0000-0000DA610000}"/>
    <cellStyle name="Normal 46 2 2" xfId="7623" xr:uid="{00000000-0005-0000-0000-0000DB610000}"/>
    <cellStyle name="Normal 46 2 2 2" xfId="19328" xr:uid="{00000000-0005-0000-0000-0000DC610000}"/>
    <cellStyle name="Normal 46 2 3" xfId="19329" xr:uid="{00000000-0005-0000-0000-0000DD610000}"/>
    <cellStyle name="Normal 46 2 4" xfId="39637" xr:uid="{00000000-0005-0000-0000-0000DE610000}"/>
    <cellStyle name="Normal 46 2 5" xfId="39638" xr:uid="{00000000-0005-0000-0000-0000DF610000}"/>
    <cellStyle name="Normal 46 3" xfId="2175" xr:uid="{00000000-0005-0000-0000-0000E0610000}"/>
    <cellStyle name="Normal 46 3 2" xfId="8087" xr:uid="{00000000-0005-0000-0000-0000E1610000}"/>
    <cellStyle name="Normal 46 3 2 2" xfId="19330" xr:uid="{00000000-0005-0000-0000-0000E2610000}"/>
    <cellStyle name="Normal 46 3 3" xfId="19331" xr:uid="{00000000-0005-0000-0000-0000E3610000}"/>
    <cellStyle name="Normal 46 3 4" xfId="39639" xr:uid="{00000000-0005-0000-0000-0000E4610000}"/>
    <cellStyle name="Normal 46 3 5" xfId="39640" xr:uid="{00000000-0005-0000-0000-0000E5610000}"/>
    <cellStyle name="Normal 46 4" xfId="2780" xr:uid="{00000000-0005-0000-0000-0000E6610000}"/>
    <cellStyle name="Normal 46 4 2" xfId="8553" xr:uid="{00000000-0005-0000-0000-0000E7610000}"/>
    <cellStyle name="Normal 46 4 2 2" xfId="19332" xr:uid="{00000000-0005-0000-0000-0000E8610000}"/>
    <cellStyle name="Normal 46 4 3" xfId="19333" xr:uid="{00000000-0005-0000-0000-0000E9610000}"/>
    <cellStyle name="Normal 46 4 4" xfId="39641" xr:uid="{00000000-0005-0000-0000-0000EA610000}"/>
    <cellStyle name="Normal 46 4 5" xfId="39642" xr:uid="{00000000-0005-0000-0000-0000EB610000}"/>
    <cellStyle name="Normal 46 5" xfId="3385" xr:uid="{00000000-0005-0000-0000-0000EC610000}"/>
    <cellStyle name="Normal 46 5 2" xfId="9017" xr:uid="{00000000-0005-0000-0000-0000ED610000}"/>
    <cellStyle name="Normal 46 5 2 2" xfId="19334" xr:uid="{00000000-0005-0000-0000-0000EE610000}"/>
    <cellStyle name="Normal 46 5 3" xfId="19335" xr:uid="{00000000-0005-0000-0000-0000EF610000}"/>
    <cellStyle name="Normal 46 5 4" xfId="39643" xr:uid="{00000000-0005-0000-0000-0000F0610000}"/>
    <cellStyle name="Normal 46 5 5" xfId="39644" xr:uid="{00000000-0005-0000-0000-0000F1610000}"/>
    <cellStyle name="Normal 46 6" xfId="3990" xr:uid="{00000000-0005-0000-0000-0000F2610000}"/>
    <cellStyle name="Normal 46 6 2" xfId="9482" xr:uid="{00000000-0005-0000-0000-0000F3610000}"/>
    <cellStyle name="Normal 46 6 2 2" xfId="19336" xr:uid="{00000000-0005-0000-0000-0000F4610000}"/>
    <cellStyle name="Normal 46 6 3" xfId="19337" xr:uid="{00000000-0005-0000-0000-0000F5610000}"/>
    <cellStyle name="Normal 46 6 4" xfId="39645" xr:uid="{00000000-0005-0000-0000-0000F6610000}"/>
    <cellStyle name="Normal 46 6 5" xfId="39646" xr:uid="{00000000-0005-0000-0000-0000F7610000}"/>
    <cellStyle name="Normal 46 7" xfId="4595" xr:uid="{00000000-0005-0000-0000-0000F8610000}"/>
    <cellStyle name="Normal 46 7 2" xfId="9947" xr:uid="{00000000-0005-0000-0000-0000F9610000}"/>
    <cellStyle name="Normal 46 7 2 2" xfId="19338" xr:uid="{00000000-0005-0000-0000-0000FA610000}"/>
    <cellStyle name="Normal 46 7 3" xfId="19339" xr:uid="{00000000-0005-0000-0000-0000FB610000}"/>
    <cellStyle name="Normal 46 7 4" xfId="39647" xr:uid="{00000000-0005-0000-0000-0000FC610000}"/>
    <cellStyle name="Normal 46 7 5" xfId="39648" xr:uid="{00000000-0005-0000-0000-0000FD610000}"/>
    <cellStyle name="Normal 46 8" xfId="5190" xr:uid="{00000000-0005-0000-0000-0000FE610000}"/>
    <cellStyle name="Normal 46 8 2" xfId="10401" xr:uid="{00000000-0005-0000-0000-0000FF610000}"/>
    <cellStyle name="Normal 46 8 2 2" xfId="19340" xr:uid="{00000000-0005-0000-0000-000000620000}"/>
    <cellStyle name="Normal 46 8 3" xfId="19341" xr:uid="{00000000-0005-0000-0000-000001620000}"/>
    <cellStyle name="Normal 46 8 4" xfId="39649" xr:uid="{00000000-0005-0000-0000-000002620000}"/>
    <cellStyle name="Normal 46 8 5" xfId="39650" xr:uid="{00000000-0005-0000-0000-000003620000}"/>
    <cellStyle name="Normal 46 9" xfId="5772" xr:uid="{00000000-0005-0000-0000-000004620000}"/>
    <cellStyle name="Normal 46 9 2" xfId="10848" xr:uid="{00000000-0005-0000-0000-000005620000}"/>
    <cellStyle name="Normal 46 9 2 2" xfId="19342" xr:uid="{00000000-0005-0000-0000-000006620000}"/>
    <cellStyle name="Normal 46 9 3" xfId="19343" xr:uid="{00000000-0005-0000-0000-000007620000}"/>
    <cellStyle name="Normal 46 9 4" xfId="39651" xr:uid="{00000000-0005-0000-0000-000008620000}"/>
    <cellStyle name="Normal 46 9 5" xfId="39652" xr:uid="{00000000-0005-0000-0000-000009620000}"/>
    <cellStyle name="Normal 47" xfId="683" xr:uid="{00000000-0005-0000-0000-00000A620000}"/>
    <cellStyle name="Normal 47 2" xfId="6979" xr:uid="{00000000-0005-0000-0000-00000B620000}"/>
    <cellStyle name="Normal 47 3" xfId="39653" xr:uid="{00000000-0005-0000-0000-00000C620000}"/>
    <cellStyle name="Normal 47 4" xfId="39654" xr:uid="{00000000-0005-0000-0000-00000D620000}"/>
    <cellStyle name="Normal 47 5" xfId="39655" xr:uid="{00000000-0005-0000-0000-00000E620000}"/>
    <cellStyle name="Normal 48" xfId="684" xr:uid="{00000000-0005-0000-0000-00000F620000}"/>
    <cellStyle name="Normal 48 2" xfId="6980" xr:uid="{00000000-0005-0000-0000-000010620000}"/>
    <cellStyle name="Normal 48 3" xfId="39656" xr:uid="{00000000-0005-0000-0000-000011620000}"/>
    <cellStyle name="Normal 48 4" xfId="39657" xr:uid="{00000000-0005-0000-0000-000012620000}"/>
    <cellStyle name="Normal 48 5" xfId="39658" xr:uid="{00000000-0005-0000-0000-000013620000}"/>
    <cellStyle name="Normal 49" xfId="685" xr:uid="{00000000-0005-0000-0000-000014620000}"/>
    <cellStyle name="Normal 49 2" xfId="6981" xr:uid="{00000000-0005-0000-0000-000015620000}"/>
    <cellStyle name="Normal 49 3" xfId="39659" xr:uid="{00000000-0005-0000-0000-000016620000}"/>
    <cellStyle name="Normal 49 4" xfId="39660" xr:uid="{00000000-0005-0000-0000-000017620000}"/>
    <cellStyle name="Normal 49 5" xfId="39661" xr:uid="{00000000-0005-0000-0000-000018620000}"/>
    <cellStyle name="Normal 5" xfId="46" xr:uid="{00000000-0005-0000-0000-000019620000}"/>
    <cellStyle name="Normal 5 10" xfId="687" xr:uid="{00000000-0005-0000-0000-00001A620000}"/>
    <cellStyle name="Normal 5 10 10" xfId="6235" xr:uid="{00000000-0005-0000-0000-00001B620000}"/>
    <cellStyle name="Normal 5 10 10 2" xfId="11221" xr:uid="{00000000-0005-0000-0000-00001C620000}"/>
    <cellStyle name="Normal 5 10 10 2 2" xfId="19344" xr:uid="{00000000-0005-0000-0000-00001D620000}"/>
    <cellStyle name="Normal 5 10 10 3" xfId="19345" xr:uid="{00000000-0005-0000-0000-00001E620000}"/>
    <cellStyle name="Normal 5 10 10 4" xfId="39662" xr:uid="{00000000-0005-0000-0000-00001F620000}"/>
    <cellStyle name="Normal 5 10 10 5" xfId="39663" xr:uid="{00000000-0005-0000-0000-000020620000}"/>
    <cellStyle name="Normal 5 10 11" xfId="6983" xr:uid="{00000000-0005-0000-0000-000021620000}"/>
    <cellStyle name="Normal 5 10 11 2" xfId="19346" xr:uid="{00000000-0005-0000-0000-000022620000}"/>
    <cellStyle name="Normal 5 10 12" xfId="19347" xr:uid="{00000000-0005-0000-0000-000023620000}"/>
    <cellStyle name="Normal 5 10 13" xfId="39664" xr:uid="{00000000-0005-0000-0000-000024620000}"/>
    <cellStyle name="Normal 5 10 14" xfId="39665" xr:uid="{00000000-0005-0000-0000-000025620000}"/>
    <cellStyle name="Normal 5 10 2" xfId="1575" xr:uid="{00000000-0005-0000-0000-000026620000}"/>
    <cellStyle name="Normal 5 10 2 2" xfId="7628" xr:uid="{00000000-0005-0000-0000-000027620000}"/>
    <cellStyle name="Normal 5 10 2 2 2" xfId="19348" xr:uid="{00000000-0005-0000-0000-000028620000}"/>
    <cellStyle name="Normal 5 10 2 3" xfId="19349" xr:uid="{00000000-0005-0000-0000-000029620000}"/>
    <cellStyle name="Normal 5 10 2 4" xfId="39666" xr:uid="{00000000-0005-0000-0000-00002A620000}"/>
    <cellStyle name="Normal 5 10 2 5" xfId="39667" xr:uid="{00000000-0005-0000-0000-00002B620000}"/>
    <cellStyle name="Normal 5 10 3" xfId="2180" xr:uid="{00000000-0005-0000-0000-00002C620000}"/>
    <cellStyle name="Normal 5 10 3 2" xfId="8092" xr:uid="{00000000-0005-0000-0000-00002D620000}"/>
    <cellStyle name="Normal 5 10 3 2 2" xfId="19350" xr:uid="{00000000-0005-0000-0000-00002E620000}"/>
    <cellStyle name="Normal 5 10 3 3" xfId="19351" xr:uid="{00000000-0005-0000-0000-00002F620000}"/>
    <cellStyle name="Normal 5 10 3 4" xfId="39668" xr:uid="{00000000-0005-0000-0000-000030620000}"/>
    <cellStyle name="Normal 5 10 3 5" xfId="39669" xr:uid="{00000000-0005-0000-0000-000031620000}"/>
    <cellStyle name="Normal 5 10 4" xfId="2785" xr:uid="{00000000-0005-0000-0000-000032620000}"/>
    <cellStyle name="Normal 5 10 4 2" xfId="8558" xr:uid="{00000000-0005-0000-0000-000033620000}"/>
    <cellStyle name="Normal 5 10 4 2 2" xfId="19352" xr:uid="{00000000-0005-0000-0000-000034620000}"/>
    <cellStyle name="Normal 5 10 4 3" xfId="19353" xr:uid="{00000000-0005-0000-0000-000035620000}"/>
    <cellStyle name="Normal 5 10 4 4" xfId="39670" xr:uid="{00000000-0005-0000-0000-000036620000}"/>
    <cellStyle name="Normal 5 10 4 5" xfId="39671" xr:uid="{00000000-0005-0000-0000-000037620000}"/>
    <cellStyle name="Normal 5 10 5" xfId="3390" xr:uid="{00000000-0005-0000-0000-000038620000}"/>
    <cellStyle name="Normal 5 10 5 2" xfId="9022" xr:uid="{00000000-0005-0000-0000-000039620000}"/>
    <cellStyle name="Normal 5 10 5 2 2" xfId="19354" xr:uid="{00000000-0005-0000-0000-00003A620000}"/>
    <cellStyle name="Normal 5 10 5 3" xfId="19355" xr:uid="{00000000-0005-0000-0000-00003B620000}"/>
    <cellStyle name="Normal 5 10 5 4" xfId="39672" xr:uid="{00000000-0005-0000-0000-00003C620000}"/>
    <cellStyle name="Normal 5 10 5 5" xfId="39673" xr:uid="{00000000-0005-0000-0000-00003D620000}"/>
    <cellStyle name="Normal 5 10 6" xfId="3995" xr:uid="{00000000-0005-0000-0000-00003E620000}"/>
    <cellStyle name="Normal 5 10 6 2" xfId="9487" xr:uid="{00000000-0005-0000-0000-00003F620000}"/>
    <cellStyle name="Normal 5 10 6 2 2" xfId="19356" xr:uid="{00000000-0005-0000-0000-000040620000}"/>
    <cellStyle name="Normal 5 10 6 3" xfId="19357" xr:uid="{00000000-0005-0000-0000-000041620000}"/>
    <cellStyle name="Normal 5 10 6 4" xfId="39674" xr:uid="{00000000-0005-0000-0000-000042620000}"/>
    <cellStyle name="Normal 5 10 6 5" xfId="39675" xr:uid="{00000000-0005-0000-0000-000043620000}"/>
    <cellStyle name="Normal 5 10 7" xfId="4600" xr:uid="{00000000-0005-0000-0000-000044620000}"/>
    <cellStyle name="Normal 5 10 7 2" xfId="9952" xr:uid="{00000000-0005-0000-0000-000045620000}"/>
    <cellStyle name="Normal 5 10 7 2 2" xfId="19358" xr:uid="{00000000-0005-0000-0000-000046620000}"/>
    <cellStyle name="Normal 5 10 7 3" xfId="19359" xr:uid="{00000000-0005-0000-0000-000047620000}"/>
    <cellStyle name="Normal 5 10 7 4" xfId="39676" xr:uid="{00000000-0005-0000-0000-000048620000}"/>
    <cellStyle name="Normal 5 10 7 5" xfId="39677" xr:uid="{00000000-0005-0000-0000-000049620000}"/>
    <cellStyle name="Normal 5 10 8" xfId="5195" xr:uid="{00000000-0005-0000-0000-00004A620000}"/>
    <cellStyle name="Normal 5 10 8 2" xfId="10406" xr:uid="{00000000-0005-0000-0000-00004B620000}"/>
    <cellStyle name="Normal 5 10 8 2 2" xfId="19360" xr:uid="{00000000-0005-0000-0000-00004C620000}"/>
    <cellStyle name="Normal 5 10 8 3" xfId="19361" xr:uid="{00000000-0005-0000-0000-00004D620000}"/>
    <cellStyle name="Normal 5 10 8 4" xfId="39678" xr:uid="{00000000-0005-0000-0000-00004E620000}"/>
    <cellStyle name="Normal 5 10 8 5" xfId="39679" xr:uid="{00000000-0005-0000-0000-00004F620000}"/>
    <cellStyle name="Normal 5 10 9" xfId="5777" xr:uid="{00000000-0005-0000-0000-000050620000}"/>
    <cellStyle name="Normal 5 10 9 2" xfId="10853" xr:uid="{00000000-0005-0000-0000-000051620000}"/>
    <cellStyle name="Normal 5 10 9 2 2" xfId="19362" xr:uid="{00000000-0005-0000-0000-000052620000}"/>
    <cellStyle name="Normal 5 10 9 3" xfId="19363" xr:uid="{00000000-0005-0000-0000-000053620000}"/>
    <cellStyle name="Normal 5 10 9 4" xfId="39680" xr:uid="{00000000-0005-0000-0000-000054620000}"/>
    <cellStyle name="Normal 5 10 9 5" xfId="39681" xr:uid="{00000000-0005-0000-0000-000055620000}"/>
    <cellStyle name="Normal 5 11" xfId="688" xr:uid="{00000000-0005-0000-0000-000056620000}"/>
    <cellStyle name="Normal 5 11 10" xfId="6236" xr:uid="{00000000-0005-0000-0000-000057620000}"/>
    <cellStyle name="Normal 5 11 10 2" xfId="11222" xr:uid="{00000000-0005-0000-0000-000058620000}"/>
    <cellStyle name="Normal 5 11 10 2 2" xfId="19364" xr:uid="{00000000-0005-0000-0000-000059620000}"/>
    <cellStyle name="Normal 5 11 10 3" xfId="19365" xr:uid="{00000000-0005-0000-0000-00005A620000}"/>
    <cellStyle name="Normal 5 11 10 4" xfId="39682" xr:uid="{00000000-0005-0000-0000-00005B620000}"/>
    <cellStyle name="Normal 5 11 10 5" xfId="39683" xr:uid="{00000000-0005-0000-0000-00005C620000}"/>
    <cellStyle name="Normal 5 11 11" xfId="6984" xr:uid="{00000000-0005-0000-0000-00005D620000}"/>
    <cellStyle name="Normal 5 11 11 2" xfId="19366" xr:uid="{00000000-0005-0000-0000-00005E620000}"/>
    <cellStyle name="Normal 5 11 12" xfId="19367" xr:uid="{00000000-0005-0000-0000-00005F620000}"/>
    <cellStyle name="Normal 5 11 13" xfId="39684" xr:uid="{00000000-0005-0000-0000-000060620000}"/>
    <cellStyle name="Normal 5 11 14" xfId="39685" xr:uid="{00000000-0005-0000-0000-000061620000}"/>
    <cellStyle name="Normal 5 11 2" xfId="1576" xr:uid="{00000000-0005-0000-0000-000062620000}"/>
    <cellStyle name="Normal 5 11 2 2" xfId="7629" xr:uid="{00000000-0005-0000-0000-000063620000}"/>
    <cellStyle name="Normal 5 11 2 2 2" xfId="19368" xr:uid="{00000000-0005-0000-0000-000064620000}"/>
    <cellStyle name="Normal 5 11 2 3" xfId="19369" xr:uid="{00000000-0005-0000-0000-000065620000}"/>
    <cellStyle name="Normal 5 11 2 4" xfId="39686" xr:uid="{00000000-0005-0000-0000-000066620000}"/>
    <cellStyle name="Normal 5 11 2 5" xfId="39687" xr:uid="{00000000-0005-0000-0000-000067620000}"/>
    <cellStyle name="Normal 5 11 3" xfId="2181" xr:uid="{00000000-0005-0000-0000-000068620000}"/>
    <cellStyle name="Normal 5 11 3 2" xfId="8093" xr:uid="{00000000-0005-0000-0000-000069620000}"/>
    <cellStyle name="Normal 5 11 3 2 2" xfId="19370" xr:uid="{00000000-0005-0000-0000-00006A620000}"/>
    <cellStyle name="Normal 5 11 3 3" xfId="19371" xr:uid="{00000000-0005-0000-0000-00006B620000}"/>
    <cellStyle name="Normal 5 11 3 4" xfId="39688" xr:uid="{00000000-0005-0000-0000-00006C620000}"/>
    <cellStyle name="Normal 5 11 3 5" xfId="39689" xr:uid="{00000000-0005-0000-0000-00006D620000}"/>
    <cellStyle name="Normal 5 11 4" xfId="2786" xr:uid="{00000000-0005-0000-0000-00006E620000}"/>
    <cellStyle name="Normal 5 11 4 2" xfId="8559" xr:uid="{00000000-0005-0000-0000-00006F620000}"/>
    <cellStyle name="Normal 5 11 4 2 2" xfId="19372" xr:uid="{00000000-0005-0000-0000-000070620000}"/>
    <cellStyle name="Normal 5 11 4 3" xfId="19373" xr:uid="{00000000-0005-0000-0000-000071620000}"/>
    <cellStyle name="Normal 5 11 4 4" xfId="39690" xr:uid="{00000000-0005-0000-0000-000072620000}"/>
    <cellStyle name="Normal 5 11 4 5" xfId="39691" xr:uid="{00000000-0005-0000-0000-000073620000}"/>
    <cellStyle name="Normal 5 11 5" xfId="3391" xr:uid="{00000000-0005-0000-0000-000074620000}"/>
    <cellStyle name="Normal 5 11 5 2" xfId="9023" xr:uid="{00000000-0005-0000-0000-000075620000}"/>
    <cellStyle name="Normal 5 11 5 2 2" xfId="19374" xr:uid="{00000000-0005-0000-0000-000076620000}"/>
    <cellStyle name="Normal 5 11 5 3" xfId="19375" xr:uid="{00000000-0005-0000-0000-000077620000}"/>
    <cellStyle name="Normal 5 11 5 4" xfId="39692" xr:uid="{00000000-0005-0000-0000-000078620000}"/>
    <cellStyle name="Normal 5 11 5 5" xfId="39693" xr:uid="{00000000-0005-0000-0000-000079620000}"/>
    <cellStyle name="Normal 5 11 6" xfId="3996" xr:uid="{00000000-0005-0000-0000-00007A620000}"/>
    <cellStyle name="Normal 5 11 6 2" xfId="9488" xr:uid="{00000000-0005-0000-0000-00007B620000}"/>
    <cellStyle name="Normal 5 11 6 2 2" xfId="19376" xr:uid="{00000000-0005-0000-0000-00007C620000}"/>
    <cellStyle name="Normal 5 11 6 3" xfId="19377" xr:uid="{00000000-0005-0000-0000-00007D620000}"/>
    <cellStyle name="Normal 5 11 6 4" xfId="39694" xr:uid="{00000000-0005-0000-0000-00007E620000}"/>
    <cellStyle name="Normal 5 11 6 5" xfId="39695" xr:uid="{00000000-0005-0000-0000-00007F620000}"/>
    <cellStyle name="Normal 5 11 7" xfId="4601" xr:uid="{00000000-0005-0000-0000-000080620000}"/>
    <cellStyle name="Normal 5 11 7 2" xfId="9953" xr:uid="{00000000-0005-0000-0000-000081620000}"/>
    <cellStyle name="Normal 5 11 7 2 2" xfId="19378" xr:uid="{00000000-0005-0000-0000-000082620000}"/>
    <cellStyle name="Normal 5 11 7 3" xfId="19379" xr:uid="{00000000-0005-0000-0000-000083620000}"/>
    <cellStyle name="Normal 5 11 7 4" xfId="39696" xr:uid="{00000000-0005-0000-0000-000084620000}"/>
    <cellStyle name="Normal 5 11 7 5" xfId="39697" xr:uid="{00000000-0005-0000-0000-000085620000}"/>
    <cellStyle name="Normal 5 11 8" xfId="5196" xr:uid="{00000000-0005-0000-0000-000086620000}"/>
    <cellStyle name="Normal 5 11 8 2" xfId="10407" xr:uid="{00000000-0005-0000-0000-000087620000}"/>
    <cellStyle name="Normal 5 11 8 2 2" xfId="19380" xr:uid="{00000000-0005-0000-0000-000088620000}"/>
    <cellStyle name="Normal 5 11 8 3" xfId="19381" xr:uid="{00000000-0005-0000-0000-000089620000}"/>
    <cellStyle name="Normal 5 11 8 4" xfId="39698" xr:uid="{00000000-0005-0000-0000-00008A620000}"/>
    <cellStyle name="Normal 5 11 8 5" xfId="39699" xr:uid="{00000000-0005-0000-0000-00008B620000}"/>
    <cellStyle name="Normal 5 11 9" xfId="5778" xr:uid="{00000000-0005-0000-0000-00008C620000}"/>
    <cellStyle name="Normal 5 11 9 2" xfId="10854" xr:uid="{00000000-0005-0000-0000-00008D620000}"/>
    <cellStyle name="Normal 5 11 9 2 2" xfId="19382" xr:uid="{00000000-0005-0000-0000-00008E620000}"/>
    <cellStyle name="Normal 5 11 9 3" xfId="19383" xr:uid="{00000000-0005-0000-0000-00008F620000}"/>
    <cellStyle name="Normal 5 11 9 4" xfId="39700" xr:uid="{00000000-0005-0000-0000-000090620000}"/>
    <cellStyle name="Normal 5 11 9 5" xfId="39701" xr:uid="{00000000-0005-0000-0000-000091620000}"/>
    <cellStyle name="Normal 5 12" xfId="1574" xr:uid="{00000000-0005-0000-0000-000092620000}"/>
    <cellStyle name="Normal 5 12 2" xfId="7627" xr:uid="{00000000-0005-0000-0000-000093620000}"/>
    <cellStyle name="Normal 5 12 2 2" xfId="19384" xr:uid="{00000000-0005-0000-0000-000094620000}"/>
    <cellStyle name="Normal 5 12 3" xfId="19385" xr:uid="{00000000-0005-0000-0000-000095620000}"/>
    <cellStyle name="Normal 5 12 4" xfId="39702" xr:uid="{00000000-0005-0000-0000-000096620000}"/>
    <cellStyle name="Normal 5 12 5" xfId="39703" xr:uid="{00000000-0005-0000-0000-000097620000}"/>
    <cellStyle name="Normal 5 13" xfId="2179" xr:uid="{00000000-0005-0000-0000-000098620000}"/>
    <cellStyle name="Normal 5 13 2" xfId="8091" xr:uid="{00000000-0005-0000-0000-000099620000}"/>
    <cellStyle name="Normal 5 13 2 2" xfId="19386" xr:uid="{00000000-0005-0000-0000-00009A620000}"/>
    <cellStyle name="Normal 5 13 3" xfId="19387" xr:uid="{00000000-0005-0000-0000-00009B620000}"/>
    <cellStyle name="Normal 5 13 4" xfId="39704" xr:uid="{00000000-0005-0000-0000-00009C620000}"/>
    <cellStyle name="Normal 5 13 5" xfId="39705" xr:uid="{00000000-0005-0000-0000-00009D620000}"/>
    <cellStyle name="Normal 5 14" xfId="2784" xr:uid="{00000000-0005-0000-0000-00009E620000}"/>
    <cellStyle name="Normal 5 14 2" xfId="8557" xr:uid="{00000000-0005-0000-0000-00009F620000}"/>
    <cellStyle name="Normal 5 14 2 2" xfId="19388" xr:uid="{00000000-0005-0000-0000-0000A0620000}"/>
    <cellStyle name="Normal 5 14 3" xfId="19389" xr:uid="{00000000-0005-0000-0000-0000A1620000}"/>
    <cellStyle name="Normal 5 14 4" xfId="39706" xr:uid="{00000000-0005-0000-0000-0000A2620000}"/>
    <cellStyle name="Normal 5 14 5" xfId="39707" xr:uid="{00000000-0005-0000-0000-0000A3620000}"/>
    <cellStyle name="Normal 5 15" xfId="3389" xr:uid="{00000000-0005-0000-0000-0000A4620000}"/>
    <cellStyle name="Normal 5 15 2" xfId="9021" xr:uid="{00000000-0005-0000-0000-0000A5620000}"/>
    <cellStyle name="Normal 5 15 2 2" xfId="19390" xr:uid="{00000000-0005-0000-0000-0000A6620000}"/>
    <cellStyle name="Normal 5 15 3" xfId="19391" xr:uid="{00000000-0005-0000-0000-0000A7620000}"/>
    <cellStyle name="Normal 5 15 4" xfId="39708" xr:uid="{00000000-0005-0000-0000-0000A8620000}"/>
    <cellStyle name="Normal 5 15 5" xfId="39709" xr:uid="{00000000-0005-0000-0000-0000A9620000}"/>
    <cellStyle name="Normal 5 16" xfId="3994" xr:uid="{00000000-0005-0000-0000-0000AA620000}"/>
    <cellStyle name="Normal 5 16 2" xfId="9486" xr:uid="{00000000-0005-0000-0000-0000AB620000}"/>
    <cellStyle name="Normal 5 16 2 2" xfId="19392" xr:uid="{00000000-0005-0000-0000-0000AC620000}"/>
    <cellStyle name="Normal 5 16 3" xfId="19393" xr:uid="{00000000-0005-0000-0000-0000AD620000}"/>
    <cellStyle name="Normal 5 16 4" xfId="39710" xr:uid="{00000000-0005-0000-0000-0000AE620000}"/>
    <cellStyle name="Normal 5 16 5" xfId="39711" xr:uid="{00000000-0005-0000-0000-0000AF620000}"/>
    <cellStyle name="Normal 5 17" xfId="4599" xr:uid="{00000000-0005-0000-0000-0000B0620000}"/>
    <cellStyle name="Normal 5 17 2" xfId="9951" xr:uid="{00000000-0005-0000-0000-0000B1620000}"/>
    <cellStyle name="Normal 5 17 2 2" xfId="19394" xr:uid="{00000000-0005-0000-0000-0000B2620000}"/>
    <cellStyle name="Normal 5 17 3" xfId="19395" xr:uid="{00000000-0005-0000-0000-0000B3620000}"/>
    <cellStyle name="Normal 5 17 4" xfId="39712" xr:uid="{00000000-0005-0000-0000-0000B4620000}"/>
    <cellStyle name="Normal 5 17 5" xfId="39713" xr:uid="{00000000-0005-0000-0000-0000B5620000}"/>
    <cellStyle name="Normal 5 18" xfId="5194" xr:uid="{00000000-0005-0000-0000-0000B6620000}"/>
    <cellStyle name="Normal 5 18 2" xfId="10405" xr:uid="{00000000-0005-0000-0000-0000B7620000}"/>
    <cellStyle name="Normal 5 18 2 2" xfId="19396" xr:uid="{00000000-0005-0000-0000-0000B8620000}"/>
    <cellStyle name="Normal 5 18 3" xfId="19397" xr:uid="{00000000-0005-0000-0000-0000B9620000}"/>
    <cellStyle name="Normal 5 18 4" xfId="39714" xr:uid="{00000000-0005-0000-0000-0000BA620000}"/>
    <cellStyle name="Normal 5 18 5" xfId="39715" xr:uid="{00000000-0005-0000-0000-0000BB620000}"/>
    <cellStyle name="Normal 5 19" xfId="5776" xr:uid="{00000000-0005-0000-0000-0000BC620000}"/>
    <cellStyle name="Normal 5 19 2" xfId="10852" xr:uid="{00000000-0005-0000-0000-0000BD620000}"/>
    <cellStyle name="Normal 5 19 2 2" xfId="19398" xr:uid="{00000000-0005-0000-0000-0000BE620000}"/>
    <cellStyle name="Normal 5 19 3" xfId="19399" xr:uid="{00000000-0005-0000-0000-0000BF620000}"/>
    <cellStyle name="Normal 5 19 4" xfId="39716" xr:uid="{00000000-0005-0000-0000-0000C0620000}"/>
    <cellStyle name="Normal 5 19 5" xfId="39717" xr:uid="{00000000-0005-0000-0000-0000C1620000}"/>
    <cellStyle name="Normal 5 2" xfId="689" xr:uid="{00000000-0005-0000-0000-0000C2620000}"/>
    <cellStyle name="Normal 5 2 10" xfId="6237" xr:uid="{00000000-0005-0000-0000-0000C3620000}"/>
    <cellStyle name="Normal 5 2 10 2" xfId="11223" xr:uid="{00000000-0005-0000-0000-0000C4620000}"/>
    <cellStyle name="Normal 5 2 10 2 2" xfId="19400" xr:uid="{00000000-0005-0000-0000-0000C5620000}"/>
    <cellStyle name="Normal 5 2 10 3" xfId="19401" xr:uid="{00000000-0005-0000-0000-0000C6620000}"/>
    <cellStyle name="Normal 5 2 10 4" xfId="39718" xr:uid="{00000000-0005-0000-0000-0000C7620000}"/>
    <cellStyle name="Normal 5 2 10 5" xfId="39719" xr:uid="{00000000-0005-0000-0000-0000C8620000}"/>
    <cellStyle name="Normal 5 2 11" xfId="6985" xr:uid="{00000000-0005-0000-0000-0000C9620000}"/>
    <cellStyle name="Normal 5 2 11 2" xfId="19402" xr:uid="{00000000-0005-0000-0000-0000CA620000}"/>
    <cellStyle name="Normal 5 2 12" xfId="19403" xr:uid="{00000000-0005-0000-0000-0000CB620000}"/>
    <cellStyle name="Normal 5 2 13" xfId="39720" xr:uid="{00000000-0005-0000-0000-0000CC620000}"/>
    <cellStyle name="Normal 5 2 14" xfId="39721" xr:uid="{00000000-0005-0000-0000-0000CD620000}"/>
    <cellStyle name="Normal 5 2 15" xfId="47878" xr:uid="{00000000-0005-0000-0000-0000CE620000}"/>
    <cellStyle name="Normal 5 2 2" xfId="1577" xr:uid="{00000000-0005-0000-0000-0000CF620000}"/>
    <cellStyle name="Normal 5 2 2 2" xfId="7630" xr:uid="{00000000-0005-0000-0000-0000D0620000}"/>
    <cellStyle name="Normal 5 2 2 2 2" xfId="19404" xr:uid="{00000000-0005-0000-0000-0000D1620000}"/>
    <cellStyle name="Normal 5 2 2 3" xfId="19405" xr:uid="{00000000-0005-0000-0000-0000D2620000}"/>
    <cellStyle name="Normal 5 2 2 4" xfId="39722" xr:uid="{00000000-0005-0000-0000-0000D3620000}"/>
    <cellStyle name="Normal 5 2 2 5" xfId="39723" xr:uid="{00000000-0005-0000-0000-0000D4620000}"/>
    <cellStyle name="Normal 5 2 3" xfId="2182" xr:uid="{00000000-0005-0000-0000-0000D5620000}"/>
    <cellStyle name="Normal 5 2 3 2" xfId="8094" xr:uid="{00000000-0005-0000-0000-0000D6620000}"/>
    <cellStyle name="Normal 5 2 3 2 2" xfId="19406" xr:uid="{00000000-0005-0000-0000-0000D7620000}"/>
    <cellStyle name="Normal 5 2 3 3" xfId="19407" xr:uid="{00000000-0005-0000-0000-0000D8620000}"/>
    <cellStyle name="Normal 5 2 3 4" xfId="39724" xr:uid="{00000000-0005-0000-0000-0000D9620000}"/>
    <cellStyle name="Normal 5 2 3 5" xfId="39725" xr:uid="{00000000-0005-0000-0000-0000DA620000}"/>
    <cellStyle name="Normal 5 2 4" xfId="2787" xr:uid="{00000000-0005-0000-0000-0000DB620000}"/>
    <cellStyle name="Normal 5 2 4 2" xfId="8560" xr:uid="{00000000-0005-0000-0000-0000DC620000}"/>
    <cellStyle name="Normal 5 2 4 2 2" xfId="19408" xr:uid="{00000000-0005-0000-0000-0000DD620000}"/>
    <cellStyle name="Normal 5 2 4 3" xfId="19409" xr:uid="{00000000-0005-0000-0000-0000DE620000}"/>
    <cellStyle name="Normal 5 2 4 4" xfId="39726" xr:uid="{00000000-0005-0000-0000-0000DF620000}"/>
    <cellStyle name="Normal 5 2 4 5" xfId="39727" xr:uid="{00000000-0005-0000-0000-0000E0620000}"/>
    <cellStyle name="Normal 5 2 5" xfId="3392" xr:uid="{00000000-0005-0000-0000-0000E1620000}"/>
    <cellStyle name="Normal 5 2 5 2" xfId="9024" xr:uid="{00000000-0005-0000-0000-0000E2620000}"/>
    <cellStyle name="Normal 5 2 5 2 2" xfId="19410" xr:uid="{00000000-0005-0000-0000-0000E3620000}"/>
    <cellStyle name="Normal 5 2 5 3" xfId="19411" xr:uid="{00000000-0005-0000-0000-0000E4620000}"/>
    <cellStyle name="Normal 5 2 5 4" xfId="39728" xr:uid="{00000000-0005-0000-0000-0000E5620000}"/>
    <cellStyle name="Normal 5 2 5 5" xfId="39729" xr:uid="{00000000-0005-0000-0000-0000E6620000}"/>
    <cellStyle name="Normal 5 2 6" xfId="3997" xr:uid="{00000000-0005-0000-0000-0000E7620000}"/>
    <cellStyle name="Normal 5 2 6 2" xfId="9489" xr:uid="{00000000-0005-0000-0000-0000E8620000}"/>
    <cellStyle name="Normal 5 2 6 2 2" xfId="19412" xr:uid="{00000000-0005-0000-0000-0000E9620000}"/>
    <cellStyle name="Normal 5 2 6 3" xfId="19413" xr:uid="{00000000-0005-0000-0000-0000EA620000}"/>
    <cellStyle name="Normal 5 2 6 4" xfId="39730" xr:uid="{00000000-0005-0000-0000-0000EB620000}"/>
    <cellStyle name="Normal 5 2 6 5" xfId="39731" xr:uid="{00000000-0005-0000-0000-0000EC620000}"/>
    <cellStyle name="Normal 5 2 7" xfId="4602" xr:uid="{00000000-0005-0000-0000-0000ED620000}"/>
    <cellStyle name="Normal 5 2 7 2" xfId="9954" xr:uid="{00000000-0005-0000-0000-0000EE620000}"/>
    <cellStyle name="Normal 5 2 7 2 2" xfId="19414" xr:uid="{00000000-0005-0000-0000-0000EF620000}"/>
    <cellStyle name="Normal 5 2 7 3" xfId="19415" xr:uid="{00000000-0005-0000-0000-0000F0620000}"/>
    <cellStyle name="Normal 5 2 7 4" xfId="39732" xr:uid="{00000000-0005-0000-0000-0000F1620000}"/>
    <cellStyle name="Normal 5 2 7 5" xfId="39733" xr:uid="{00000000-0005-0000-0000-0000F2620000}"/>
    <cellStyle name="Normal 5 2 8" xfId="5197" xr:uid="{00000000-0005-0000-0000-0000F3620000}"/>
    <cellStyle name="Normal 5 2 8 2" xfId="10408" xr:uid="{00000000-0005-0000-0000-0000F4620000}"/>
    <cellStyle name="Normal 5 2 8 2 2" xfId="19416" xr:uid="{00000000-0005-0000-0000-0000F5620000}"/>
    <cellStyle name="Normal 5 2 8 3" xfId="19417" xr:uid="{00000000-0005-0000-0000-0000F6620000}"/>
    <cellStyle name="Normal 5 2 8 4" xfId="39734" xr:uid="{00000000-0005-0000-0000-0000F7620000}"/>
    <cellStyle name="Normal 5 2 8 5" xfId="39735" xr:uid="{00000000-0005-0000-0000-0000F8620000}"/>
    <cellStyle name="Normal 5 2 9" xfId="5779" xr:uid="{00000000-0005-0000-0000-0000F9620000}"/>
    <cellStyle name="Normal 5 2 9 2" xfId="10855" xr:uid="{00000000-0005-0000-0000-0000FA620000}"/>
    <cellStyle name="Normal 5 2 9 2 2" xfId="19418" xr:uid="{00000000-0005-0000-0000-0000FB620000}"/>
    <cellStyle name="Normal 5 2 9 3" xfId="19419" xr:uid="{00000000-0005-0000-0000-0000FC620000}"/>
    <cellStyle name="Normal 5 2 9 4" xfId="39736" xr:uid="{00000000-0005-0000-0000-0000FD620000}"/>
    <cellStyle name="Normal 5 2 9 5" xfId="39737" xr:uid="{00000000-0005-0000-0000-0000FE620000}"/>
    <cellStyle name="Normal 5 20" xfId="6234" xr:uid="{00000000-0005-0000-0000-0000FF620000}"/>
    <cellStyle name="Normal 5 20 2" xfId="11220" xr:uid="{00000000-0005-0000-0000-000000630000}"/>
    <cellStyle name="Normal 5 20 2 2" xfId="19420" xr:uid="{00000000-0005-0000-0000-000001630000}"/>
    <cellStyle name="Normal 5 20 3" xfId="19421" xr:uid="{00000000-0005-0000-0000-000002630000}"/>
    <cellStyle name="Normal 5 20 4" xfId="39738" xr:uid="{00000000-0005-0000-0000-000003630000}"/>
    <cellStyle name="Normal 5 20 5" xfId="39739" xr:uid="{00000000-0005-0000-0000-000004630000}"/>
    <cellStyle name="Normal 5 21" xfId="6982" xr:uid="{00000000-0005-0000-0000-000005630000}"/>
    <cellStyle name="Normal 5 21 2" xfId="19422" xr:uid="{00000000-0005-0000-0000-000006630000}"/>
    <cellStyle name="Normal 5 22" xfId="19423" xr:uid="{00000000-0005-0000-0000-000007630000}"/>
    <cellStyle name="Normal 5 23" xfId="39740" xr:uid="{00000000-0005-0000-0000-000008630000}"/>
    <cellStyle name="Normal 5 24" xfId="39741" xr:uid="{00000000-0005-0000-0000-000009630000}"/>
    <cellStyle name="Normal 5 25" xfId="686" xr:uid="{00000000-0005-0000-0000-00000A630000}"/>
    <cellStyle name="Normal 5 26" xfId="47786" xr:uid="{00000000-0005-0000-0000-00000B630000}"/>
    <cellStyle name="Normal 5 27" xfId="47841" xr:uid="{00000000-0005-0000-0000-00000C630000}"/>
    <cellStyle name="Normal 5 3" xfId="690" xr:uid="{00000000-0005-0000-0000-00000D630000}"/>
    <cellStyle name="Normal 5 3 10" xfId="6238" xr:uid="{00000000-0005-0000-0000-00000E630000}"/>
    <cellStyle name="Normal 5 3 10 2" xfId="11224" xr:uid="{00000000-0005-0000-0000-00000F630000}"/>
    <cellStyle name="Normal 5 3 10 2 2" xfId="19424" xr:uid="{00000000-0005-0000-0000-000010630000}"/>
    <cellStyle name="Normal 5 3 10 3" xfId="19425" xr:uid="{00000000-0005-0000-0000-000011630000}"/>
    <cellStyle name="Normal 5 3 10 4" xfId="39742" xr:uid="{00000000-0005-0000-0000-000012630000}"/>
    <cellStyle name="Normal 5 3 10 5" xfId="39743" xr:uid="{00000000-0005-0000-0000-000013630000}"/>
    <cellStyle name="Normal 5 3 11" xfId="6986" xr:uid="{00000000-0005-0000-0000-000014630000}"/>
    <cellStyle name="Normal 5 3 11 2" xfId="19426" xr:uid="{00000000-0005-0000-0000-000015630000}"/>
    <cellStyle name="Normal 5 3 12" xfId="19427" xr:uid="{00000000-0005-0000-0000-000016630000}"/>
    <cellStyle name="Normal 5 3 13" xfId="39744" xr:uid="{00000000-0005-0000-0000-000017630000}"/>
    <cellStyle name="Normal 5 3 14" xfId="39745" xr:uid="{00000000-0005-0000-0000-000018630000}"/>
    <cellStyle name="Normal 5 3 2" xfId="1578" xr:uid="{00000000-0005-0000-0000-000019630000}"/>
    <cellStyle name="Normal 5 3 2 2" xfId="7631" xr:uid="{00000000-0005-0000-0000-00001A630000}"/>
    <cellStyle name="Normal 5 3 2 2 2" xfId="19428" xr:uid="{00000000-0005-0000-0000-00001B630000}"/>
    <cellStyle name="Normal 5 3 2 3" xfId="19429" xr:uid="{00000000-0005-0000-0000-00001C630000}"/>
    <cellStyle name="Normal 5 3 2 4" xfId="39746" xr:uid="{00000000-0005-0000-0000-00001D630000}"/>
    <cellStyle name="Normal 5 3 2 5" xfId="39747" xr:uid="{00000000-0005-0000-0000-00001E630000}"/>
    <cellStyle name="Normal 5 3 3" xfId="2183" xr:uid="{00000000-0005-0000-0000-00001F630000}"/>
    <cellStyle name="Normal 5 3 3 2" xfId="8095" xr:uid="{00000000-0005-0000-0000-000020630000}"/>
    <cellStyle name="Normal 5 3 3 2 2" xfId="19430" xr:uid="{00000000-0005-0000-0000-000021630000}"/>
    <cellStyle name="Normal 5 3 3 3" xfId="19431" xr:uid="{00000000-0005-0000-0000-000022630000}"/>
    <cellStyle name="Normal 5 3 3 4" xfId="39748" xr:uid="{00000000-0005-0000-0000-000023630000}"/>
    <cellStyle name="Normal 5 3 3 5" xfId="39749" xr:uid="{00000000-0005-0000-0000-000024630000}"/>
    <cellStyle name="Normal 5 3 4" xfId="2788" xr:uid="{00000000-0005-0000-0000-000025630000}"/>
    <cellStyle name="Normal 5 3 4 2" xfId="8561" xr:uid="{00000000-0005-0000-0000-000026630000}"/>
    <cellStyle name="Normal 5 3 4 2 2" xfId="19432" xr:uid="{00000000-0005-0000-0000-000027630000}"/>
    <cellStyle name="Normal 5 3 4 3" xfId="19433" xr:uid="{00000000-0005-0000-0000-000028630000}"/>
    <cellStyle name="Normal 5 3 4 4" xfId="39750" xr:uid="{00000000-0005-0000-0000-000029630000}"/>
    <cellStyle name="Normal 5 3 4 5" xfId="39751" xr:uid="{00000000-0005-0000-0000-00002A630000}"/>
    <cellStyle name="Normal 5 3 5" xfId="3393" xr:uid="{00000000-0005-0000-0000-00002B630000}"/>
    <cellStyle name="Normal 5 3 5 2" xfId="9025" xr:uid="{00000000-0005-0000-0000-00002C630000}"/>
    <cellStyle name="Normal 5 3 5 2 2" xfId="19434" xr:uid="{00000000-0005-0000-0000-00002D630000}"/>
    <cellStyle name="Normal 5 3 5 3" xfId="19435" xr:uid="{00000000-0005-0000-0000-00002E630000}"/>
    <cellStyle name="Normal 5 3 5 4" xfId="39752" xr:uid="{00000000-0005-0000-0000-00002F630000}"/>
    <cellStyle name="Normal 5 3 5 5" xfId="39753" xr:uid="{00000000-0005-0000-0000-000030630000}"/>
    <cellStyle name="Normal 5 3 6" xfId="3998" xr:uid="{00000000-0005-0000-0000-000031630000}"/>
    <cellStyle name="Normal 5 3 6 2" xfId="9490" xr:uid="{00000000-0005-0000-0000-000032630000}"/>
    <cellStyle name="Normal 5 3 6 2 2" xfId="19436" xr:uid="{00000000-0005-0000-0000-000033630000}"/>
    <cellStyle name="Normal 5 3 6 3" xfId="19437" xr:uid="{00000000-0005-0000-0000-000034630000}"/>
    <cellStyle name="Normal 5 3 6 4" xfId="39754" xr:uid="{00000000-0005-0000-0000-000035630000}"/>
    <cellStyle name="Normal 5 3 6 5" xfId="39755" xr:uid="{00000000-0005-0000-0000-000036630000}"/>
    <cellStyle name="Normal 5 3 7" xfId="4603" xr:uid="{00000000-0005-0000-0000-000037630000}"/>
    <cellStyle name="Normal 5 3 7 2" xfId="9955" xr:uid="{00000000-0005-0000-0000-000038630000}"/>
    <cellStyle name="Normal 5 3 7 2 2" xfId="19438" xr:uid="{00000000-0005-0000-0000-000039630000}"/>
    <cellStyle name="Normal 5 3 7 3" xfId="19439" xr:uid="{00000000-0005-0000-0000-00003A630000}"/>
    <cellStyle name="Normal 5 3 7 4" xfId="39756" xr:uid="{00000000-0005-0000-0000-00003B630000}"/>
    <cellStyle name="Normal 5 3 7 5" xfId="39757" xr:uid="{00000000-0005-0000-0000-00003C630000}"/>
    <cellStyle name="Normal 5 3 8" xfId="5198" xr:uid="{00000000-0005-0000-0000-00003D630000}"/>
    <cellStyle name="Normal 5 3 8 2" xfId="10409" xr:uid="{00000000-0005-0000-0000-00003E630000}"/>
    <cellStyle name="Normal 5 3 8 2 2" xfId="19440" xr:uid="{00000000-0005-0000-0000-00003F630000}"/>
    <cellStyle name="Normal 5 3 8 3" xfId="19441" xr:uid="{00000000-0005-0000-0000-000040630000}"/>
    <cellStyle name="Normal 5 3 8 4" xfId="39758" xr:uid="{00000000-0005-0000-0000-000041630000}"/>
    <cellStyle name="Normal 5 3 8 5" xfId="39759" xr:uid="{00000000-0005-0000-0000-000042630000}"/>
    <cellStyle name="Normal 5 3 9" xfId="5780" xr:uid="{00000000-0005-0000-0000-000043630000}"/>
    <cellStyle name="Normal 5 3 9 2" xfId="10856" xr:uid="{00000000-0005-0000-0000-000044630000}"/>
    <cellStyle name="Normal 5 3 9 2 2" xfId="19442" xr:uid="{00000000-0005-0000-0000-000045630000}"/>
    <cellStyle name="Normal 5 3 9 3" xfId="19443" xr:uid="{00000000-0005-0000-0000-000046630000}"/>
    <cellStyle name="Normal 5 3 9 4" xfId="39760" xr:uid="{00000000-0005-0000-0000-000047630000}"/>
    <cellStyle name="Normal 5 3 9 5" xfId="39761" xr:uid="{00000000-0005-0000-0000-000048630000}"/>
    <cellStyle name="Normal 5 4" xfId="691" xr:uid="{00000000-0005-0000-0000-000049630000}"/>
    <cellStyle name="Normal 5 4 10" xfId="6239" xr:uid="{00000000-0005-0000-0000-00004A630000}"/>
    <cellStyle name="Normal 5 4 10 2" xfId="11225" xr:uid="{00000000-0005-0000-0000-00004B630000}"/>
    <cellStyle name="Normal 5 4 10 2 2" xfId="19444" xr:uid="{00000000-0005-0000-0000-00004C630000}"/>
    <cellStyle name="Normal 5 4 10 3" xfId="19445" xr:uid="{00000000-0005-0000-0000-00004D630000}"/>
    <cellStyle name="Normal 5 4 10 4" xfId="39762" xr:uid="{00000000-0005-0000-0000-00004E630000}"/>
    <cellStyle name="Normal 5 4 10 5" xfId="39763" xr:uid="{00000000-0005-0000-0000-00004F630000}"/>
    <cellStyle name="Normal 5 4 11" xfId="6987" xr:uid="{00000000-0005-0000-0000-000050630000}"/>
    <cellStyle name="Normal 5 4 11 2" xfId="19446" xr:uid="{00000000-0005-0000-0000-000051630000}"/>
    <cellStyle name="Normal 5 4 12" xfId="19447" xr:uid="{00000000-0005-0000-0000-000052630000}"/>
    <cellStyle name="Normal 5 4 13" xfId="39764" xr:uid="{00000000-0005-0000-0000-000053630000}"/>
    <cellStyle name="Normal 5 4 14" xfId="39765" xr:uid="{00000000-0005-0000-0000-000054630000}"/>
    <cellStyle name="Normal 5 4 2" xfId="1579" xr:uid="{00000000-0005-0000-0000-000055630000}"/>
    <cellStyle name="Normal 5 4 2 2" xfId="7632" xr:uid="{00000000-0005-0000-0000-000056630000}"/>
    <cellStyle name="Normal 5 4 2 2 2" xfId="19448" xr:uid="{00000000-0005-0000-0000-000057630000}"/>
    <cellStyle name="Normal 5 4 2 3" xfId="19449" xr:uid="{00000000-0005-0000-0000-000058630000}"/>
    <cellStyle name="Normal 5 4 2 4" xfId="39766" xr:uid="{00000000-0005-0000-0000-000059630000}"/>
    <cellStyle name="Normal 5 4 2 5" xfId="39767" xr:uid="{00000000-0005-0000-0000-00005A630000}"/>
    <cellStyle name="Normal 5 4 3" xfId="2184" xr:uid="{00000000-0005-0000-0000-00005B630000}"/>
    <cellStyle name="Normal 5 4 3 2" xfId="8096" xr:uid="{00000000-0005-0000-0000-00005C630000}"/>
    <cellStyle name="Normal 5 4 3 2 2" xfId="19450" xr:uid="{00000000-0005-0000-0000-00005D630000}"/>
    <cellStyle name="Normal 5 4 3 3" xfId="19451" xr:uid="{00000000-0005-0000-0000-00005E630000}"/>
    <cellStyle name="Normal 5 4 3 4" xfId="39768" xr:uid="{00000000-0005-0000-0000-00005F630000}"/>
    <cellStyle name="Normal 5 4 3 5" xfId="39769" xr:uid="{00000000-0005-0000-0000-000060630000}"/>
    <cellStyle name="Normal 5 4 4" xfId="2789" xr:uid="{00000000-0005-0000-0000-000061630000}"/>
    <cellStyle name="Normal 5 4 4 2" xfId="8562" xr:uid="{00000000-0005-0000-0000-000062630000}"/>
    <cellStyle name="Normal 5 4 4 2 2" xfId="19452" xr:uid="{00000000-0005-0000-0000-000063630000}"/>
    <cellStyle name="Normal 5 4 4 3" xfId="19453" xr:uid="{00000000-0005-0000-0000-000064630000}"/>
    <cellStyle name="Normal 5 4 4 4" xfId="39770" xr:uid="{00000000-0005-0000-0000-000065630000}"/>
    <cellStyle name="Normal 5 4 4 5" xfId="39771" xr:uid="{00000000-0005-0000-0000-000066630000}"/>
    <cellStyle name="Normal 5 4 5" xfId="3394" xr:uid="{00000000-0005-0000-0000-000067630000}"/>
    <cellStyle name="Normal 5 4 5 2" xfId="9026" xr:uid="{00000000-0005-0000-0000-000068630000}"/>
    <cellStyle name="Normal 5 4 5 2 2" xfId="19454" xr:uid="{00000000-0005-0000-0000-000069630000}"/>
    <cellStyle name="Normal 5 4 5 3" xfId="19455" xr:uid="{00000000-0005-0000-0000-00006A630000}"/>
    <cellStyle name="Normal 5 4 5 4" xfId="39772" xr:uid="{00000000-0005-0000-0000-00006B630000}"/>
    <cellStyle name="Normal 5 4 5 5" xfId="39773" xr:uid="{00000000-0005-0000-0000-00006C630000}"/>
    <cellStyle name="Normal 5 4 6" xfId="3999" xr:uid="{00000000-0005-0000-0000-00006D630000}"/>
    <cellStyle name="Normal 5 4 6 2" xfId="9491" xr:uid="{00000000-0005-0000-0000-00006E630000}"/>
    <cellStyle name="Normal 5 4 6 2 2" xfId="19456" xr:uid="{00000000-0005-0000-0000-00006F630000}"/>
    <cellStyle name="Normal 5 4 6 3" xfId="19457" xr:uid="{00000000-0005-0000-0000-000070630000}"/>
    <cellStyle name="Normal 5 4 6 4" xfId="39774" xr:uid="{00000000-0005-0000-0000-000071630000}"/>
    <cellStyle name="Normal 5 4 6 5" xfId="39775" xr:uid="{00000000-0005-0000-0000-000072630000}"/>
    <cellStyle name="Normal 5 4 7" xfId="4604" xr:uid="{00000000-0005-0000-0000-000073630000}"/>
    <cellStyle name="Normal 5 4 7 2" xfId="9956" xr:uid="{00000000-0005-0000-0000-000074630000}"/>
    <cellStyle name="Normal 5 4 7 2 2" xfId="19458" xr:uid="{00000000-0005-0000-0000-000075630000}"/>
    <cellStyle name="Normal 5 4 7 3" xfId="19459" xr:uid="{00000000-0005-0000-0000-000076630000}"/>
    <cellStyle name="Normal 5 4 7 4" xfId="39776" xr:uid="{00000000-0005-0000-0000-000077630000}"/>
    <cellStyle name="Normal 5 4 7 5" xfId="39777" xr:uid="{00000000-0005-0000-0000-000078630000}"/>
    <cellStyle name="Normal 5 4 8" xfId="5199" xr:uid="{00000000-0005-0000-0000-000079630000}"/>
    <cellStyle name="Normal 5 4 8 2" xfId="10410" xr:uid="{00000000-0005-0000-0000-00007A630000}"/>
    <cellStyle name="Normal 5 4 8 2 2" xfId="19460" xr:uid="{00000000-0005-0000-0000-00007B630000}"/>
    <cellStyle name="Normal 5 4 8 3" xfId="19461" xr:uid="{00000000-0005-0000-0000-00007C630000}"/>
    <cellStyle name="Normal 5 4 8 4" xfId="39778" xr:uid="{00000000-0005-0000-0000-00007D630000}"/>
    <cellStyle name="Normal 5 4 8 5" xfId="39779" xr:uid="{00000000-0005-0000-0000-00007E630000}"/>
    <cellStyle name="Normal 5 4 9" xfId="5781" xr:uid="{00000000-0005-0000-0000-00007F630000}"/>
    <cellStyle name="Normal 5 4 9 2" xfId="10857" xr:uid="{00000000-0005-0000-0000-000080630000}"/>
    <cellStyle name="Normal 5 4 9 2 2" xfId="19462" xr:uid="{00000000-0005-0000-0000-000081630000}"/>
    <cellStyle name="Normal 5 4 9 3" xfId="19463" xr:uid="{00000000-0005-0000-0000-000082630000}"/>
    <cellStyle name="Normal 5 4 9 4" xfId="39780" xr:uid="{00000000-0005-0000-0000-000083630000}"/>
    <cellStyle name="Normal 5 4 9 5" xfId="39781" xr:uid="{00000000-0005-0000-0000-000084630000}"/>
    <cellStyle name="Normal 5 5" xfId="692" xr:uid="{00000000-0005-0000-0000-000085630000}"/>
    <cellStyle name="Normal 5 5 10" xfId="6240" xr:uid="{00000000-0005-0000-0000-000086630000}"/>
    <cellStyle name="Normal 5 5 10 2" xfId="11226" xr:uid="{00000000-0005-0000-0000-000087630000}"/>
    <cellStyle name="Normal 5 5 10 2 2" xfId="19464" xr:uid="{00000000-0005-0000-0000-000088630000}"/>
    <cellStyle name="Normal 5 5 10 3" xfId="19465" xr:uid="{00000000-0005-0000-0000-000089630000}"/>
    <cellStyle name="Normal 5 5 10 4" xfId="39782" xr:uid="{00000000-0005-0000-0000-00008A630000}"/>
    <cellStyle name="Normal 5 5 10 5" xfId="39783" xr:uid="{00000000-0005-0000-0000-00008B630000}"/>
    <cellStyle name="Normal 5 5 11" xfId="6988" xr:uid="{00000000-0005-0000-0000-00008C630000}"/>
    <cellStyle name="Normal 5 5 11 2" xfId="19466" xr:uid="{00000000-0005-0000-0000-00008D630000}"/>
    <cellStyle name="Normal 5 5 12" xfId="19467" xr:uid="{00000000-0005-0000-0000-00008E630000}"/>
    <cellStyle name="Normal 5 5 13" xfId="39784" xr:uid="{00000000-0005-0000-0000-00008F630000}"/>
    <cellStyle name="Normal 5 5 14" xfId="39785" xr:uid="{00000000-0005-0000-0000-000090630000}"/>
    <cellStyle name="Normal 5 5 2" xfId="1580" xr:uid="{00000000-0005-0000-0000-000091630000}"/>
    <cellStyle name="Normal 5 5 2 2" xfId="7633" xr:uid="{00000000-0005-0000-0000-000092630000}"/>
    <cellStyle name="Normal 5 5 2 2 2" xfId="19468" xr:uid="{00000000-0005-0000-0000-000093630000}"/>
    <cellStyle name="Normal 5 5 2 3" xfId="19469" xr:uid="{00000000-0005-0000-0000-000094630000}"/>
    <cellStyle name="Normal 5 5 2 4" xfId="39786" xr:uid="{00000000-0005-0000-0000-000095630000}"/>
    <cellStyle name="Normal 5 5 2 5" xfId="39787" xr:uid="{00000000-0005-0000-0000-000096630000}"/>
    <cellStyle name="Normal 5 5 3" xfId="2185" xr:uid="{00000000-0005-0000-0000-000097630000}"/>
    <cellStyle name="Normal 5 5 3 2" xfId="8097" xr:uid="{00000000-0005-0000-0000-000098630000}"/>
    <cellStyle name="Normal 5 5 3 2 2" xfId="19470" xr:uid="{00000000-0005-0000-0000-000099630000}"/>
    <cellStyle name="Normal 5 5 3 3" xfId="19471" xr:uid="{00000000-0005-0000-0000-00009A630000}"/>
    <cellStyle name="Normal 5 5 3 4" xfId="39788" xr:uid="{00000000-0005-0000-0000-00009B630000}"/>
    <cellStyle name="Normal 5 5 3 5" xfId="39789" xr:uid="{00000000-0005-0000-0000-00009C630000}"/>
    <cellStyle name="Normal 5 5 4" xfId="2790" xr:uid="{00000000-0005-0000-0000-00009D630000}"/>
    <cellStyle name="Normal 5 5 4 2" xfId="8563" xr:uid="{00000000-0005-0000-0000-00009E630000}"/>
    <cellStyle name="Normal 5 5 4 2 2" xfId="19472" xr:uid="{00000000-0005-0000-0000-00009F630000}"/>
    <cellStyle name="Normal 5 5 4 3" xfId="19473" xr:uid="{00000000-0005-0000-0000-0000A0630000}"/>
    <cellStyle name="Normal 5 5 4 4" xfId="39790" xr:uid="{00000000-0005-0000-0000-0000A1630000}"/>
    <cellStyle name="Normal 5 5 4 5" xfId="39791" xr:uid="{00000000-0005-0000-0000-0000A2630000}"/>
    <cellStyle name="Normal 5 5 5" xfId="3395" xr:uid="{00000000-0005-0000-0000-0000A3630000}"/>
    <cellStyle name="Normal 5 5 5 2" xfId="9027" xr:uid="{00000000-0005-0000-0000-0000A4630000}"/>
    <cellStyle name="Normal 5 5 5 2 2" xfId="19474" xr:uid="{00000000-0005-0000-0000-0000A5630000}"/>
    <cellStyle name="Normal 5 5 5 3" xfId="19475" xr:uid="{00000000-0005-0000-0000-0000A6630000}"/>
    <cellStyle name="Normal 5 5 5 4" xfId="39792" xr:uid="{00000000-0005-0000-0000-0000A7630000}"/>
    <cellStyle name="Normal 5 5 5 5" xfId="39793" xr:uid="{00000000-0005-0000-0000-0000A8630000}"/>
    <cellStyle name="Normal 5 5 6" xfId="4000" xr:uid="{00000000-0005-0000-0000-0000A9630000}"/>
    <cellStyle name="Normal 5 5 6 2" xfId="9492" xr:uid="{00000000-0005-0000-0000-0000AA630000}"/>
    <cellStyle name="Normal 5 5 6 2 2" xfId="19476" xr:uid="{00000000-0005-0000-0000-0000AB630000}"/>
    <cellStyle name="Normal 5 5 6 3" xfId="19477" xr:uid="{00000000-0005-0000-0000-0000AC630000}"/>
    <cellStyle name="Normal 5 5 6 4" xfId="39794" xr:uid="{00000000-0005-0000-0000-0000AD630000}"/>
    <cellStyle name="Normal 5 5 6 5" xfId="39795" xr:uid="{00000000-0005-0000-0000-0000AE630000}"/>
    <cellStyle name="Normal 5 5 7" xfId="4605" xr:uid="{00000000-0005-0000-0000-0000AF630000}"/>
    <cellStyle name="Normal 5 5 7 2" xfId="9957" xr:uid="{00000000-0005-0000-0000-0000B0630000}"/>
    <cellStyle name="Normal 5 5 7 2 2" xfId="19478" xr:uid="{00000000-0005-0000-0000-0000B1630000}"/>
    <cellStyle name="Normal 5 5 7 3" xfId="19479" xr:uid="{00000000-0005-0000-0000-0000B2630000}"/>
    <cellStyle name="Normal 5 5 7 4" xfId="39796" xr:uid="{00000000-0005-0000-0000-0000B3630000}"/>
    <cellStyle name="Normal 5 5 7 5" xfId="39797" xr:uid="{00000000-0005-0000-0000-0000B4630000}"/>
    <cellStyle name="Normal 5 5 8" xfId="5200" xr:uid="{00000000-0005-0000-0000-0000B5630000}"/>
    <cellStyle name="Normal 5 5 8 2" xfId="10411" xr:uid="{00000000-0005-0000-0000-0000B6630000}"/>
    <cellStyle name="Normal 5 5 8 2 2" xfId="19480" xr:uid="{00000000-0005-0000-0000-0000B7630000}"/>
    <cellStyle name="Normal 5 5 8 3" xfId="19481" xr:uid="{00000000-0005-0000-0000-0000B8630000}"/>
    <cellStyle name="Normal 5 5 8 4" xfId="39798" xr:uid="{00000000-0005-0000-0000-0000B9630000}"/>
    <cellStyle name="Normal 5 5 8 5" xfId="39799" xr:uid="{00000000-0005-0000-0000-0000BA630000}"/>
    <cellStyle name="Normal 5 5 9" xfId="5782" xr:uid="{00000000-0005-0000-0000-0000BB630000}"/>
    <cellStyle name="Normal 5 5 9 2" xfId="10858" xr:uid="{00000000-0005-0000-0000-0000BC630000}"/>
    <cellStyle name="Normal 5 5 9 2 2" xfId="19482" xr:uid="{00000000-0005-0000-0000-0000BD630000}"/>
    <cellStyle name="Normal 5 5 9 3" xfId="19483" xr:uid="{00000000-0005-0000-0000-0000BE630000}"/>
    <cellStyle name="Normal 5 5 9 4" xfId="39800" xr:uid="{00000000-0005-0000-0000-0000BF630000}"/>
    <cellStyle name="Normal 5 5 9 5" xfId="39801" xr:uid="{00000000-0005-0000-0000-0000C0630000}"/>
    <cellStyle name="Normal 5 6" xfId="693" xr:uid="{00000000-0005-0000-0000-0000C1630000}"/>
    <cellStyle name="Normal 5 6 10" xfId="6241" xr:uid="{00000000-0005-0000-0000-0000C2630000}"/>
    <cellStyle name="Normal 5 6 10 2" xfId="11227" xr:uid="{00000000-0005-0000-0000-0000C3630000}"/>
    <cellStyle name="Normal 5 6 10 2 2" xfId="19484" xr:uid="{00000000-0005-0000-0000-0000C4630000}"/>
    <cellStyle name="Normal 5 6 10 3" xfId="19485" xr:uid="{00000000-0005-0000-0000-0000C5630000}"/>
    <cellStyle name="Normal 5 6 10 4" xfId="39802" xr:uid="{00000000-0005-0000-0000-0000C6630000}"/>
    <cellStyle name="Normal 5 6 10 5" xfId="39803" xr:uid="{00000000-0005-0000-0000-0000C7630000}"/>
    <cellStyle name="Normal 5 6 11" xfId="6989" xr:uid="{00000000-0005-0000-0000-0000C8630000}"/>
    <cellStyle name="Normal 5 6 11 2" xfId="19486" xr:uid="{00000000-0005-0000-0000-0000C9630000}"/>
    <cellStyle name="Normal 5 6 12" xfId="19487" xr:uid="{00000000-0005-0000-0000-0000CA630000}"/>
    <cellStyle name="Normal 5 6 13" xfId="39804" xr:uid="{00000000-0005-0000-0000-0000CB630000}"/>
    <cellStyle name="Normal 5 6 14" xfId="39805" xr:uid="{00000000-0005-0000-0000-0000CC630000}"/>
    <cellStyle name="Normal 5 6 2" xfId="1581" xr:uid="{00000000-0005-0000-0000-0000CD630000}"/>
    <cellStyle name="Normal 5 6 2 2" xfId="7634" xr:uid="{00000000-0005-0000-0000-0000CE630000}"/>
    <cellStyle name="Normal 5 6 2 2 2" xfId="19488" xr:uid="{00000000-0005-0000-0000-0000CF630000}"/>
    <cellStyle name="Normal 5 6 2 3" xfId="19489" xr:uid="{00000000-0005-0000-0000-0000D0630000}"/>
    <cellStyle name="Normal 5 6 2 4" xfId="39806" xr:uid="{00000000-0005-0000-0000-0000D1630000}"/>
    <cellStyle name="Normal 5 6 2 5" xfId="39807" xr:uid="{00000000-0005-0000-0000-0000D2630000}"/>
    <cellStyle name="Normal 5 6 3" xfId="2186" xr:uid="{00000000-0005-0000-0000-0000D3630000}"/>
    <cellStyle name="Normal 5 6 3 2" xfId="8098" xr:uid="{00000000-0005-0000-0000-0000D4630000}"/>
    <cellStyle name="Normal 5 6 3 2 2" xfId="19490" xr:uid="{00000000-0005-0000-0000-0000D5630000}"/>
    <cellStyle name="Normal 5 6 3 3" xfId="19491" xr:uid="{00000000-0005-0000-0000-0000D6630000}"/>
    <cellStyle name="Normal 5 6 3 4" xfId="39808" xr:uid="{00000000-0005-0000-0000-0000D7630000}"/>
    <cellStyle name="Normal 5 6 3 5" xfId="39809" xr:uid="{00000000-0005-0000-0000-0000D8630000}"/>
    <cellStyle name="Normal 5 6 4" xfId="2791" xr:uid="{00000000-0005-0000-0000-0000D9630000}"/>
    <cellStyle name="Normal 5 6 4 2" xfId="8564" xr:uid="{00000000-0005-0000-0000-0000DA630000}"/>
    <cellStyle name="Normal 5 6 4 2 2" xfId="19492" xr:uid="{00000000-0005-0000-0000-0000DB630000}"/>
    <cellStyle name="Normal 5 6 4 3" xfId="19493" xr:uid="{00000000-0005-0000-0000-0000DC630000}"/>
    <cellStyle name="Normal 5 6 4 4" xfId="39810" xr:uid="{00000000-0005-0000-0000-0000DD630000}"/>
    <cellStyle name="Normal 5 6 4 5" xfId="39811" xr:uid="{00000000-0005-0000-0000-0000DE630000}"/>
    <cellStyle name="Normal 5 6 5" xfId="3396" xr:uid="{00000000-0005-0000-0000-0000DF630000}"/>
    <cellStyle name="Normal 5 6 5 2" xfId="9028" xr:uid="{00000000-0005-0000-0000-0000E0630000}"/>
    <cellStyle name="Normal 5 6 5 2 2" xfId="19494" xr:uid="{00000000-0005-0000-0000-0000E1630000}"/>
    <cellStyle name="Normal 5 6 5 3" xfId="19495" xr:uid="{00000000-0005-0000-0000-0000E2630000}"/>
    <cellStyle name="Normal 5 6 5 4" xfId="39812" xr:uid="{00000000-0005-0000-0000-0000E3630000}"/>
    <cellStyle name="Normal 5 6 5 5" xfId="39813" xr:uid="{00000000-0005-0000-0000-0000E4630000}"/>
    <cellStyle name="Normal 5 6 6" xfId="4001" xr:uid="{00000000-0005-0000-0000-0000E5630000}"/>
    <cellStyle name="Normal 5 6 6 2" xfId="9493" xr:uid="{00000000-0005-0000-0000-0000E6630000}"/>
    <cellStyle name="Normal 5 6 6 2 2" xfId="19496" xr:uid="{00000000-0005-0000-0000-0000E7630000}"/>
    <cellStyle name="Normal 5 6 6 3" xfId="19497" xr:uid="{00000000-0005-0000-0000-0000E8630000}"/>
    <cellStyle name="Normal 5 6 6 4" xfId="39814" xr:uid="{00000000-0005-0000-0000-0000E9630000}"/>
    <cellStyle name="Normal 5 6 6 5" xfId="39815" xr:uid="{00000000-0005-0000-0000-0000EA630000}"/>
    <cellStyle name="Normal 5 6 7" xfId="4606" xr:uid="{00000000-0005-0000-0000-0000EB630000}"/>
    <cellStyle name="Normal 5 6 7 2" xfId="9958" xr:uid="{00000000-0005-0000-0000-0000EC630000}"/>
    <cellStyle name="Normal 5 6 7 2 2" xfId="19498" xr:uid="{00000000-0005-0000-0000-0000ED630000}"/>
    <cellStyle name="Normal 5 6 7 3" xfId="19499" xr:uid="{00000000-0005-0000-0000-0000EE630000}"/>
    <cellStyle name="Normal 5 6 7 4" xfId="39816" xr:uid="{00000000-0005-0000-0000-0000EF630000}"/>
    <cellStyle name="Normal 5 6 7 5" xfId="39817" xr:uid="{00000000-0005-0000-0000-0000F0630000}"/>
    <cellStyle name="Normal 5 6 8" xfId="5201" xr:uid="{00000000-0005-0000-0000-0000F1630000}"/>
    <cellStyle name="Normal 5 6 8 2" xfId="10412" xr:uid="{00000000-0005-0000-0000-0000F2630000}"/>
    <cellStyle name="Normal 5 6 8 2 2" xfId="19500" xr:uid="{00000000-0005-0000-0000-0000F3630000}"/>
    <cellStyle name="Normal 5 6 8 3" xfId="19501" xr:uid="{00000000-0005-0000-0000-0000F4630000}"/>
    <cellStyle name="Normal 5 6 8 4" xfId="39818" xr:uid="{00000000-0005-0000-0000-0000F5630000}"/>
    <cellStyle name="Normal 5 6 8 5" xfId="39819" xr:uid="{00000000-0005-0000-0000-0000F6630000}"/>
    <cellStyle name="Normal 5 6 9" xfId="5783" xr:uid="{00000000-0005-0000-0000-0000F7630000}"/>
    <cellStyle name="Normal 5 6 9 2" xfId="10859" xr:uid="{00000000-0005-0000-0000-0000F8630000}"/>
    <cellStyle name="Normal 5 6 9 2 2" xfId="19502" xr:uid="{00000000-0005-0000-0000-0000F9630000}"/>
    <cellStyle name="Normal 5 6 9 3" xfId="19503" xr:uid="{00000000-0005-0000-0000-0000FA630000}"/>
    <cellStyle name="Normal 5 6 9 4" xfId="39820" xr:uid="{00000000-0005-0000-0000-0000FB630000}"/>
    <cellStyle name="Normal 5 6 9 5" xfId="39821" xr:uid="{00000000-0005-0000-0000-0000FC630000}"/>
    <cellStyle name="Normal 5 7" xfId="694" xr:uid="{00000000-0005-0000-0000-0000FD630000}"/>
    <cellStyle name="Normal 5 7 10" xfId="6242" xr:uid="{00000000-0005-0000-0000-0000FE630000}"/>
    <cellStyle name="Normal 5 7 10 2" xfId="11228" xr:uid="{00000000-0005-0000-0000-0000FF630000}"/>
    <cellStyle name="Normal 5 7 10 2 2" xfId="19504" xr:uid="{00000000-0005-0000-0000-000000640000}"/>
    <cellStyle name="Normal 5 7 10 3" xfId="19505" xr:uid="{00000000-0005-0000-0000-000001640000}"/>
    <cellStyle name="Normal 5 7 10 4" xfId="39822" xr:uid="{00000000-0005-0000-0000-000002640000}"/>
    <cellStyle name="Normal 5 7 10 5" xfId="39823" xr:uid="{00000000-0005-0000-0000-000003640000}"/>
    <cellStyle name="Normal 5 7 11" xfId="6990" xr:uid="{00000000-0005-0000-0000-000004640000}"/>
    <cellStyle name="Normal 5 7 11 2" xfId="19506" xr:uid="{00000000-0005-0000-0000-000005640000}"/>
    <cellStyle name="Normal 5 7 12" xfId="19507" xr:uid="{00000000-0005-0000-0000-000006640000}"/>
    <cellStyle name="Normal 5 7 13" xfId="39824" xr:uid="{00000000-0005-0000-0000-000007640000}"/>
    <cellStyle name="Normal 5 7 14" xfId="39825" xr:uid="{00000000-0005-0000-0000-000008640000}"/>
    <cellStyle name="Normal 5 7 2" xfId="1582" xr:uid="{00000000-0005-0000-0000-000009640000}"/>
    <cellStyle name="Normal 5 7 2 2" xfId="7635" xr:uid="{00000000-0005-0000-0000-00000A640000}"/>
    <cellStyle name="Normal 5 7 2 2 2" xfId="19508" xr:uid="{00000000-0005-0000-0000-00000B640000}"/>
    <cellStyle name="Normal 5 7 2 3" xfId="19509" xr:uid="{00000000-0005-0000-0000-00000C640000}"/>
    <cellStyle name="Normal 5 7 2 4" xfId="39826" xr:uid="{00000000-0005-0000-0000-00000D640000}"/>
    <cellStyle name="Normal 5 7 2 5" xfId="39827" xr:uid="{00000000-0005-0000-0000-00000E640000}"/>
    <cellStyle name="Normal 5 7 3" xfId="2187" xr:uid="{00000000-0005-0000-0000-00000F640000}"/>
    <cellStyle name="Normal 5 7 3 2" xfId="8099" xr:uid="{00000000-0005-0000-0000-000010640000}"/>
    <cellStyle name="Normal 5 7 3 2 2" xfId="19510" xr:uid="{00000000-0005-0000-0000-000011640000}"/>
    <cellStyle name="Normal 5 7 3 3" xfId="19511" xr:uid="{00000000-0005-0000-0000-000012640000}"/>
    <cellStyle name="Normal 5 7 3 4" xfId="39828" xr:uid="{00000000-0005-0000-0000-000013640000}"/>
    <cellStyle name="Normal 5 7 3 5" xfId="39829" xr:uid="{00000000-0005-0000-0000-000014640000}"/>
    <cellStyle name="Normal 5 7 4" xfId="2792" xr:uid="{00000000-0005-0000-0000-000015640000}"/>
    <cellStyle name="Normal 5 7 4 2" xfId="8565" xr:uid="{00000000-0005-0000-0000-000016640000}"/>
    <cellStyle name="Normal 5 7 4 2 2" xfId="19512" xr:uid="{00000000-0005-0000-0000-000017640000}"/>
    <cellStyle name="Normal 5 7 4 3" xfId="19513" xr:uid="{00000000-0005-0000-0000-000018640000}"/>
    <cellStyle name="Normal 5 7 4 4" xfId="39830" xr:uid="{00000000-0005-0000-0000-000019640000}"/>
    <cellStyle name="Normal 5 7 4 5" xfId="39831" xr:uid="{00000000-0005-0000-0000-00001A640000}"/>
    <cellStyle name="Normal 5 7 5" xfId="3397" xr:uid="{00000000-0005-0000-0000-00001B640000}"/>
    <cellStyle name="Normal 5 7 5 2" xfId="9029" xr:uid="{00000000-0005-0000-0000-00001C640000}"/>
    <cellStyle name="Normal 5 7 5 2 2" xfId="19514" xr:uid="{00000000-0005-0000-0000-00001D640000}"/>
    <cellStyle name="Normal 5 7 5 3" xfId="19515" xr:uid="{00000000-0005-0000-0000-00001E640000}"/>
    <cellStyle name="Normal 5 7 5 4" xfId="39832" xr:uid="{00000000-0005-0000-0000-00001F640000}"/>
    <cellStyle name="Normal 5 7 5 5" xfId="39833" xr:uid="{00000000-0005-0000-0000-000020640000}"/>
    <cellStyle name="Normal 5 7 6" xfId="4002" xr:uid="{00000000-0005-0000-0000-000021640000}"/>
    <cellStyle name="Normal 5 7 6 2" xfId="9494" xr:uid="{00000000-0005-0000-0000-000022640000}"/>
    <cellStyle name="Normal 5 7 6 2 2" xfId="19516" xr:uid="{00000000-0005-0000-0000-000023640000}"/>
    <cellStyle name="Normal 5 7 6 3" xfId="19517" xr:uid="{00000000-0005-0000-0000-000024640000}"/>
    <cellStyle name="Normal 5 7 6 4" xfId="39834" xr:uid="{00000000-0005-0000-0000-000025640000}"/>
    <cellStyle name="Normal 5 7 6 5" xfId="39835" xr:uid="{00000000-0005-0000-0000-000026640000}"/>
    <cellStyle name="Normal 5 7 7" xfId="4607" xr:uid="{00000000-0005-0000-0000-000027640000}"/>
    <cellStyle name="Normal 5 7 7 2" xfId="9959" xr:uid="{00000000-0005-0000-0000-000028640000}"/>
    <cellStyle name="Normal 5 7 7 2 2" xfId="19518" xr:uid="{00000000-0005-0000-0000-000029640000}"/>
    <cellStyle name="Normal 5 7 7 3" xfId="19519" xr:uid="{00000000-0005-0000-0000-00002A640000}"/>
    <cellStyle name="Normal 5 7 7 4" xfId="39836" xr:uid="{00000000-0005-0000-0000-00002B640000}"/>
    <cellStyle name="Normal 5 7 7 5" xfId="39837" xr:uid="{00000000-0005-0000-0000-00002C640000}"/>
    <cellStyle name="Normal 5 7 8" xfId="5202" xr:uid="{00000000-0005-0000-0000-00002D640000}"/>
    <cellStyle name="Normal 5 7 8 2" xfId="10413" xr:uid="{00000000-0005-0000-0000-00002E640000}"/>
    <cellStyle name="Normal 5 7 8 2 2" xfId="19520" xr:uid="{00000000-0005-0000-0000-00002F640000}"/>
    <cellStyle name="Normal 5 7 8 3" xfId="19521" xr:uid="{00000000-0005-0000-0000-000030640000}"/>
    <cellStyle name="Normal 5 7 8 4" xfId="39838" xr:uid="{00000000-0005-0000-0000-000031640000}"/>
    <cellStyle name="Normal 5 7 8 5" xfId="39839" xr:uid="{00000000-0005-0000-0000-000032640000}"/>
    <cellStyle name="Normal 5 7 9" xfId="5784" xr:uid="{00000000-0005-0000-0000-000033640000}"/>
    <cellStyle name="Normal 5 7 9 2" xfId="10860" xr:uid="{00000000-0005-0000-0000-000034640000}"/>
    <cellStyle name="Normal 5 7 9 2 2" xfId="19522" xr:uid="{00000000-0005-0000-0000-000035640000}"/>
    <cellStyle name="Normal 5 7 9 3" xfId="19523" xr:uid="{00000000-0005-0000-0000-000036640000}"/>
    <cellStyle name="Normal 5 7 9 4" xfId="39840" xr:uid="{00000000-0005-0000-0000-000037640000}"/>
    <cellStyle name="Normal 5 7 9 5" xfId="39841" xr:uid="{00000000-0005-0000-0000-000038640000}"/>
    <cellStyle name="Normal 5 8" xfId="695" xr:uid="{00000000-0005-0000-0000-000039640000}"/>
    <cellStyle name="Normal 5 8 10" xfId="6243" xr:uid="{00000000-0005-0000-0000-00003A640000}"/>
    <cellStyle name="Normal 5 8 10 2" xfId="11229" xr:uid="{00000000-0005-0000-0000-00003B640000}"/>
    <cellStyle name="Normal 5 8 10 2 2" xfId="19524" xr:uid="{00000000-0005-0000-0000-00003C640000}"/>
    <cellStyle name="Normal 5 8 10 3" xfId="19525" xr:uid="{00000000-0005-0000-0000-00003D640000}"/>
    <cellStyle name="Normal 5 8 10 4" xfId="39842" xr:uid="{00000000-0005-0000-0000-00003E640000}"/>
    <cellStyle name="Normal 5 8 10 5" xfId="39843" xr:uid="{00000000-0005-0000-0000-00003F640000}"/>
    <cellStyle name="Normal 5 8 11" xfId="6991" xr:uid="{00000000-0005-0000-0000-000040640000}"/>
    <cellStyle name="Normal 5 8 11 2" xfId="19526" xr:uid="{00000000-0005-0000-0000-000041640000}"/>
    <cellStyle name="Normal 5 8 12" xfId="19527" xr:uid="{00000000-0005-0000-0000-000042640000}"/>
    <cellStyle name="Normal 5 8 13" xfId="39844" xr:uid="{00000000-0005-0000-0000-000043640000}"/>
    <cellStyle name="Normal 5 8 14" xfId="39845" xr:uid="{00000000-0005-0000-0000-000044640000}"/>
    <cellStyle name="Normal 5 8 2" xfId="1583" xr:uid="{00000000-0005-0000-0000-000045640000}"/>
    <cellStyle name="Normal 5 8 2 2" xfId="7636" xr:uid="{00000000-0005-0000-0000-000046640000}"/>
    <cellStyle name="Normal 5 8 2 2 2" xfId="19528" xr:uid="{00000000-0005-0000-0000-000047640000}"/>
    <cellStyle name="Normal 5 8 2 3" xfId="19529" xr:uid="{00000000-0005-0000-0000-000048640000}"/>
    <cellStyle name="Normal 5 8 2 4" xfId="39846" xr:uid="{00000000-0005-0000-0000-000049640000}"/>
    <cellStyle name="Normal 5 8 2 5" xfId="39847" xr:uid="{00000000-0005-0000-0000-00004A640000}"/>
    <cellStyle name="Normal 5 8 3" xfId="2188" xr:uid="{00000000-0005-0000-0000-00004B640000}"/>
    <cellStyle name="Normal 5 8 3 2" xfId="8100" xr:uid="{00000000-0005-0000-0000-00004C640000}"/>
    <cellStyle name="Normal 5 8 3 2 2" xfId="19530" xr:uid="{00000000-0005-0000-0000-00004D640000}"/>
    <cellStyle name="Normal 5 8 3 3" xfId="19531" xr:uid="{00000000-0005-0000-0000-00004E640000}"/>
    <cellStyle name="Normal 5 8 3 4" xfId="39848" xr:uid="{00000000-0005-0000-0000-00004F640000}"/>
    <cellStyle name="Normal 5 8 3 5" xfId="39849" xr:uid="{00000000-0005-0000-0000-000050640000}"/>
    <cellStyle name="Normal 5 8 4" xfId="2793" xr:uid="{00000000-0005-0000-0000-000051640000}"/>
    <cellStyle name="Normal 5 8 4 2" xfId="8566" xr:uid="{00000000-0005-0000-0000-000052640000}"/>
    <cellStyle name="Normal 5 8 4 2 2" xfId="19532" xr:uid="{00000000-0005-0000-0000-000053640000}"/>
    <cellStyle name="Normal 5 8 4 3" xfId="19533" xr:uid="{00000000-0005-0000-0000-000054640000}"/>
    <cellStyle name="Normal 5 8 4 4" xfId="39850" xr:uid="{00000000-0005-0000-0000-000055640000}"/>
    <cellStyle name="Normal 5 8 4 5" xfId="39851" xr:uid="{00000000-0005-0000-0000-000056640000}"/>
    <cellStyle name="Normal 5 8 5" xfId="3398" xr:uid="{00000000-0005-0000-0000-000057640000}"/>
    <cellStyle name="Normal 5 8 5 2" xfId="9030" xr:uid="{00000000-0005-0000-0000-000058640000}"/>
    <cellStyle name="Normal 5 8 5 2 2" xfId="19534" xr:uid="{00000000-0005-0000-0000-000059640000}"/>
    <cellStyle name="Normal 5 8 5 3" xfId="19535" xr:uid="{00000000-0005-0000-0000-00005A640000}"/>
    <cellStyle name="Normal 5 8 5 4" xfId="39852" xr:uid="{00000000-0005-0000-0000-00005B640000}"/>
    <cellStyle name="Normal 5 8 5 5" xfId="39853" xr:uid="{00000000-0005-0000-0000-00005C640000}"/>
    <cellStyle name="Normal 5 8 6" xfId="4003" xr:uid="{00000000-0005-0000-0000-00005D640000}"/>
    <cellStyle name="Normal 5 8 6 2" xfId="9495" xr:uid="{00000000-0005-0000-0000-00005E640000}"/>
    <cellStyle name="Normal 5 8 6 2 2" xfId="19536" xr:uid="{00000000-0005-0000-0000-00005F640000}"/>
    <cellStyle name="Normal 5 8 6 3" xfId="19537" xr:uid="{00000000-0005-0000-0000-000060640000}"/>
    <cellStyle name="Normal 5 8 6 4" xfId="39854" xr:uid="{00000000-0005-0000-0000-000061640000}"/>
    <cellStyle name="Normal 5 8 6 5" xfId="39855" xr:uid="{00000000-0005-0000-0000-000062640000}"/>
    <cellStyle name="Normal 5 8 7" xfId="4608" xr:uid="{00000000-0005-0000-0000-000063640000}"/>
    <cellStyle name="Normal 5 8 7 2" xfId="9960" xr:uid="{00000000-0005-0000-0000-000064640000}"/>
    <cellStyle name="Normal 5 8 7 2 2" xfId="19538" xr:uid="{00000000-0005-0000-0000-000065640000}"/>
    <cellStyle name="Normal 5 8 7 3" xfId="19539" xr:uid="{00000000-0005-0000-0000-000066640000}"/>
    <cellStyle name="Normal 5 8 7 4" xfId="39856" xr:uid="{00000000-0005-0000-0000-000067640000}"/>
    <cellStyle name="Normal 5 8 7 5" xfId="39857" xr:uid="{00000000-0005-0000-0000-000068640000}"/>
    <cellStyle name="Normal 5 8 8" xfId="5203" xr:uid="{00000000-0005-0000-0000-000069640000}"/>
    <cellStyle name="Normal 5 8 8 2" xfId="10414" xr:uid="{00000000-0005-0000-0000-00006A640000}"/>
    <cellStyle name="Normal 5 8 8 2 2" xfId="19540" xr:uid="{00000000-0005-0000-0000-00006B640000}"/>
    <cellStyle name="Normal 5 8 8 3" xfId="19541" xr:uid="{00000000-0005-0000-0000-00006C640000}"/>
    <cellStyle name="Normal 5 8 8 4" xfId="39858" xr:uid="{00000000-0005-0000-0000-00006D640000}"/>
    <cellStyle name="Normal 5 8 8 5" xfId="39859" xr:uid="{00000000-0005-0000-0000-00006E640000}"/>
    <cellStyle name="Normal 5 8 9" xfId="5785" xr:uid="{00000000-0005-0000-0000-00006F640000}"/>
    <cellStyle name="Normal 5 8 9 2" xfId="10861" xr:uid="{00000000-0005-0000-0000-000070640000}"/>
    <cellStyle name="Normal 5 8 9 2 2" xfId="19542" xr:uid="{00000000-0005-0000-0000-000071640000}"/>
    <cellStyle name="Normal 5 8 9 3" xfId="19543" xr:uid="{00000000-0005-0000-0000-000072640000}"/>
    <cellStyle name="Normal 5 8 9 4" xfId="39860" xr:uid="{00000000-0005-0000-0000-000073640000}"/>
    <cellStyle name="Normal 5 8 9 5" xfId="39861" xr:uid="{00000000-0005-0000-0000-000074640000}"/>
    <cellStyle name="Normal 5 9" xfId="696" xr:uid="{00000000-0005-0000-0000-000075640000}"/>
    <cellStyle name="Normal 5 9 10" xfId="6244" xr:uid="{00000000-0005-0000-0000-000076640000}"/>
    <cellStyle name="Normal 5 9 10 2" xfId="11230" xr:uid="{00000000-0005-0000-0000-000077640000}"/>
    <cellStyle name="Normal 5 9 10 2 2" xfId="19544" xr:uid="{00000000-0005-0000-0000-000078640000}"/>
    <cellStyle name="Normal 5 9 10 3" xfId="19545" xr:uid="{00000000-0005-0000-0000-000079640000}"/>
    <cellStyle name="Normal 5 9 10 4" xfId="39862" xr:uid="{00000000-0005-0000-0000-00007A640000}"/>
    <cellStyle name="Normal 5 9 10 5" xfId="39863" xr:uid="{00000000-0005-0000-0000-00007B640000}"/>
    <cellStyle name="Normal 5 9 11" xfId="6992" xr:uid="{00000000-0005-0000-0000-00007C640000}"/>
    <cellStyle name="Normal 5 9 11 2" xfId="19546" xr:uid="{00000000-0005-0000-0000-00007D640000}"/>
    <cellStyle name="Normal 5 9 12" xfId="19547" xr:uid="{00000000-0005-0000-0000-00007E640000}"/>
    <cellStyle name="Normal 5 9 13" xfId="39864" xr:uid="{00000000-0005-0000-0000-00007F640000}"/>
    <cellStyle name="Normal 5 9 14" xfId="39865" xr:uid="{00000000-0005-0000-0000-000080640000}"/>
    <cellStyle name="Normal 5 9 2" xfId="1584" xr:uid="{00000000-0005-0000-0000-000081640000}"/>
    <cellStyle name="Normal 5 9 2 2" xfId="7637" xr:uid="{00000000-0005-0000-0000-000082640000}"/>
    <cellStyle name="Normal 5 9 2 2 2" xfId="19548" xr:uid="{00000000-0005-0000-0000-000083640000}"/>
    <cellStyle name="Normal 5 9 2 3" xfId="19549" xr:uid="{00000000-0005-0000-0000-000084640000}"/>
    <cellStyle name="Normal 5 9 2 4" xfId="39866" xr:uid="{00000000-0005-0000-0000-000085640000}"/>
    <cellStyle name="Normal 5 9 2 5" xfId="39867" xr:uid="{00000000-0005-0000-0000-000086640000}"/>
    <cellStyle name="Normal 5 9 3" xfId="2189" xr:uid="{00000000-0005-0000-0000-000087640000}"/>
    <cellStyle name="Normal 5 9 3 2" xfId="8101" xr:uid="{00000000-0005-0000-0000-000088640000}"/>
    <cellStyle name="Normal 5 9 3 2 2" xfId="19550" xr:uid="{00000000-0005-0000-0000-000089640000}"/>
    <cellStyle name="Normal 5 9 3 3" xfId="19551" xr:uid="{00000000-0005-0000-0000-00008A640000}"/>
    <cellStyle name="Normal 5 9 3 4" xfId="39868" xr:uid="{00000000-0005-0000-0000-00008B640000}"/>
    <cellStyle name="Normal 5 9 3 5" xfId="39869" xr:uid="{00000000-0005-0000-0000-00008C640000}"/>
    <cellStyle name="Normal 5 9 4" xfId="2794" xr:uid="{00000000-0005-0000-0000-00008D640000}"/>
    <cellStyle name="Normal 5 9 4 2" xfId="8567" xr:uid="{00000000-0005-0000-0000-00008E640000}"/>
    <cellStyle name="Normal 5 9 4 2 2" xfId="19552" xr:uid="{00000000-0005-0000-0000-00008F640000}"/>
    <cellStyle name="Normal 5 9 4 3" xfId="19553" xr:uid="{00000000-0005-0000-0000-000090640000}"/>
    <cellStyle name="Normal 5 9 4 4" xfId="39870" xr:uid="{00000000-0005-0000-0000-000091640000}"/>
    <cellStyle name="Normal 5 9 4 5" xfId="39871" xr:uid="{00000000-0005-0000-0000-000092640000}"/>
    <cellStyle name="Normal 5 9 5" xfId="3399" xr:uid="{00000000-0005-0000-0000-000093640000}"/>
    <cellStyle name="Normal 5 9 5 2" xfId="9031" xr:uid="{00000000-0005-0000-0000-000094640000}"/>
    <cellStyle name="Normal 5 9 5 2 2" xfId="19554" xr:uid="{00000000-0005-0000-0000-000095640000}"/>
    <cellStyle name="Normal 5 9 5 3" xfId="19555" xr:uid="{00000000-0005-0000-0000-000096640000}"/>
    <cellStyle name="Normal 5 9 5 4" xfId="39872" xr:uid="{00000000-0005-0000-0000-000097640000}"/>
    <cellStyle name="Normal 5 9 5 5" xfId="39873" xr:uid="{00000000-0005-0000-0000-000098640000}"/>
    <cellStyle name="Normal 5 9 6" xfId="4004" xr:uid="{00000000-0005-0000-0000-000099640000}"/>
    <cellStyle name="Normal 5 9 6 2" xfId="9496" xr:uid="{00000000-0005-0000-0000-00009A640000}"/>
    <cellStyle name="Normal 5 9 6 2 2" xfId="19556" xr:uid="{00000000-0005-0000-0000-00009B640000}"/>
    <cellStyle name="Normal 5 9 6 3" xfId="19557" xr:uid="{00000000-0005-0000-0000-00009C640000}"/>
    <cellStyle name="Normal 5 9 6 4" xfId="39874" xr:uid="{00000000-0005-0000-0000-00009D640000}"/>
    <cellStyle name="Normal 5 9 6 5" xfId="39875" xr:uid="{00000000-0005-0000-0000-00009E640000}"/>
    <cellStyle name="Normal 5 9 7" xfId="4609" xr:uid="{00000000-0005-0000-0000-00009F640000}"/>
    <cellStyle name="Normal 5 9 7 2" xfId="9961" xr:uid="{00000000-0005-0000-0000-0000A0640000}"/>
    <cellStyle name="Normal 5 9 7 2 2" xfId="19558" xr:uid="{00000000-0005-0000-0000-0000A1640000}"/>
    <cellStyle name="Normal 5 9 7 3" xfId="19559" xr:uid="{00000000-0005-0000-0000-0000A2640000}"/>
    <cellStyle name="Normal 5 9 7 4" xfId="39876" xr:uid="{00000000-0005-0000-0000-0000A3640000}"/>
    <cellStyle name="Normal 5 9 7 5" xfId="39877" xr:uid="{00000000-0005-0000-0000-0000A4640000}"/>
    <cellStyle name="Normal 5 9 8" xfId="5204" xr:uid="{00000000-0005-0000-0000-0000A5640000}"/>
    <cellStyle name="Normal 5 9 8 2" xfId="10415" xr:uid="{00000000-0005-0000-0000-0000A6640000}"/>
    <cellStyle name="Normal 5 9 8 2 2" xfId="19560" xr:uid="{00000000-0005-0000-0000-0000A7640000}"/>
    <cellStyle name="Normal 5 9 8 3" xfId="19561" xr:uid="{00000000-0005-0000-0000-0000A8640000}"/>
    <cellStyle name="Normal 5 9 8 4" xfId="39878" xr:uid="{00000000-0005-0000-0000-0000A9640000}"/>
    <cellStyle name="Normal 5 9 8 5" xfId="39879" xr:uid="{00000000-0005-0000-0000-0000AA640000}"/>
    <cellStyle name="Normal 5 9 9" xfId="5786" xr:uid="{00000000-0005-0000-0000-0000AB640000}"/>
    <cellStyle name="Normal 5 9 9 2" xfId="10862" xr:uid="{00000000-0005-0000-0000-0000AC640000}"/>
    <cellStyle name="Normal 5 9 9 2 2" xfId="19562" xr:uid="{00000000-0005-0000-0000-0000AD640000}"/>
    <cellStyle name="Normal 5 9 9 3" xfId="19563" xr:uid="{00000000-0005-0000-0000-0000AE640000}"/>
    <cellStyle name="Normal 5 9 9 4" xfId="39880" xr:uid="{00000000-0005-0000-0000-0000AF640000}"/>
    <cellStyle name="Normal 5 9 9 5" xfId="39881" xr:uid="{00000000-0005-0000-0000-0000B0640000}"/>
    <cellStyle name="Normal 5_Alemnn niðurfærsla" xfId="39882" xr:uid="{00000000-0005-0000-0000-0000B1640000}"/>
    <cellStyle name="Normal 50" xfId="697" xr:uid="{00000000-0005-0000-0000-0000B2640000}"/>
    <cellStyle name="Normal 50 2" xfId="6993" xr:uid="{00000000-0005-0000-0000-0000B3640000}"/>
    <cellStyle name="Normal 50 3" xfId="39883" xr:uid="{00000000-0005-0000-0000-0000B4640000}"/>
    <cellStyle name="Normal 50 4" xfId="39884" xr:uid="{00000000-0005-0000-0000-0000B5640000}"/>
    <cellStyle name="Normal 50 5" xfId="39885" xr:uid="{00000000-0005-0000-0000-0000B6640000}"/>
    <cellStyle name="Normal 51" xfId="698" xr:uid="{00000000-0005-0000-0000-0000B7640000}"/>
    <cellStyle name="Normal 51 2" xfId="6994" xr:uid="{00000000-0005-0000-0000-0000B8640000}"/>
    <cellStyle name="Normal 51 3" xfId="39886" xr:uid="{00000000-0005-0000-0000-0000B9640000}"/>
    <cellStyle name="Normal 51 4" xfId="39887" xr:uid="{00000000-0005-0000-0000-0000BA640000}"/>
    <cellStyle name="Normal 51 5" xfId="39888" xr:uid="{00000000-0005-0000-0000-0000BB640000}"/>
    <cellStyle name="Normal 52" xfId="699" xr:uid="{00000000-0005-0000-0000-0000BC640000}"/>
    <cellStyle name="Normal 52 2" xfId="6995" xr:uid="{00000000-0005-0000-0000-0000BD640000}"/>
    <cellStyle name="Normal 52 3" xfId="39889" xr:uid="{00000000-0005-0000-0000-0000BE640000}"/>
    <cellStyle name="Normal 52 4" xfId="39890" xr:uid="{00000000-0005-0000-0000-0000BF640000}"/>
    <cellStyle name="Normal 52 5" xfId="39891" xr:uid="{00000000-0005-0000-0000-0000C0640000}"/>
    <cellStyle name="Normal 53" xfId="700" xr:uid="{00000000-0005-0000-0000-0000C1640000}"/>
    <cellStyle name="Normal 53 2" xfId="6996" xr:uid="{00000000-0005-0000-0000-0000C2640000}"/>
    <cellStyle name="Normal 53 3" xfId="39892" xr:uid="{00000000-0005-0000-0000-0000C3640000}"/>
    <cellStyle name="Normal 53 4" xfId="39893" xr:uid="{00000000-0005-0000-0000-0000C4640000}"/>
    <cellStyle name="Normal 53 5" xfId="39894" xr:uid="{00000000-0005-0000-0000-0000C5640000}"/>
    <cellStyle name="Normal 54" xfId="701" xr:uid="{00000000-0005-0000-0000-0000C6640000}"/>
    <cellStyle name="Normal 54 2" xfId="6997" xr:uid="{00000000-0005-0000-0000-0000C7640000}"/>
    <cellStyle name="Normal 54 3" xfId="39895" xr:uid="{00000000-0005-0000-0000-0000C8640000}"/>
    <cellStyle name="Normal 54 4" xfId="39896" xr:uid="{00000000-0005-0000-0000-0000C9640000}"/>
    <cellStyle name="Normal 54 5" xfId="39897" xr:uid="{00000000-0005-0000-0000-0000CA640000}"/>
    <cellStyle name="Normal 55" xfId="702" xr:uid="{00000000-0005-0000-0000-0000CB640000}"/>
    <cellStyle name="Normal 55 2" xfId="6998" xr:uid="{00000000-0005-0000-0000-0000CC640000}"/>
    <cellStyle name="Normal 55 3" xfId="39898" xr:uid="{00000000-0005-0000-0000-0000CD640000}"/>
    <cellStyle name="Normal 55 4" xfId="39899" xr:uid="{00000000-0005-0000-0000-0000CE640000}"/>
    <cellStyle name="Normal 55 5" xfId="39900" xr:uid="{00000000-0005-0000-0000-0000CF640000}"/>
    <cellStyle name="Normal 56" xfId="703" xr:uid="{00000000-0005-0000-0000-0000D0640000}"/>
    <cellStyle name="Normal 56 2" xfId="6999" xr:uid="{00000000-0005-0000-0000-0000D1640000}"/>
    <cellStyle name="Normal 56 3" xfId="39901" xr:uid="{00000000-0005-0000-0000-0000D2640000}"/>
    <cellStyle name="Normal 56 4" xfId="39902" xr:uid="{00000000-0005-0000-0000-0000D3640000}"/>
    <cellStyle name="Normal 56 5" xfId="39903" xr:uid="{00000000-0005-0000-0000-0000D4640000}"/>
    <cellStyle name="Normal 57" xfId="704" xr:uid="{00000000-0005-0000-0000-0000D5640000}"/>
    <cellStyle name="Normal 57 2" xfId="7000" xr:uid="{00000000-0005-0000-0000-0000D6640000}"/>
    <cellStyle name="Normal 57 3" xfId="39904" xr:uid="{00000000-0005-0000-0000-0000D7640000}"/>
    <cellStyle name="Normal 57 4" xfId="39905" xr:uid="{00000000-0005-0000-0000-0000D8640000}"/>
    <cellStyle name="Normal 57 5" xfId="39906" xr:uid="{00000000-0005-0000-0000-0000D9640000}"/>
    <cellStyle name="Normal 58" xfId="705" xr:uid="{00000000-0005-0000-0000-0000DA640000}"/>
    <cellStyle name="Normal 58 2" xfId="7001" xr:uid="{00000000-0005-0000-0000-0000DB640000}"/>
    <cellStyle name="Normal 58 3" xfId="39907" xr:uid="{00000000-0005-0000-0000-0000DC640000}"/>
    <cellStyle name="Normal 58 4" xfId="39908" xr:uid="{00000000-0005-0000-0000-0000DD640000}"/>
    <cellStyle name="Normal 58 5" xfId="39909" xr:uid="{00000000-0005-0000-0000-0000DE640000}"/>
    <cellStyle name="Normal 59" xfId="706" xr:uid="{00000000-0005-0000-0000-0000DF640000}"/>
    <cellStyle name="Normal 59 2" xfId="7002" xr:uid="{00000000-0005-0000-0000-0000E0640000}"/>
    <cellStyle name="Normal 59 3" xfId="39910" xr:uid="{00000000-0005-0000-0000-0000E1640000}"/>
    <cellStyle name="Normal 59 4" xfId="39911" xr:uid="{00000000-0005-0000-0000-0000E2640000}"/>
    <cellStyle name="Normal 59 5" xfId="39912" xr:uid="{00000000-0005-0000-0000-0000E3640000}"/>
    <cellStyle name="Normal 6" xfId="48" xr:uid="{00000000-0005-0000-0000-0000E4640000}"/>
    <cellStyle name="Normal 6 10" xfId="47843" xr:uid="{00000000-0005-0000-0000-0000E5640000}"/>
    <cellStyle name="Normal 6 2" xfId="7003" xr:uid="{00000000-0005-0000-0000-0000E6640000}"/>
    <cellStyle name="Normal 6 2 2" xfId="39913" xr:uid="{00000000-0005-0000-0000-0000E7640000}"/>
    <cellStyle name="Normal 6 2 3" xfId="47880" xr:uid="{00000000-0005-0000-0000-0000E8640000}"/>
    <cellStyle name="Normal 6 3" xfId="39914" xr:uid="{00000000-0005-0000-0000-0000E9640000}"/>
    <cellStyle name="Normal 6 3 10" xfId="39915" xr:uid="{00000000-0005-0000-0000-0000EA640000}"/>
    <cellStyle name="Normal 6 3 2" xfId="39916" xr:uid="{00000000-0005-0000-0000-0000EB640000}"/>
    <cellStyle name="Normal 6 3 3" xfId="39917" xr:uid="{00000000-0005-0000-0000-0000EC640000}"/>
    <cellStyle name="Normal 6 3 4" xfId="39918" xr:uid="{00000000-0005-0000-0000-0000ED640000}"/>
    <cellStyle name="Normal 6 3 5" xfId="39919" xr:uid="{00000000-0005-0000-0000-0000EE640000}"/>
    <cellStyle name="Normal 6 3 6" xfId="39920" xr:uid="{00000000-0005-0000-0000-0000EF640000}"/>
    <cellStyle name="Normal 6 3 7" xfId="39921" xr:uid="{00000000-0005-0000-0000-0000F0640000}"/>
    <cellStyle name="Normal 6 3 8" xfId="39922" xr:uid="{00000000-0005-0000-0000-0000F1640000}"/>
    <cellStyle name="Normal 6 3 9" xfId="39923" xr:uid="{00000000-0005-0000-0000-0000F2640000}"/>
    <cellStyle name="Normal 6 4" xfId="39924" xr:uid="{00000000-0005-0000-0000-0000F3640000}"/>
    <cellStyle name="Normal 6 4 2" xfId="39925" xr:uid="{00000000-0005-0000-0000-0000F4640000}"/>
    <cellStyle name="Normal 6 5" xfId="39926" xr:uid="{00000000-0005-0000-0000-0000F5640000}"/>
    <cellStyle name="Normal 6 5 2" xfId="39927" xr:uid="{00000000-0005-0000-0000-0000F6640000}"/>
    <cellStyle name="Normal 6 6" xfId="39928" xr:uid="{00000000-0005-0000-0000-0000F7640000}"/>
    <cellStyle name="Normal 6 7" xfId="39929" xr:uid="{00000000-0005-0000-0000-0000F8640000}"/>
    <cellStyle name="Normal 6 8" xfId="707" xr:uid="{00000000-0005-0000-0000-0000F9640000}"/>
    <cellStyle name="Normal 6 9" xfId="47788" xr:uid="{00000000-0005-0000-0000-0000FA640000}"/>
    <cellStyle name="Normal 6_12 L-eignarhaldsfélag ehf. ársreikningur2008" xfId="39930" xr:uid="{00000000-0005-0000-0000-0000FB640000}"/>
    <cellStyle name="Normal 60" xfId="708" xr:uid="{00000000-0005-0000-0000-0000FC640000}"/>
    <cellStyle name="Normal 60 2" xfId="7004" xr:uid="{00000000-0005-0000-0000-0000FD640000}"/>
    <cellStyle name="Normal 60 3" xfId="39931" xr:uid="{00000000-0005-0000-0000-0000FE640000}"/>
    <cellStyle name="Normal 60 4" xfId="39932" xr:uid="{00000000-0005-0000-0000-0000FF640000}"/>
    <cellStyle name="Normal 60 5" xfId="39933" xr:uid="{00000000-0005-0000-0000-000000650000}"/>
    <cellStyle name="Normal 61" xfId="709" xr:uid="{00000000-0005-0000-0000-000001650000}"/>
    <cellStyle name="Normal 61 2" xfId="7005" xr:uid="{00000000-0005-0000-0000-000002650000}"/>
    <cellStyle name="Normal 61 3" xfId="39934" xr:uid="{00000000-0005-0000-0000-000003650000}"/>
    <cellStyle name="Normal 61 4" xfId="39935" xr:uid="{00000000-0005-0000-0000-000004650000}"/>
    <cellStyle name="Normal 61 5" xfId="39936" xr:uid="{00000000-0005-0000-0000-000005650000}"/>
    <cellStyle name="Normal 62" xfId="710" xr:uid="{00000000-0005-0000-0000-000006650000}"/>
    <cellStyle name="Normal 62 2" xfId="7006" xr:uid="{00000000-0005-0000-0000-000007650000}"/>
    <cellStyle name="Normal 62 3" xfId="39937" xr:uid="{00000000-0005-0000-0000-000008650000}"/>
    <cellStyle name="Normal 62 4" xfId="39938" xr:uid="{00000000-0005-0000-0000-000009650000}"/>
    <cellStyle name="Normal 62 5" xfId="39939" xr:uid="{00000000-0005-0000-0000-00000A650000}"/>
    <cellStyle name="Normal 63" xfId="711" xr:uid="{00000000-0005-0000-0000-00000B650000}"/>
    <cellStyle name="Normal 63 2" xfId="7007" xr:uid="{00000000-0005-0000-0000-00000C650000}"/>
    <cellStyle name="Normal 63 3" xfId="39940" xr:uid="{00000000-0005-0000-0000-00000D650000}"/>
    <cellStyle name="Normal 63 4" xfId="39941" xr:uid="{00000000-0005-0000-0000-00000E650000}"/>
    <cellStyle name="Normal 63 5" xfId="39942" xr:uid="{00000000-0005-0000-0000-00000F650000}"/>
    <cellStyle name="Normal 64" xfId="712" xr:uid="{00000000-0005-0000-0000-000010650000}"/>
    <cellStyle name="Normal 64 2" xfId="7008" xr:uid="{00000000-0005-0000-0000-000011650000}"/>
    <cellStyle name="Normal 64 3" xfId="39943" xr:uid="{00000000-0005-0000-0000-000012650000}"/>
    <cellStyle name="Normal 64 4" xfId="39944" xr:uid="{00000000-0005-0000-0000-000013650000}"/>
    <cellStyle name="Normal 64 5" xfId="39945" xr:uid="{00000000-0005-0000-0000-000014650000}"/>
    <cellStyle name="Normal 65" xfId="713" xr:uid="{00000000-0005-0000-0000-000015650000}"/>
    <cellStyle name="Normal 65 2" xfId="7009" xr:uid="{00000000-0005-0000-0000-000016650000}"/>
    <cellStyle name="Normal 65 3" xfId="39946" xr:uid="{00000000-0005-0000-0000-000017650000}"/>
    <cellStyle name="Normal 65 4" xfId="39947" xr:uid="{00000000-0005-0000-0000-000018650000}"/>
    <cellStyle name="Normal 65 5" xfId="39948" xr:uid="{00000000-0005-0000-0000-000019650000}"/>
    <cellStyle name="Normal 66" xfId="714" xr:uid="{00000000-0005-0000-0000-00001A650000}"/>
    <cellStyle name="Normal 66 2" xfId="7010" xr:uid="{00000000-0005-0000-0000-00001B650000}"/>
    <cellStyle name="Normal 66 3" xfId="39949" xr:uid="{00000000-0005-0000-0000-00001C650000}"/>
    <cellStyle name="Normal 66 4" xfId="39950" xr:uid="{00000000-0005-0000-0000-00001D650000}"/>
    <cellStyle name="Normal 66 5" xfId="39951" xr:uid="{00000000-0005-0000-0000-00001E650000}"/>
    <cellStyle name="Normal 67" xfId="715" xr:uid="{00000000-0005-0000-0000-00001F650000}"/>
    <cellStyle name="Normal 67 2" xfId="7011" xr:uid="{00000000-0005-0000-0000-000020650000}"/>
    <cellStyle name="Normal 67 3" xfId="39952" xr:uid="{00000000-0005-0000-0000-000021650000}"/>
    <cellStyle name="Normal 67 4" xfId="39953" xr:uid="{00000000-0005-0000-0000-000022650000}"/>
    <cellStyle name="Normal 67 5" xfId="39954" xr:uid="{00000000-0005-0000-0000-000023650000}"/>
    <cellStyle name="Normal 68" xfId="716" xr:uid="{00000000-0005-0000-0000-000024650000}"/>
    <cellStyle name="Normal 68 2" xfId="7012" xr:uid="{00000000-0005-0000-0000-000025650000}"/>
    <cellStyle name="Normal 68 3" xfId="39955" xr:uid="{00000000-0005-0000-0000-000026650000}"/>
    <cellStyle name="Normal 68 4" xfId="39956" xr:uid="{00000000-0005-0000-0000-000027650000}"/>
    <cellStyle name="Normal 68 5" xfId="39957" xr:uid="{00000000-0005-0000-0000-000028650000}"/>
    <cellStyle name="Normal 69" xfId="986" xr:uid="{00000000-0005-0000-0000-000029650000}"/>
    <cellStyle name="Normal 69 2" xfId="7153" xr:uid="{00000000-0005-0000-0000-00002A650000}"/>
    <cellStyle name="Normal 69 2 2" xfId="19564" xr:uid="{00000000-0005-0000-0000-00002B650000}"/>
    <cellStyle name="Normal 69 3" xfId="19565" xr:uid="{00000000-0005-0000-0000-00002C650000}"/>
    <cellStyle name="Normal 69 4" xfId="39958" xr:uid="{00000000-0005-0000-0000-00002D650000}"/>
    <cellStyle name="Normal 69 5" xfId="39959" xr:uid="{00000000-0005-0000-0000-00002E650000}"/>
    <cellStyle name="Normal 7" xfId="50" xr:uid="{00000000-0005-0000-0000-00002F650000}"/>
    <cellStyle name="Normal 7 10" xfId="6245" xr:uid="{00000000-0005-0000-0000-000030650000}"/>
    <cellStyle name="Normal 7 10 2" xfId="11231" xr:uid="{00000000-0005-0000-0000-000031650000}"/>
    <cellStyle name="Normal 7 10 2 2" xfId="19566" xr:uid="{00000000-0005-0000-0000-000032650000}"/>
    <cellStyle name="Normal 7 10 3" xfId="19567" xr:uid="{00000000-0005-0000-0000-000033650000}"/>
    <cellStyle name="Normal 7 10 4" xfId="39960" xr:uid="{00000000-0005-0000-0000-000034650000}"/>
    <cellStyle name="Normal 7 10 5" xfId="39961" xr:uid="{00000000-0005-0000-0000-000035650000}"/>
    <cellStyle name="Normal 7 11" xfId="7013" xr:uid="{00000000-0005-0000-0000-000036650000}"/>
    <cellStyle name="Normal 7 11 2" xfId="19568" xr:uid="{00000000-0005-0000-0000-000037650000}"/>
    <cellStyle name="Normal 7 12" xfId="19569" xr:uid="{00000000-0005-0000-0000-000038650000}"/>
    <cellStyle name="Normal 7 13" xfId="39962" xr:uid="{00000000-0005-0000-0000-000039650000}"/>
    <cellStyle name="Normal 7 14" xfId="39963" xr:uid="{00000000-0005-0000-0000-00003A650000}"/>
    <cellStyle name="Normal 7 15" xfId="717" xr:uid="{00000000-0005-0000-0000-00003B650000}"/>
    <cellStyle name="Normal 7 16" xfId="47790" xr:uid="{00000000-0005-0000-0000-00003C650000}"/>
    <cellStyle name="Normal 7 17" xfId="47845" xr:uid="{00000000-0005-0000-0000-00003D650000}"/>
    <cellStyle name="Normal 7 2" xfId="1605" xr:uid="{00000000-0005-0000-0000-00003E650000}"/>
    <cellStyle name="Normal 7 2 2" xfId="7657" xr:uid="{00000000-0005-0000-0000-00003F650000}"/>
    <cellStyle name="Normal 7 2 2 2" xfId="19570" xr:uid="{00000000-0005-0000-0000-000040650000}"/>
    <cellStyle name="Normal 7 2 3" xfId="19571" xr:uid="{00000000-0005-0000-0000-000041650000}"/>
    <cellStyle name="Normal 7 2 4" xfId="39964" xr:uid="{00000000-0005-0000-0000-000042650000}"/>
    <cellStyle name="Normal 7 2 5" xfId="39965" xr:uid="{00000000-0005-0000-0000-000043650000}"/>
    <cellStyle name="Normal 7 2 6" xfId="47882" xr:uid="{00000000-0005-0000-0000-000044650000}"/>
    <cellStyle name="Normal 7 3" xfId="2210" xr:uid="{00000000-0005-0000-0000-000045650000}"/>
    <cellStyle name="Normal 7 3 2" xfId="8121" xr:uid="{00000000-0005-0000-0000-000046650000}"/>
    <cellStyle name="Normal 7 3 2 2" xfId="19572" xr:uid="{00000000-0005-0000-0000-000047650000}"/>
    <cellStyle name="Normal 7 3 3" xfId="19573" xr:uid="{00000000-0005-0000-0000-000048650000}"/>
    <cellStyle name="Normal 7 3 4" xfId="39966" xr:uid="{00000000-0005-0000-0000-000049650000}"/>
    <cellStyle name="Normal 7 3 5" xfId="39967" xr:uid="{00000000-0005-0000-0000-00004A650000}"/>
    <cellStyle name="Normal 7 4" xfId="2815" xr:uid="{00000000-0005-0000-0000-00004B650000}"/>
    <cellStyle name="Normal 7 4 2" xfId="8587" xr:uid="{00000000-0005-0000-0000-00004C650000}"/>
    <cellStyle name="Normal 7 4 2 2" xfId="19574" xr:uid="{00000000-0005-0000-0000-00004D650000}"/>
    <cellStyle name="Normal 7 4 3" xfId="19575" xr:uid="{00000000-0005-0000-0000-00004E650000}"/>
    <cellStyle name="Normal 7 4 4" xfId="39968" xr:uid="{00000000-0005-0000-0000-00004F650000}"/>
    <cellStyle name="Normal 7 4 5" xfId="39969" xr:uid="{00000000-0005-0000-0000-000050650000}"/>
    <cellStyle name="Normal 7 5" xfId="3420" xr:uid="{00000000-0005-0000-0000-000051650000}"/>
    <cellStyle name="Normal 7 5 2" xfId="9051" xr:uid="{00000000-0005-0000-0000-000052650000}"/>
    <cellStyle name="Normal 7 5 2 2" xfId="19576" xr:uid="{00000000-0005-0000-0000-000053650000}"/>
    <cellStyle name="Normal 7 5 3" xfId="19577" xr:uid="{00000000-0005-0000-0000-000054650000}"/>
    <cellStyle name="Normal 7 5 4" xfId="39970" xr:uid="{00000000-0005-0000-0000-000055650000}"/>
    <cellStyle name="Normal 7 5 5" xfId="39971" xr:uid="{00000000-0005-0000-0000-000056650000}"/>
    <cellStyle name="Normal 7 6" xfId="4025" xr:uid="{00000000-0005-0000-0000-000057650000}"/>
    <cellStyle name="Normal 7 6 2" xfId="9515" xr:uid="{00000000-0005-0000-0000-000058650000}"/>
    <cellStyle name="Normal 7 6 2 2" xfId="19578" xr:uid="{00000000-0005-0000-0000-000059650000}"/>
    <cellStyle name="Normal 7 6 3" xfId="19579" xr:uid="{00000000-0005-0000-0000-00005A650000}"/>
    <cellStyle name="Normal 7 6 4" xfId="39972" xr:uid="{00000000-0005-0000-0000-00005B650000}"/>
    <cellStyle name="Normal 7 6 5" xfId="39973" xr:uid="{00000000-0005-0000-0000-00005C650000}"/>
    <cellStyle name="Normal 7 7" xfId="4630" xr:uid="{00000000-0005-0000-0000-00005D650000}"/>
    <cellStyle name="Normal 7 7 2" xfId="9982" xr:uid="{00000000-0005-0000-0000-00005E650000}"/>
    <cellStyle name="Normal 7 7 2 2" xfId="19580" xr:uid="{00000000-0005-0000-0000-00005F650000}"/>
    <cellStyle name="Normal 7 7 3" xfId="19581" xr:uid="{00000000-0005-0000-0000-000060650000}"/>
    <cellStyle name="Normal 7 7 4" xfId="39974" xr:uid="{00000000-0005-0000-0000-000061650000}"/>
    <cellStyle name="Normal 7 7 5" xfId="39975" xr:uid="{00000000-0005-0000-0000-000062650000}"/>
    <cellStyle name="Normal 7 8" xfId="5224" xr:uid="{00000000-0005-0000-0000-000063650000}"/>
    <cellStyle name="Normal 7 8 2" xfId="10433" xr:uid="{00000000-0005-0000-0000-000064650000}"/>
    <cellStyle name="Normal 7 8 2 2" xfId="19582" xr:uid="{00000000-0005-0000-0000-000065650000}"/>
    <cellStyle name="Normal 7 8 3" xfId="19583" xr:uid="{00000000-0005-0000-0000-000066650000}"/>
    <cellStyle name="Normal 7 8 4" xfId="39976" xr:uid="{00000000-0005-0000-0000-000067650000}"/>
    <cellStyle name="Normal 7 8 5" xfId="39977" xr:uid="{00000000-0005-0000-0000-000068650000}"/>
    <cellStyle name="Normal 7 9" xfId="5806" xr:uid="{00000000-0005-0000-0000-000069650000}"/>
    <cellStyle name="Normal 7 9 2" xfId="10882" xr:uid="{00000000-0005-0000-0000-00006A650000}"/>
    <cellStyle name="Normal 7 9 2 2" xfId="19584" xr:uid="{00000000-0005-0000-0000-00006B650000}"/>
    <cellStyle name="Normal 7 9 3" xfId="19585" xr:uid="{00000000-0005-0000-0000-00006C650000}"/>
    <cellStyle name="Normal 7 9 4" xfId="39978" xr:uid="{00000000-0005-0000-0000-00006D650000}"/>
    <cellStyle name="Normal 7 9 5" xfId="39979" xr:uid="{00000000-0005-0000-0000-00006E650000}"/>
    <cellStyle name="Normal 70" xfId="1869" xr:uid="{00000000-0005-0000-0000-00006F650000}"/>
    <cellStyle name="Normal 70 10" xfId="39980" xr:uid="{00000000-0005-0000-0000-000070650000}"/>
    <cellStyle name="Normal 70 11" xfId="39981" xr:uid="{00000000-0005-0000-0000-000071650000}"/>
    <cellStyle name="Normal 70 2" xfId="7799" xr:uid="{00000000-0005-0000-0000-000072650000}"/>
    <cellStyle name="Normal 70 2 2" xfId="19586" xr:uid="{00000000-0005-0000-0000-000073650000}"/>
    <cellStyle name="Normal 70 3" xfId="19587" xr:uid="{00000000-0005-0000-0000-000074650000}"/>
    <cellStyle name="Normal 70 4" xfId="39982" xr:uid="{00000000-0005-0000-0000-000075650000}"/>
    <cellStyle name="Normal 70 5" xfId="39983" xr:uid="{00000000-0005-0000-0000-000076650000}"/>
    <cellStyle name="Normal 70 6" xfId="39984" xr:uid="{00000000-0005-0000-0000-000077650000}"/>
    <cellStyle name="Normal 70 7" xfId="39985" xr:uid="{00000000-0005-0000-0000-000078650000}"/>
    <cellStyle name="Normal 70 8" xfId="39986" xr:uid="{00000000-0005-0000-0000-000079650000}"/>
    <cellStyle name="Normal 70 9" xfId="39987" xr:uid="{00000000-0005-0000-0000-00007A650000}"/>
    <cellStyle name="Normal 71" xfId="2474" xr:uid="{00000000-0005-0000-0000-00007B650000}"/>
    <cellStyle name="Normal 71 2" xfId="8265" xr:uid="{00000000-0005-0000-0000-00007C650000}"/>
    <cellStyle name="Normal 71 2 2" xfId="19588" xr:uid="{00000000-0005-0000-0000-00007D650000}"/>
    <cellStyle name="Normal 71 3" xfId="19589" xr:uid="{00000000-0005-0000-0000-00007E650000}"/>
    <cellStyle name="Normal 71 4" xfId="39988" xr:uid="{00000000-0005-0000-0000-00007F650000}"/>
    <cellStyle name="Normal 71 5" xfId="39989" xr:uid="{00000000-0005-0000-0000-000080650000}"/>
    <cellStyle name="Normal 72" xfId="3079" xr:uid="{00000000-0005-0000-0000-000081650000}"/>
    <cellStyle name="Normal 72 2" xfId="8729" xr:uid="{00000000-0005-0000-0000-000082650000}"/>
    <cellStyle name="Normal 72 2 2" xfId="19590" xr:uid="{00000000-0005-0000-0000-000083650000}"/>
    <cellStyle name="Normal 72 3" xfId="19591" xr:uid="{00000000-0005-0000-0000-000084650000}"/>
    <cellStyle name="Normal 72 4" xfId="39990" xr:uid="{00000000-0005-0000-0000-000085650000}"/>
    <cellStyle name="Normal 72 5" xfId="39991" xr:uid="{00000000-0005-0000-0000-000086650000}"/>
    <cellStyle name="Normal 73" xfId="3684" xr:uid="{00000000-0005-0000-0000-000087650000}"/>
    <cellStyle name="Normal 73 2" xfId="9194" xr:uid="{00000000-0005-0000-0000-000088650000}"/>
    <cellStyle name="Normal 73 2 2" xfId="19592" xr:uid="{00000000-0005-0000-0000-000089650000}"/>
    <cellStyle name="Normal 73 3" xfId="19593" xr:uid="{00000000-0005-0000-0000-00008A650000}"/>
    <cellStyle name="Normal 73 4" xfId="39992" xr:uid="{00000000-0005-0000-0000-00008B650000}"/>
    <cellStyle name="Normal 73 5" xfId="39993" xr:uid="{00000000-0005-0000-0000-00008C650000}"/>
    <cellStyle name="Normal 74" xfId="4287" xr:uid="{00000000-0005-0000-0000-00008D650000}"/>
    <cellStyle name="Normal 74 2" xfId="9657" xr:uid="{00000000-0005-0000-0000-00008E650000}"/>
    <cellStyle name="Normal 74 2 2" xfId="19594" xr:uid="{00000000-0005-0000-0000-00008F650000}"/>
    <cellStyle name="Normal 74 3" xfId="19595" xr:uid="{00000000-0005-0000-0000-000090650000}"/>
    <cellStyle name="Normal 74 4" xfId="39994" xr:uid="{00000000-0005-0000-0000-000091650000}"/>
    <cellStyle name="Normal 74 5" xfId="39995" xr:uid="{00000000-0005-0000-0000-000092650000}"/>
    <cellStyle name="Normal 75" xfId="4885" xr:uid="{00000000-0005-0000-0000-000093650000}"/>
    <cellStyle name="Normal 75 2" xfId="10114" xr:uid="{00000000-0005-0000-0000-000094650000}"/>
    <cellStyle name="Normal 75 2 2" xfId="19596" xr:uid="{00000000-0005-0000-0000-000095650000}"/>
    <cellStyle name="Normal 75 3" xfId="19597" xr:uid="{00000000-0005-0000-0000-000096650000}"/>
    <cellStyle name="Normal 75 4" xfId="39996" xr:uid="{00000000-0005-0000-0000-000097650000}"/>
    <cellStyle name="Normal 75 5" xfId="39997" xr:uid="{00000000-0005-0000-0000-000098650000}"/>
    <cellStyle name="Normal 76" xfId="5468" xr:uid="{00000000-0005-0000-0000-000099650000}"/>
    <cellStyle name="Normal 76 2" xfId="10558" xr:uid="{00000000-0005-0000-0000-00009A650000}"/>
    <cellStyle name="Normal 76 2 2" xfId="19598" xr:uid="{00000000-0005-0000-0000-00009B650000}"/>
    <cellStyle name="Normal 76 3" xfId="19599" xr:uid="{00000000-0005-0000-0000-00009C650000}"/>
    <cellStyle name="Normal 76 4" xfId="39998" xr:uid="{00000000-0005-0000-0000-00009D650000}"/>
    <cellStyle name="Normal 76 5" xfId="39999" xr:uid="{00000000-0005-0000-0000-00009E650000}"/>
    <cellStyle name="Normal 77" xfId="6456" xr:uid="{00000000-0005-0000-0000-00009F650000}"/>
    <cellStyle name="Normal 77 10" xfId="40000" xr:uid="{00000000-0005-0000-0000-0000A0650000}"/>
    <cellStyle name="Normal 77 10 2" xfId="40001" xr:uid="{00000000-0005-0000-0000-0000A1650000}"/>
    <cellStyle name="Normal 77 10 2 2" xfId="40002" xr:uid="{00000000-0005-0000-0000-0000A2650000}"/>
    <cellStyle name="Normal 77 10 2 3" xfId="40003" xr:uid="{00000000-0005-0000-0000-0000A3650000}"/>
    <cellStyle name="Normal 77 10 3" xfId="40004" xr:uid="{00000000-0005-0000-0000-0000A4650000}"/>
    <cellStyle name="Normal 77 10 3 2" xfId="40005" xr:uid="{00000000-0005-0000-0000-0000A5650000}"/>
    <cellStyle name="Normal 77 10 3 3" xfId="40006" xr:uid="{00000000-0005-0000-0000-0000A6650000}"/>
    <cellStyle name="Normal 77 10 4" xfId="40007" xr:uid="{00000000-0005-0000-0000-0000A7650000}"/>
    <cellStyle name="Normal 77 10 5" xfId="40008" xr:uid="{00000000-0005-0000-0000-0000A8650000}"/>
    <cellStyle name="Normal 77 11" xfId="40009" xr:uid="{00000000-0005-0000-0000-0000A9650000}"/>
    <cellStyle name="Normal 77 11 2" xfId="40010" xr:uid="{00000000-0005-0000-0000-0000AA650000}"/>
    <cellStyle name="Normal 77 11 2 2" xfId="40011" xr:uid="{00000000-0005-0000-0000-0000AB650000}"/>
    <cellStyle name="Normal 77 11 2 3" xfId="40012" xr:uid="{00000000-0005-0000-0000-0000AC650000}"/>
    <cellStyle name="Normal 77 11 3" xfId="40013" xr:uid="{00000000-0005-0000-0000-0000AD650000}"/>
    <cellStyle name="Normal 77 11 3 2" xfId="40014" xr:uid="{00000000-0005-0000-0000-0000AE650000}"/>
    <cellStyle name="Normal 77 11 3 3" xfId="40015" xr:uid="{00000000-0005-0000-0000-0000AF650000}"/>
    <cellStyle name="Normal 77 11 4" xfId="40016" xr:uid="{00000000-0005-0000-0000-0000B0650000}"/>
    <cellStyle name="Normal 77 11 5" xfId="40017" xr:uid="{00000000-0005-0000-0000-0000B1650000}"/>
    <cellStyle name="Normal 77 12" xfId="40018" xr:uid="{00000000-0005-0000-0000-0000B2650000}"/>
    <cellStyle name="Normal 77 12 2" xfId="40019" xr:uid="{00000000-0005-0000-0000-0000B3650000}"/>
    <cellStyle name="Normal 77 12 2 2" xfId="40020" xr:uid="{00000000-0005-0000-0000-0000B4650000}"/>
    <cellStyle name="Normal 77 12 2 3" xfId="40021" xr:uid="{00000000-0005-0000-0000-0000B5650000}"/>
    <cellStyle name="Normal 77 12 3" xfId="40022" xr:uid="{00000000-0005-0000-0000-0000B6650000}"/>
    <cellStyle name="Normal 77 12 3 2" xfId="40023" xr:uid="{00000000-0005-0000-0000-0000B7650000}"/>
    <cellStyle name="Normal 77 12 3 3" xfId="40024" xr:uid="{00000000-0005-0000-0000-0000B8650000}"/>
    <cellStyle name="Normal 77 12 4" xfId="40025" xr:uid="{00000000-0005-0000-0000-0000B9650000}"/>
    <cellStyle name="Normal 77 12 5" xfId="40026" xr:uid="{00000000-0005-0000-0000-0000BA650000}"/>
    <cellStyle name="Normal 77 13" xfId="40027" xr:uid="{00000000-0005-0000-0000-0000BB650000}"/>
    <cellStyle name="Normal 77 13 2" xfId="40028" xr:uid="{00000000-0005-0000-0000-0000BC650000}"/>
    <cellStyle name="Normal 77 13 2 2" xfId="40029" xr:uid="{00000000-0005-0000-0000-0000BD650000}"/>
    <cellStyle name="Normal 77 13 2 3" xfId="40030" xr:uid="{00000000-0005-0000-0000-0000BE650000}"/>
    <cellStyle name="Normal 77 13 3" xfId="40031" xr:uid="{00000000-0005-0000-0000-0000BF650000}"/>
    <cellStyle name="Normal 77 13 3 2" xfId="40032" xr:uid="{00000000-0005-0000-0000-0000C0650000}"/>
    <cellStyle name="Normal 77 13 3 3" xfId="40033" xr:uid="{00000000-0005-0000-0000-0000C1650000}"/>
    <cellStyle name="Normal 77 13 4" xfId="40034" xr:uid="{00000000-0005-0000-0000-0000C2650000}"/>
    <cellStyle name="Normal 77 13 5" xfId="40035" xr:uid="{00000000-0005-0000-0000-0000C3650000}"/>
    <cellStyle name="Normal 77 14" xfId="40036" xr:uid="{00000000-0005-0000-0000-0000C4650000}"/>
    <cellStyle name="Normal 77 14 2" xfId="40037" xr:uid="{00000000-0005-0000-0000-0000C5650000}"/>
    <cellStyle name="Normal 77 14 2 2" xfId="40038" xr:uid="{00000000-0005-0000-0000-0000C6650000}"/>
    <cellStyle name="Normal 77 14 2 3" xfId="40039" xr:uid="{00000000-0005-0000-0000-0000C7650000}"/>
    <cellStyle name="Normal 77 14 3" xfId="40040" xr:uid="{00000000-0005-0000-0000-0000C8650000}"/>
    <cellStyle name="Normal 77 14 3 2" xfId="40041" xr:uid="{00000000-0005-0000-0000-0000C9650000}"/>
    <cellStyle name="Normal 77 14 3 3" xfId="40042" xr:uid="{00000000-0005-0000-0000-0000CA650000}"/>
    <cellStyle name="Normal 77 14 4" xfId="40043" xr:uid="{00000000-0005-0000-0000-0000CB650000}"/>
    <cellStyle name="Normal 77 14 5" xfId="40044" xr:uid="{00000000-0005-0000-0000-0000CC650000}"/>
    <cellStyle name="Normal 77 15" xfId="40045" xr:uid="{00000000-0005-0000-0000-0000CD650000}"/>
    <cellStyle name="Normal 77 15 2" xfId="40046" xr:uid="{00000000-0005-0000-0000-0000CE650000}"/>
    <cellStyle name="Normal 77 15 2 2" xfId="40047" xr:uid="{00000000-0005-0000-0000-0000CF650000}"/>
    <cellStyle name="Normal 77 15 2 3" xfId="40048" xr:uid="{00000000-0005-0000-0000-0000D0650000}"/>
    <cellStyle name="Normal 77 15 3" xfId="40049" xr:uid="{00000000-0005-0000-0000-0000D1650000}"/>
    <cellStyle name="Normal 77 15 3 2" xfId="40050" xr:uid="{00000000-0005-0000-0000-0000D2650000}"/>
    <cellStyle name="Normal 77 15 3 3" xfId="40051" xr:uid="{00000000-0005-0000-0000-0000D3650000}"/>
    <cellStyle name="Normal 77 15 4" xfId="40052" xr:uid="{00000000-0005-0000-0000-0000D4650000}"/>
    <cellStyle name="Normal 77 15 5" xfId="40053" xr:uid="{00000000-0005-0000-0000-0000D5650000}"/>
    <cellStyle name="Normal 77 16" xfId="40054" xr:uid="{00000000-0005-0000-0000-0000D6650000}"/>
    <cellStyle name="Normal 77 16 2" xfId="40055" xr:uid="{00000000-0005-0000-0000-0000D7650000}"/>
    <cellStyle name="Normal 77 16 3" xfId="40056" xr:uid="{00000000-0005-0000-0000-0000D8650000}"/>
    <cellStyle name="Normal 77 17" xfId="40057" xr:uid="{00000000-0005-0000-0000-0000D9650000}"/>
    <cellStyle name="Normal 77 17 2" xfId="40058" xr:uid="{00000000-0005-0000-0000-0000DA650000}"/>
    <cellStyle name="Normal 77 17 3" xfId="40059" xr:uid="{00000000-0005-0000-0000-0000DB650000}"/>
    <cellStyle name="Normal 77 18" xfId="40060" xr:uid="{00000000-0005-0000-0000-0000DC650000}"/>
    <cellStyle name="Normal 77 18 2" xfId="40061" xr:uid="{00000000-0005-0000-0000-0000DD650000}"/>
    <cellStyle name="Normal 77 18 3" xfId="40062" xr:uid="{00000000-0005-0000-0000-0000DE650000}"/>
    <cellStyle name="Normal 77 19" xfId="40063" xr:uid="{00000000-0005-0000-0000-0000DF650000}"/>
    <cellStyle name="Normal 77 2" xfId="11332" xr:uid="{00000000-0005-0000-0000-0000E0650000}"/>
    <cellStyle name="Normal 77 2 10" xfId="40064" xr:uid="{00000000-0005-0000-0000-0000E1650000}"/>
    <cellStyle name="Normal 77 2 10 2" xfId="40065" xr:uid="{00000000-0005-0000-0000-0000E2650000}"/>
    <cellStyle name="Normal 77 2 10 2 2" xfId="40066" xr:uid="{00000000-0005-0000-0000-0000E3650000}"/>
    <cellStyle name="Normal 77 2 10 2 3" xfId="40067" xr:uid="{00000000-0005-0000-0000-0000E4650000}"/>
    <cellStyle name="Normal 77 2 10 3" xfId="40068" xr:uid="{00000000-0005-0000-0000-0000E5650000}"/>
    <cellStyle name="Normal 77 2 10 3 2" xfId="40069" xr:uid="{00000000-0005-0000-0000-0000E6650000}"/>
    <cellStyle name="Normal 77 2 10 3 3" xfId="40070" xr:uid="{00000000-0005-0000-0000-0000E7650000}"/>
    <cellStyle name="Normal 77 2 10 4" xfId="40071" xr:uid="{00000000-0005-0000-0000-0000E8650000}"/>
    <cellStyle name="Normal 77 2 10 5" xfId="40072" xr:uid="{00000000-0005-0000-0000-0000E9650000}"/>
    <cellStyle name="Normal 77 2 11" xfId="40073" xr:uid="{00000000-0005-0000-0000-0000EA650000}"/>
    <cellStyle name="Normal 77 2 11 2" xfId="40074" xr:uid="{00000000-0005-0000-0000-0000EB650000}"/>
    <cellStyle name="Normal 77 2 11 3" xfId="40075" xr:uid="{00000000-0005-0000-0000-0000EC650000}"/>
    <cellStyle name="Normal 77 2 12" xfId="40076" xr:uid="{00000000-0005-0000-0000-0000ED650000}"/>
    <cellStyle name="Normal 77 2 12 2" xfId="40077" xr:uid="{00000000-0005-0000-0000-0000EE650000}"/>
    <cellStyle name="Normal 77 2 12 3" xfId="40078" xr:uid="{00000000-0005-0000-0000-0000EF650000}"/>
    <cellStyle name="Normal 77 2 13" xfId="40079" xr:uid="{00000000-0005-0000-0000-0000F0650000}"/>
    <cellStyle name="Normal 77 2 13 2" xfId="40080" xr:uid="{00000000-0005-0000-0000-0000F1650000}"/>
    <cellStyle name="Normal 77 2 13 3" xfId="40081" xr:uid="{00000000-0005-0000-0000-0000F2650000}"/>
    <cellStyle name="Normal 77 2 14" xfId="40082" xr:uid="{00000000-0005-0000-0000-0000F3650000}"/>
    <cellStyle name="Normal 77 2 15" xfId="40083" xr:uid="{00000000-0005-0000-0000-0000F4650000}"/>
    <cellStyle name="Normal 77 2 16" xfId="40084" xr:uid="{00000000-0005-0000-0000-0000F5650000}"/>
    <cellStyle name="Normal 77 2 17" xfId="40085" xr:uid="{00000000-0005-0000-0000-0000F6650000}"/>
    <cellStyle name="Normal 77 2 18" xfId="40086" xr:uid="{00000000-0005-0000-0000-0000F7650000}"/>
    <cellStyle name="Normal 77 2 19" xfId="40087" xr:uid="{00000000-0005-0000-0000-0000F8650000}"/>
    <cellStyle name="Normal 77 2 2" xfId="11380" xr:uid="{00000000-0005-0000-0000-0000F9650000}"/>
    <cellStyle name="Normal 77 2 2 10" xfId="40088" xr:uid="{00000000-0005-0000-0000-0000FA650000}"/>
    <cellStyle name="Normal 77 2 2 11" xfId="40089" xr:uid="{00000000-0005-0000-0000-0000FB650000}"/>
    <cellStyle name="Normal 77 2 2 12" xfId="40090" xr:uid="{00000000-0005-0000-0000-0000FC650000}"/>
    <cellStyle name="Normal 77 2 2 2" xfId="19600" xr:uid="{00000000-0005-0000-0000-0000FD650000}"/>
    <cellStyle name="Normal 77 2 2 2 2" xfId="19601" xr:uid="{00000000-0005-0000-0000-0000FE650000}"/>
    <cellStyle name="Normal 77 2 2 2 2 2" xfId="19602" xr:uid="{00000000-0005-0000-0000-0000FF650000}"/>
    <cellStyle name="Normal 77 2 2 2 2 2 2" xfId="28208" xr:uid="{00000000-0005-0000-0000-000000660000}"/>
    <cellStyle name="Normal 77 2 2 2 2 3" xfId="27837" xr:uid="{00000000-0005-0000-0000-000001660000}"/>
    <cellStyle name="Normal 77 2 2 2 3" xfId="19603" xr:uid="{00000000-0005-0000-0000-000002660000}"/>
    <cellStyle name="Normal 77 2 2 2 3 2" xfId="28174" xr:uid="{00000000-0005-0000-0000-000003660000}"/>
    <cellStyle name="Normal 77 2 2 2 3 3" xfId="40091" xr:uid="{00000000-0005-0000-0000-000004660000}"/>
    <cellStyle name="Normal 77 2 2 2 4" xfId="27757" xr:uid="{00000000-0005-0000-0000-000005660000}"/>
    <cellStyle name="Normal 77 2 2 2 5" xfId="40092" xr:uid="{00000000-0005-0000-0000-000006660000}"/>
    <cellStyle name="Normal 77 2 2 3" xfId="19604" xr:uid="{00000000-0005-0000-0000-000007660000}"/>
    <cellStyle name="Normal 77 2 2 3 2" xfId="19605" xr:uid="{00000000-0005-0000-0000-000008660000}"/>
    <cellStyle name="Normal 77 2 2 3 2 2" xfId="28200" xr:uid="{00000000-0005-0000-0000-000009660000}"/>
    <cellStyle name="Normal 77 2 2 3 2 3" xfId="40093" xr:uid="{00000000-0005-0000-0000-00000A660000}"/>
    <cellStyle name="Normal 77 2 2 3 3" xfId="27827" xr:uid="{00000000-0005-0000-0000-00000B660000}"/>
    <cellStyle name="Normal 77 2 2 3 3 2" xfId="40094" xr:uid="{00000000-0005-0000-0000-00000C660000}"/>
    <cellStyle name="Normal 77 2 2 3 3 3" xfId="40095" xr:uid="{00000000-0005-0000-0000-00000D660000}"/>
    <cellStyle name="Normal 77 2 2 3 4" xfId="40096" xr:uid="{00000000-0005-0000-0000-00000E660000}"/>
    <cellStyle name="Normal 77 2 2 3 5" xfId="40097" xr:uid="{00000000-0005-0000-0000-00000F660000}"/>
    <cellStyle name="Normal 77 2 2 4" xfId="19606" xr:uid="{00000000-0005-0000-0000-000010660000}"/>
    <cellStyle name="Normal 77 2 2 4 2" xfId="28166" xr:uid="{00000000-0005-0000-0000-000011660000}"/>
    <cellStyle name="Normal 77 2 2 4 2 2" xfId="40098" xr:uid="{00000000-0005-0000-0000-000012660000}"/>
    <cellStyle name="Normal 77 2 2 4 2 3" xfId="40099" xr:uid="{00000000-0005-0000-0000-000013660000}"/>
    <cellStyle name="Normal 77 2 2 4 3" xfId="40100" xr:uid="{00000000-0005-0000-0000-000014660000}"/>
    <cellStyle name="Normal 77 2 2 4 4" xfId="40101" xr:uid="{00000000-0005-0000-0000-000015660000}"/>
    <cellStyle name="Normal 77 2 2 5" xfId="27734" xr:uid="{00000000-0005-0000-0000-000016660000}"/>
    <cellStyle name="Normal 77 2 2 5 2" xfId="40102" xr:uid="{00000000-0005-0000-0000-000017660000}"/>
    <cellStyle name="Normal 77 2 2 5 3" xfId="40103" xr:uid="{00000000-0005-0000-0000-000018660000}"/>
    <cellStyle name="Normal 77 2 2 6" xfId="40104" xr:uid="{00000000-0005-0000-0000-000019660000}"/>
    <cellStyle name="Normal 77 2 2 6 2" xfId="40105" xr:uid="{00000000-0005-0000-0000-00001A660000}"/>
    <cellStyle name="Normal 77 2 2 6 3" xfId="40106" xr:uid="{00000000-0005-0000-0000-00001B660000}"/>
    <cellStyle name="Normal 77 2 2 7" xfId="40107" xr:uid="{00000000-0005-0000-0000-00001C660000}"/>
    <cellStyle name="Normal 77 2 2 8" xfId="40108" xr:uid="{00000000-0005-0000-0000-00001D660000}"/>
    <cellStyle name="Normal 77 2 2 9" xfId="40109" xr:uid="{00000000-0005-0000-0000-00001E660000}"/>
    <cellStyle name="Normal 77 2 20" xfId="40110" xr:uid="{00000000-0005-0000-0000-00001F660000}"/>
    <cellStyle name="Normal 77 2 21" xfId="40111" xr:uid="{00000000-0005-0000-0000-000020660000}"/>
    <cellStyle name="Normal 77 2 3" xfId="19607" xr:uid="{00000000-0005-0000-0000-000021660000}"/>
    <cellStyle name="Normal 77 2 3 10" xfId="40112" xr:uid="{00000000-0005-0000-0000-000022660000}"/>
    <cellStyle name="Normal 77 2 3 2" xfId="19608" xr:uid="{00000000-0005-0000-0000-000023660000}"/>
    <cellStyle name="Normal 77 2 3 2 2" xfId="19609" xr:uid="{00000000-0005-0000-0000-000024660000}"/>
    <cellStyle name="Normal 77 2 3 2 2 2" xfId="28204" xr:uid="{00000000-0005-0000-0000-000025660000}"/>
    <cellStyle name="Normal 77 2 3 2 2 3" xfId="40113" xr:uid="{00000000-0005-0000-0000-000026660000}"/>
    <cellStyle name="Normal 77 2 3 2 3" xfId="27833" xr:uid="{00000000-0005-0000-0000-000027660000}"/>
    <cellStyle name="Normal 77 2 3 2 3 2" xfId="40114" xr:uid="{00000000-0005-0000-0000-000028660000}"/>
    <cellStyle name="Normal 77 2 3 2 3 3" xfId="40115" xr:uid="{00000000-0005-0000-0000-000029660000}"/>
    <cellStyle name="Normal 77 2 3 2 4" xfId="40116" xr:uid="{00000000-0005-0000-0000-00002A660000}"/>
    <cellStyle name="Normal 77 2 3 2 5" xfId="40117" xr:uid="{00000000-0005-0000-0000-00002B660000}"/>
    <cellStyle name="Normal 77 2 3 3" xfId="19610" xr:uid="{00000000-0005-0000-0000-00002C660000}"/>
    <cellStyle name="Normal 77 2 3 3 2" xfId="28170" xr:uid="{00000000-0005-0000-0000-00002D660000}"/>
    <cellStyle name="Normal 77 2 3 3 2 2" xfId="40118" xr:uid="{00000000-0005-0000-0000-00002E660000}"/>
    <cellStyle name="Normal 77 2 3 3 2 3" xfId="40119" xr:uid="{00000000-0005-0000-0000-00002F660000}"/>
    <cellStyle name="Normal 77 2 3 3 3" xfId="40120" xr:uid="{00000000-0005-0000-0000-000030660000}"/>
    <cellStyle name="Normal 77 2 3 3 3 2" xfId="40121" xr:uid="{00000000-0005-0000-0000-000031660000}"/>
    <cellStyle name="Normal 77 2 3 3 3 3" xfId="40122" xr:uid="{00000000-0005-0000-0000-000032660000}"/>
    <cellStyle name="Normal 77 2 3 3 4" xfId="40123" xr:uid="{00000000-0005-0000-0000-000033660000}"/>
    <cellStyle name="Normal 77 2 3 3 5" xfId="40124" xr:uid="{00000000-0005-0000-0000-000034660000}"/>
    <cellStyle name="Normal 77 2 3 4" xfId="27752" xr:uid="{00000000-0005-0000-0000-000035660000}"/>
    <cellStyle name="Normal 77 2 3 4 2" xfId="40125" xr:uid="{00000000-0005-0000-0000-000036660000}"/>
    <cellStyle name="Normal 77 2 3 4 2 2" xfId="40126" xr:uid="{00000000-0005-0000-0000-000037660000}"/>
    <cellStyle name="Normal 77 2 3 4 2 3" xfId="40127" xr:uid="{00000000-0005-0000-0000-000038660000}"/>
    <cellStyle name="Normal 77 2 3 4 3" xfId="40128" xr:uid="{00000000-0005-0000-0000-000039660000}"/>
    <cellStyle name="Normal 77 2 3 4 4" xfId="40129" xr:uid="{00000000-0005-0000-0000-00003A660000}"/>
    <cellStyle name="Normal 77 2 3 5" xfId="40130" xr:uid="{00000000-0005-0000-0000-00003B660000}"/>
    <cellStyle name="Normal 77 2 3 5 2" xfId="40131" xr:uid="{00000000-0005-0000-0000-00003C660000}"/>
    <cellStyle name="Normal 77 2 3 5 3" xfId="40132" xr:uid="{00000000-0005-0000-0000-00003D660000}"/>
    <cellStyle name="Normal 77 2 3 6" xfId="40133" xr:uid="{00000000-0005-0000-0000-00003E660000}"/>
    <cellStyle name="Normal 77 2 3 6 2" xfId="40134" xr:uid="{00000000-0005-0000-0000-00003F660000}"/>
    <cellStyle name="Normal 77 2 3 6 3" xfId="40135" xr:uid="{00000000-0005-0000-0000-000040660000}"/>
    <cellStyle name="Normal 77 2 3 7" xfId="40136" xr:uid="{00000000-0005-0000-0000-000041660000}"/>
    <cellStyle name="Normal 77 2 3 8" xfId="40137" xr:uid="{00000000-0005-0000-0000-000042660000}"/>
    <cellStyle name="Normal 77 2 3 9" xfId="40138" xr:uid="{00000000-0005-0000-0000-000043660000}"/>
    <cellStyle name="Normal 77 2 4" xfId="19611" xr:uid="{00000000-0005-0000-0000-000044660000}"/>
    <cellStyle name="Normal 77 2 4 10" xfId="40139" xr:uid="{00000000-0005-0000-0000-000045660000}"/>
    <cellStyle name="Normal 77 2 4 2" xfId="19612" xr:uid="{00000000-0005-0000-0000-000046660000}"/>
    <cellStyle name="Normal 77 2 4 2 2" xfId="28196" xr:uid="{00000000-0005-0000-0000-000047660000}"/>
    <cellStyle name="Normal 77 2 4 2 2 2" xfId="40140" xr:uid="{00000000-0005-0000-0000-000048660000}"/>
    <cellStyle name="Normal 77 2 4 2 2 3" xfId="40141" xr:uid="{00000000-0005-0000-0000-000049660000}"/>
    <cellStyle name="Normal 77 2 4 2 3" xfId="40142" xr:uid="{00000000-0005-0000-0000-00004A660000}"/>
    <cellStyle name="Normal 77 2 4 2 3 2" xfId="40143" xr:uid="{00000000-0005-0000-0000-00004B660000}"/>
    <cellStyle name="Normal 77 2 4 2 3 3" xfId="40144" xr:uid="{00000000-0005-0000-0000-00004C660000}"/>
    <cellStyle name="Normal 77 2 4 2 4" xfId="40145" xr:uid="{00000000-0005-0000-0000-00004D660000}"/>
    <cellStyle name="Normal 77 2 4 2 5" xfId="40146" xr:uid="{00000000-0005-0000-0000-00004E660000}"/>
    <cellStyle name="Normal 77 2 4 3" xfId="27823" xr:uid="{00000000-0005-0000-0000-00004F660000}"/>
    <cellStyle name="Normal 77 2 4 3 2" xfId="40147" xr:uid="{00000000-0005-0000-0000-000050660000}"/>
    <cellStyle name="Normal 77 2 4 3 2 2" xfId="40148" xr:uid="{00000000-0005-0000-0000-000051660000}"/>
    <cellStyle name="Normal 77 2 4 3 2 3" xfId="40149" xr:uid="{00000000-0005-0000-0000-000052660000}"/>
    <cellStyle name="Normal 77 2 4 3 3" xfId="40150" xr:uid="{00000000-0005-0000-0000-000053660000}"/>
    <cellStyle name="Normal 77 2 4 3 3 2" xfId="40151" xr:uid="{00000000-0005-0000-0000-000054660000}"/>
    <cellStyle name="Normal 77 2 4 3 3 3" xfId="40152" xr:uid="{00000000-0005-0000-0000-000055660000}"/>
    <cellStyle name="Normal 77 2 4 3 4" xfId="40153" xr:uid="{00000000-0005-0000-0000-000056660000}"/>
    <cellStyle name="Normal 77 2 4 3 5" xfId="40154" xr:uid="{00000000-0005-0000-0000-000057660000}"/>
    <cellStyle name="Normal 77 2 4 4" xfId="40155" xr:uid="{00000000-0005-0000-0000-000058660000}"/>
    <cellStyle name="Normal 77 2 4 4 2" xfId="40156" xr:uid="{00000000-0005-0000-0000-000059660000}"/>
    <cellStyle name="Normal 77 2 4 4 2 2" xfId="40157" xr:uid="{00000000-0005-0000-0000-00005A660000}"/>
    <cellStyle name="Normal 77 2 4 4 2 3" xfId="40158" xr:uid="{00000000-0005-0000-0000-00005B660000}"/>
    <cellStyle name="Normal 77 2 4 4 3" xfId="40159" xr:uid="{00000000-0005-0000-0000-00005C660000}"/>
    <cellStyle name="Normal 77 2 4 4 4" xfId="40160" xr:uid="{00000000-0005-0000-0000-00005D660000}"/>
    <cellStyle name="Normal 77 2 4 5" xfId="40161" xr:uid="{00000000-0005-0000-0000-00005E660000}"/>
    <cellStyle name="Normal 77 2 4 5 2" xfId="40162" xr:uid="{00000000-0005-0000-0000-00005F660000}"/>
    <cellStyle name="Normal 77 2 4 5 3" xfId="40163" xr:uid="{00000000-0005-0000-0000-000060660000}"/>
    <cellStyle name="Normal 77 2 4 6" xfId="40164" xr:uid="{00000000-0005-0000-0000-000061660000}"/>
    <cellStyle name="Normal 77 2 4 6 2" xfId="40165" xr:uid="{00000000-0005-0000-0000-000062660000}"/>
    <cellStyle name="Normal 77 2 4 6 3" xfId="40166" xr:uid="{00000000-0005-0000-0000-000063660000}"/>
    <cellStyle name="Normal 77 2 4 7" xfId="40167" xr:uid="{00000000-0005-0000-0000-000064660000}"/>
    <cellStyle name="Normal 77 2 4 8" xfId="40168" xr:uid="{00000000-0005-0000-0000-000065660000}"/>
    <cellStyle name="Normal 77 2 4 9" xfId="40169" xr:uid="{00000000-0005-0000-0000-000066660000}"/>
    <cellStyle name="Normal 77 2 5" xfId="19613" xr:uid="{00000000-0005-0000-0000-000067660000}"/>
    <cellStyle name="Normal 77 2 5 10" xfId="40170" xr:uid="{00000000-0005-0000-0000-000068660000}"/>
    <cellStyle name="Normal 77 2 5 2" xfId="28162" xr:uid="{00000000-0005-0000-0000-000069660000}"/>
    <cellStyle name="Normal 77 2 5 2 2" xfId="40171" xr:uid="{00000000-0005-0000-0000-00006A660000}"/>
    <cellStyle name="Normal 77 2 5 2 2 2" xfId="40172" xr:uid="{00000000-0005-0000-0000-00006B660000}"/>
    <cellStyle name="Normal 77 2 5 2 2 3" xfId="40173" xr:uid="{00000000-0005-0000-0000-00006C660000}"/>
    <cellStyle name="Normal 77 2 5 2 3" xfId="40174" xr:uid="{00000000-0005-0000-0000-00006D660000}"/>
    <cellStyle name="Normal 77 2 5 2 3 2" xfId="40175" xr:uid="{00000000-0005-0000-0000-00006E660000}"/>
    <cellStyle name="Normal 77 2 5 2 3 3" xfId="40176" xr:uid="{00000000-0005-0000-0000-00006F660000}"/>
    <cellStyle name="Normal 77 2 5 2 4" xfId="40177" xr:uid="{00000000-0005-0000-0000-000070660000}"/>
    <cellStyle name="Normal 77 2 5 2 5" xfId="40178" xr:uid="{00000000-0005-0000-0000-000071660000}"/>
    <cellStyle name="Normal 77 2 5 3" xfId="40179" xr:uid="{00000000-0005-0000-0000-000072660000}"/>
    <cellStyle name="Normal 77 2 5 3 2" xfId="40180" xr:uid="{00000000-0005-0000-0000-000073660000}"/>
    <cellStyle name="Normal 77 2 5 3 2 2" xfId="40181" xr:uid="{00000000-0005-0000-0000-000074660000}"/>
    <cellStyle name="Normal 77 2 5 3 2 3" xfId="40182" xr:uid="{00000000-0005-0000-0000-000075660000}"/>
    <cellStyle name="Normal 77 2 5 3 3" xfId="40183" xr:uid="{00000000-0005-0000-0000-000076660000}"/>
    <cellStyle name="Normal 77 2 5 3 3 2" xfId="40184" xr:uid="{00000000-0005-0000-0000-000077660000}"/>
    <cellStyle name="Normal 77 2 5 3 3 3" xfId="40185" xr:uid="{00000000-0005-0000-0000-000078660000}"/>
    <cellStyle name="Normal 77 2 5 3 4" xfId="40186" xr:uid="{00000000-0005-0000-0000-000079660000}"/>
    <cellStyle name="Normal 77 2 5 3 5" xfId="40187" xr:uid="{00000000-0005-0000-0000-00007A660000}"/>
    <cellStyle name="Normal 77 2 5 4" xfId="40188" xr:uid="{00000000-0005-0000-0000-00007B660000}"/>
    <cellStyle name="Normal 77 2 5 4 2" xfId="40189" xr:uid="{00000000-0005-0000-0000-00007C660000}"/>
    <cellStyle name="Normal 77 2 5 4 2 2" xfId="40190" xr:uid="{00000000-0005-0000-0000-00007D660000}"/>
    <cellStyle name="Normal 77 2 5 4 2 3" xfId="40191" xr:uid="{00000000-0005-0000-0000-00007E660000}"/>
    <cellStyle name="Normal 77 2 5 4 3" xfId="40192" xr:uid="{00000000-0005-0000-0000-00007F660000}"/>
    <cellStyle name="Normal 77 2 5 4 4" xfId="40193" xr:uid="{00000000-0005-0000-0000-000080660000}"/>
    <cellStyle name="Normal 77 2 5 5" xfId="40194" xr:uid="{00000000-0005-0000-0000-000081660000}"/>
    <cellStyle name="Normal 77 2 5 5 2" xfId="40195" xr:uid="{00000000-0005-0000-0000-000082660000}"/>
    <cellStyle name="Normal 77 2 5 5 3" xfId="40196" xr:uid="{00000000-0005-0000-0000-000083660000}"/>
    <cellStyle name="Normal 77 2 5 6" xfId="40197" xr:uid="{00000000-0005-0000-0000-000084660000}"/>
    <cellStyle name="Normal 77 2 5 6 2" xfId="40198" xr:uid="{00000000-0005-0000-0000-000085660000}"/>
    <cellStyle name="Normal 77 2 5 6 3" xfId="40199" xr:uid="{00000000-0005-0000-0000-000086660000}"/>
    <cellStyle name="Normal 77 2 5 7" xfId="40200" xr:uid="{00000000-0005-0000-0000-000087660000}"/>
    <cellStyle name="Normal 77 2 5 8" xfId="40201" xr:uid="{00000000-0005-0000-0000-000088660000}"/>
    <cellStyle name="Normal 77 2 5 9" xfId="40202" xr:uid="{00000000-0005-0000-0000-000089660000}"/>
    <cellStyle name="Normal 77 2 6" xfId="27705" xr:uid="{00000000-0005-0000-0000-00008A660000}"/>
    <cellStyle name="Normal 77 2 6 2" xfId="40203" xr:uid="{00000000-0005-0000-0000-00008B660000}"/>
    <cellStyle name="Normal 77 2 6 2 2" xfId="40204" xr:uid="{00000000-0005-0000-0000-00008C660000}"/>
    <cellStyle name="Normal 77 2 6 2 3" xfId="40205" xr:uid="{00000000-0005-0000-0000-00008D660000}"/>
    <cellStyle name="Normal 77 2 6 3" xfId="40206" xr:uid="{00000000-0005-0000-0000-00008E660000}"/>
    <cellStyle name="Normal 77 2 6 3 2" xfId="40207" xr:uid="{00000000-0005-0000-0000-00008F660000}"/>
    <cellStyle name="Normal 77 2 6 3 3" xfId="40208" xr:uid="{00000000-0005-0000-0000-000090660000}"/>
    <cellStyle name="Normal 77 2 6 4" xfId="40209" xr:uid="{00000000-0005-0000-0000-000091660000}"/>
    <cellStyle name="Normal 77 2 6 5" xfId="40210" xr:uid="{00000000-0005-0000-0000-000092660000}"/>
    <cellStyle name="Normal 77 2 7" xfId="40211" xr:uid="{00000000-0005-0000-0000-000093660000}"/>
    <cellStyle name="Normal 77 2 7 2" xfId="40212" xr:uid="{00000000-0005-0000-0000-000094660000}"/>
    <cellStyle name="Normal 77 2 7 2 2" xfId="40213" xr:uid="{00000000-0005-0000-0000-000095660000}"/>
    <cellStyle name="Normal 77 2 7 2 3" xfId="40214" xr:uid="{00000000-0005-0000-0000-000096660000}"/>
    <cellStyle name="Normal 77 2 7 3" xfId="40215" xr:uid="{00000000-0005-0000-0000-000097660000}"/>
    <cellStyle name="Normal 77 2 7 3 2" xfId="40216" xr:uid="{00000000-0005-0000-0000-000098660000}"/>
    <cellStyle name="Normal 77 2 7 3 3" xfId="40217" xr:uid="{00000000-0005-0000-0000-000099660000}"/>
    <cellStyle name="Normal 77 2 7 4" xfId="40218" xr:uid="{00000000-0005-0000-0000-00009A660000}"/>
    <cellStyle name="Normal 77 2 7 5" xfId="40219" xr:uid="{00000000-0005-0000-0000-00009B660000}"/>
    <cellStyle name="Normal 77 2 8" xfId="40220" xr:uid="{00000000-0005-0000-0000-00009C660000}"/>
    <cellStyle name="Normal 77 2 8 2" xfId="40221" xr:uid="{00000000-0005-0000-0000-00009D660000}"/>
    <cellStyle name="Normal 77 2 8 2 2" xfId="40222" xr:uid="{00000000-0005-0000-0000-00009E660000}"/>
    <cellStyle name="Normal 77 2 8 2 3" xfId="40223" xr:uid="{00000000-0005-0000-0000-00009F660000}"/>
    <cellStyle name="Normal 77 2 8 3" xfId="40224" xr:uid="{00000000-0005-0000-0000-0000A0660000}"/>
    <cellStyle name="Normal 77 2 8 3 2" xfId="40225" xr:uid="{00000000-0005-0000-0000-0000A1660000}"/>
    <cellStyle name="Normal 77 2 8 3 3" xfId="40226" xr:uid="{00000000-0005-0000-0000-0000A2660000}"/>
    <cellStyle name="Normal 77 2 8 4" xfId="40227" xr:uid="{00000000-0005-0000-0000-0000A3660000}"/>
    <cellStyle name="Normal 77 2 8 5" xfId="40228" xr:uid="{00000000-0005-0000-0000-0000A4660000}"/>
    <cellStyle name="Normal 77 2 9" xfId="40229" xr:uid="{00000000-0005-0000-0000-0000A5660000}"/>
    <cellStyle name="Normal 77 2 9 2" xfId="40230" xr:uid="{00000000-0005-0000-0000-0000A6660000}"/>
    <cellStyle name="Normal 77 2 9 2 2" xfId="40231" xr:uid="{00000000-0005-0000-0000-0000A7660000}"/>
    <cellStyle name="Normal 77 2 9 2 3" xfId="40232" xr:uid="{00000000-0005-0000-0000-0000A8660000}"/>
    <cellStyle name="Normal 77 2 9 3" xfId="40233" xr:uid="{00000000-0005-0000-0000-0000A9660000}"/>
    <cellStyle name="Normal 77 2 9 3 2" xfId="40234" xr:uid="{00000000-0005-0000-0000-0000AA660000}"/>
    <cellStyle name="Normal 77 2 9 3 3" xfId="40235" xr:uid="{00000000-0005-0000-0000-0000AB660000}"/>
    <cellStyle name="Normal 77 2 9 4" xfId="40236" xr:uid="{00000000-0005-0000-0000-0000AC660000}"/>
    <cellStyle name="Normal 77 2 9 5" xfId="40237" xr:uid="{00000000-0005-0000-0000-0000AD660000}"/>
    <cellStyle name="Normal 77 20" xfId="40238" xr:uid="{00000000-0005-0000-0000-0000AE660000}"/>
    <cellStyle name="Normal 77 21" xfId="40239" xr:uid="{00000000-0005-0000-0000-0000AF660000}"/>
    <cellStyle name="Normal 77 22" xfId="40240" xr:uid="{00000000-0005-0000-0000-0000B0660000}"/>
    <cellStyle name="Normal 77 23" xfId="40241" xr:uid="{00000000-0005-0000-0000-0000B1660000}"/>
    <cellStyle name="Normal 77 24" xfId="40242" xr:uid="{00000000-0005-0000-0000-0000B2660000}"/>
    <cellStyle name="Normal 77 25" xfId="40243" xr:uid="{00000000-0005-0000-0000-0000B3660000}"/>
    <cellStyle name="Normal 77 26" xfId="40244" xr:uid="{00000000-0005-0000-0000-0000B4660000}"/>
    <cellStyle name="Normal 77 27" xfId="40245" xr:uid="{00000000-0005-0000-0000-0000B5660000}"/>
    <cellStyle name="Normal 77 3" xfId="11378" xr:uid="{00000000-0005-0000-0000-0000B6660000}"/>
    <cellStyle name="Normal 77 3 10" xfId="40246" xr:uid="{00000000-0005-0000-0000-0000B7660000}"/>
    <cellStyle name="Normal 77 3 10 2" xfId="40247" xr:uid="{00000000-0005-0000-0000-0000B8660000}"/>
    <cellStyle name="Normal 77 3 10 3" xfId="40248" xr:uid="{00000000-0005-0000-0000-0000B9660000}"/>
    <cellStyle name="Normal 77 3 11" xfId="40249" xr:uid="{00000000-0005-0000-0000-0000BA660000}"/>
    <cellStyle name="Normal 77 3 11 2" xfId="40250" xr:uid="{00000000-0005-0000-0000-0000BB660000}"/>
    <cellStyle name="Normal 77 3 11 3" xfId="40251" xr:uid="{00000000-0005-0000-0000-0000BC660000}"/>
    <cellStyle name="Normal 77 3 12" xfId="40252" xr:uid="{00000000-0005-0000-0000-0000BD660000}"/>
    <cellStyle name="Normal 77 3 13" xfId="40253" xr:uid="{00000000-0005-0000-0000-0000BE660000}"/>
    <cellStyle name="Normal 77 3 14" xfId="40254" xr:uid="{00000000-0005-0000-0000-0000BF660000}"/>
    <cellStyle name="Normal 77 3 15" xfId="40255" xr:uid="{00000000-0005-0000-0000-0000C0660000}"/>
    <cellStyle name="Normal 77 3 16" xfId="40256" xr:uid="{00000000-0005-0000-0000-0000C1660000}"/>
    <cellStyle name="Normal 77 3 17" xfId="40257" xr:uid="{00000000-0005-0000-0000-0000C2660000}"/>
    <cellStyle name="Normal 77 3 2" xfId="19614" xr:uid="{00000000-0005-0000-0000-0000C3660000}"/>
    <cellStyle name="Normal 77 3 2 10" xfId="40258" xr:uid="{00000000-0005-0000-0000-0000C4660000}"/>
    <cellStyle name="Normal 77 3 2 2" xfId="19615" xr:uid="{00000000-0005-0000-0000-0000C5660000}"/>
    <cellStyle name="Normal 77 3 2 2 2" xfId="19616" xr:uid="{00000000-0005-0000-0000-0000C6660000}"/>
    <cellStyle name="Normal 77 3 2 2 2 2" xfId="28206" xr:uid="{00000000-0005-0000-0000-0000C7660000}"/>
    <cellStyle name="Normal 77 3 2 2 2 3" xfId="40259" xr:uid="{00000000-0005-0000-0000-0000C8660000}"/>
    <cellStyle name="Normal 77 3 2 2 3" xfId="27835" xr:uid="{00000000-0005-0000-0000-0000C9660000}"/>
    <cellStyle name="Normal 77 3 2 2 3 2" xfId="40260" xr:uid="{00000000-0005-0000-0000-0000CA660000}"/>
    <cellStyle name="Normal 77 3 2 2 3 3" xfId="40261" xr:uid="{00000000-0005-0000-0000-0000CB660000}"/>
    <cellStyle name="Normal 77 3 2 2 4" xfId="40262" xr:uid="{00000000-0005-0000-0000-0000CC660000}"/>
    <cellStyle name="Normal 77 3 2 2 5" xfId="40263" xr:uid="{00000000-0005-0000-0000-0000CD660000}"/>
    <cellStyle name="Normal 77 3 2 3" xfId="19617" xr:uid="{00000000-0005-0000-0000-0000CE660000}"/>
    <cellStyle name="Normal 77 3 2 3 2" xfId="28172" xr:uid="{00000000-0005-0000-0000-0000CF660000}"/>
    <cellStyle name="Normal 77 3 2 3 2 2" xfId="40264" xr:uid="{00000000-0005-0000-0000-0000D0660000}"/>
    <cellStyle name="Normal 77 3 2 3 2 3" xfId="40265" xr:uid="{00000000-0005-0000-0000-0000D1660000}"/>
    <cellStyle name="Normal 77 3 2 3 3" xfId="40266" xr:uid="{00000000-0005-0000-0000-0000D2660000}"/>
    <cellStyle name="Normal 77 3 2 3 3 2" xfId="40267" xr:uid="{00000000-0005-0000-0000-0000D3660000}"/>
    <cellStyle name="Normal 77 3 2 3 3 3" xfId="40268" xr:uid="{00000000-0005-0000-0000-0000D4660000}"/>
    <cellStyle name="Normal 77 3 2 3 4" xfId="40269" xr:uid="{00000000-0005-0000-0000-0000D5660000}"/>
    <cellStyle name="Normal 77 3 2 3 5" xfId="40270" xr:uid="{00000000-0005-0000-0000-0000D6660000}"/>
    <cellStyle name="Normal 77 3 2 4" xfId="27755" xr:uid="{00000000-0005-0000-0000-0000D7660000}"/>
    <cellStyle name="Normal 77 3 2 4 2" xfId="40271" xr:uid="{00000000-0005-0000-0000-0000D8660000}"/>
    <cellStyle name="Normal 77 3 2 4 2 2" xfId="40272" xr:uid="{00000000-0005-0000-0000-0000D9660000}"/>
    <cellStyle name="Normal 77 3 2 4 2 3" xfId="40273" xr:uid="{00000000-0005-0000-0000-0000DA660000}"/>
    <cellStyle name="Normal 77 3 2 4 3" xfId="40274" xr:uid="{00000000-0005-0000-0000-0000DB660000}"/>
    <cellStyle name="Normal 77 3 2 4 4" xfId="40275" xr:uid="{00000000-0005-0000-0000-0000DC660000}"/>
    <cellStyle name="Normal 77 3 2 5" xfId="40276" xr:uid="{00000000-0005-0000-0000-0000DD660000}"/>
    <cellStyle name="Normal 77 3 2 5 2" xfId="40277" xr:uid="{00000000-0005-0000-0000-0000DE660000}"/>
    <cellStyle name="Normal 77 3 2 5 3" xfId="40278" xr:uid="{00000000-0005-0000-0000-0000DF660000}"/>
    <cellStyle name="Normal 77 3 2 6" xfId="40279" xr:uid="{00000000-0005-0000-0000-0000E0660000}"/>
    <cellStyle name="Normal 77 3 2 6 2" xfId="40280" xr:uid="{00000000-0005-0000-0000-0000E1660000}"/>
    <cellStyle name="Normal 77 3 2 6 3" xfId="40281" xr:uid="{00000000-0005-0000-0000-0000E2660000}"/>
    <cellStyle name="Normal 77 3 2 7" xfId="40282" xr:uid="{00000000-0005-0000-0000-0000E3660000}"/>
    <cellStyle name="Normal 77 3 2 8" xfId="40283" xr:uid="{00000000-0005-0000-0000-0000E4660000}"/>
    <cellStyle name="Normal 77 3 2 9" xfId="40284" xr:uid="{00000000-0005-0000-0000-0000E5660000}"/>
    <cellStyle name="Normal 77 3 3" xfId="19618" xr:uid="{00000000-0005-0000-0000-0000E6660000}"/>
    <cellStyle name="Normal 77 3 3 10" xfId="40285" xr:uid="{00000000-0005-0000-0000-0000E7660000}"/>
    <cellStyle name="Normal 77 3 3 2" xfId="19619" xr:uid="{00000000-0005-0000-0000-0000E8660000}"/>
    <cellStyle name="Normal 77 3 3 2 2" xfId="28198" xr:uid="{00000000-0005-0000-0000-0000E9660000}"/>
    <cellStyle name="Normal 77 3 3 2 2 2" xfId="40286" xr:uid="{00000000-0005-0000-0000-0000EA660000}"/>
    <cellStyle name="Normal 77 3 3 2 2 3" xfId="40287" xr:uid="{00000000-0005-0000-0000-0000EB660000}"/>
    <cellStyle name="Normal 77 3 3 2 3" xfId="40288" xr:uid="{00000000-0005-0000-0000-0000EC660000}"/>
    <cellStyle name="Normal 77 3 3 2 3 2" xfId="40289" xr:uid="{00000000-0005-0000-0000-0000ED660000}"/>
    <cellStyle name="Normal 77 3 3 2 3 3" xfId="40290" xr:uid="{00000000-0005-0000-0000-0000EE660000}"/>
    <cellStyle name="Normal 77 3 3 2 4" xfId="40291" xr:uid="{00000000-0005-0000-0000-0000EF660000}"/>
    <cellStyle name="Normal 77 3 3 2 5" xfId="40292" xr:uid="{00000000-0005-0000-0000-0000F0660000}"/>
    <cellStyle name="Normal 77 3 3 3" xfId="27825" xr:uid="{00000000-0005-0000-0000-0000F1660000}"/>
    <cellStyle name="Normal 77 3 3 3 2" xfId="40293" xr:uid="{00000000-0005-0000-0000-0000F2660000}"/>
    <cellStyle name="Normal 77 3 3 3 2 2" xfId="40294" xr:uid="{00000000-0005-0000-0000-0000F3660000}"/>
    <cellStyle name="Normal 77 3 3 3 2 3" xfId="40295" xr:uid="{00000000-0005-0000-0000-0000F4660000}"/>
    <cellStyle name="Normal 77 3 3 3 3" xfId="40296" xr:uid="{00000000-0005-0000-0000-0000F5660000}"/>
    <cellStyle name="Normal 77 3 3 3 3 2" xfId="40297" xr:uid="{00000000-0005-0000-0000-0000F6660000}"/>
    <cellStyle name="Normal 77 3 3 3 3 3" xfId="40298" xr:uid="{00000000-0005-0000-0000-0000F7660000}"/>
    <cellStyle name="Normal 77 3 3 3 4" xfId="40299" xr:uid="{00000000-0005-0000-0000-0000F8660000}"/>
    <cellStyle name="Normal 77 3 3 3 5" xfId="40300" xr:uid="{00000000-0005-0000-0000-0000F9660000}"/>
    <cellStyle name="Normal 77 3 3 4" xfId="40301" xr:uid="{00000000-0005-0000-0000-0000FA660000}"/>
    <cellStyle name="Normal 77 3 3 4 2" xfId="40302" xr:uid="{00000000-0005-0000-0000-0000FB660000}"/>
    <cellStyle name="Normal 77 3 3 4 2 2" xfId="40303" xr:uid="{00000000-0005-0000-0000-0000FC660000}"/>
    <cellStyle name="Normal 77 3 3 4 2 3" xfId="40304" xr:uid="{00000000-0005-0000-0000-0000FD660000}"/>
    <cellStyle name="Normal 77 3 3 4 3" xfId="40305" xr:uid="{00000000-0005-0000-0000-0000FE660000}"/>
    <cellStyle name="Normal 77 3 3 4 4" xfId="40306" xr:uid="{00000000-0005-0000-0000-0000FF660000}"/>
    <cellStyle name="Normal 77 3 3 5" xfId="40307" xr:uid="{00000000-0005-0000-0000-000000670000}"/>
    <cellStyle name="Normal 77 3 3 5 2" xfId="40308" xr:uid="{00000000-0005-0000-0000-000001670000}"/>
    <cellStyle name="Normal 77 3 3 5 3" xfId="40309" xr:uid="{00000000-0005-0000-0000-000002670000}"/>
    <cellStyle name="Normal 77 3 3 6" xfId="40310" xr:uid="{00000000-0005-0000-0000-000003670000}"/>
    <cellStyle name="Normal 77 3 3 6 2" xfId="40311" xr:uid="{00000000-0005-0000-0000-000004670000}"/>
    <cellStyle name="Normal 77 3 3 6 3" xfId="40312" xr:uid="{00000000-0005-0000-0000-000005670000}"/>
    <cellStyle name="Normal 77 3 3 7" xfId="40313" xr:uid="{00000000-0005-0000-0000-000006670000}"/>
    <cellStyle name="Normal 77 3 3 8" xfId="40314" xr:uid="{00000000-0005-0000-0000-000007670000}"/>
    <cellStyle name="Normal 77 3 3 9" xfId="40315" xr:uid="{00000000-0005-0000-0000-000008670000}"/>
    <cellStyle name="Normal 77 3 4" xfId="19620" xr:uid="{00000000-0005-0000-0000-000009670000}"/>
    <cellStyle name="Normal 77 3 4 10" xfId="40316" xr:uid="{00000000-0005-0000-0000-00000A670000}"/>
    <cellStyle name="Normal 77 3 4 2" xfId="28164" xr:uid="{00000000-0005-0000-0000-00000B670000}"/>
    <cellStyle name="Normal 77 3 4 2 2" xfId="40317" xr:uid="{00000000-0005-0000-0000-00000C670000}"/>
    <cellStyle name="Normal 77 3 4 2 2 2" xfId="40318" xr:uid="{00000000-0005-0000-0000-00000D670000}"/>
    <cellStyle name="Normal 77 3 4 2 2 3" xfId="40319" xr:uid="{00000000-0005-0000-0000-00000E670000}"/>
    <cellStyle name="Normal 77 3 4 2 3" xfId="40320" xr:uid="{00000000-0005-0000-0000-00000F670000}"/>
    <cellStyle name="Normal 77 3 4 2 3 2" xfId="40321" xr:uid="{00000000-0005-0000-0000-000010670000}"/>
    <cellStyle name="Normal 77 3 4 2 3 3" xfId="40322" xr:uid="{00000000-0005-0000-0000-000011670000}"/>
    <cellStyle name="Normal 77 3 4 2 4" xfId="40323" xr:uid="{00000000-0005-0000-0000-000012670000}"/>
    <cellStyle name="Normal 77 3 4 2 5" xfId="40324" xr:uid="{00000000-0005-0000-0000-000013670000}"/>
    <cellStyle name="Normal 77 3 4 3" xfId="40325" xr:uid="{00000000-0005-0000-0000-000014670000}"/>
    <cellStyle name="Normal 77 3 4 3 2" xfId="40326" xr:uid="{00000000-0005-0000-0000-000015670000}"/>
    <cellStyle name="Normal 77 3 4 3 2 2" xfId="40327" xr:uid="{00000000-0005-0000-0000-000016670000}"/>
    <cellStyle name="Normal 77 3 4 3 2 3" xfId="40328" xr:uid="{00000000-0005-0000-0000-000017670000}"/>
    <cellStyle name="Normal 77 3 4 3 3" xfId="40329" xr:uid="{00000000-0005-0000-0000-000018670000}"/>
    <cellStyle name="Normal 77 3 4 3 3 2" xfId="40330" xr:uid="{00000000-0005-0000-0000-000019670000}"/>
    <cellStyle name="Normal 77 3 4 3 3 3" xfId="40331" xr:uid="{00000000-0005-0000-0000-00001A670000}"/>
    <cellStyle name="Normal 77 3 4 3 4" xfId="40332" xr:uid="{00000000-0005-0000-0000-00001B670000}"/>
    <cellStyle name="Normal 77 3 4 3 5" xfId="40333" xr:uid="{00000000-0005-0000-0000-00001C670000}"/>
    <cellStyle name="Normal 77 3 4 4" xfId="40334" xr:uid="{00000000-0005-0000-0000-00001D670000}"/>
    <cellStyle name="Normal 77 3 4 4 2" xfId="40335" xr:uid="{00000000-0005-0000-0000-00001E670000}"/>
    <cellStyle name="Normal 77 3 4 4 2 2" xfId="40336" xr:uid="{00000000-0005-0000-0000-00001F670000}"/>
    <cellStyle name="Normal 77 3 4 4 2 3" xfId="40337" xr:uid="{00000000-0005-0000-0000-000020670000}"/>
    <cellStyle name="Normal 77 3 4 4 3" xfId="40338" xr:uid="{00000000-0005-0000-0000-000021670000}"/>
    <cellStyle name="Normal 77 3 4 4 4" xfId="40339" xr:uid="{00000000-0005-0000-0000-000022670000}"/>
    <cellStyle name="Normal 77 3 4 5" xfId="40340" xr:uid="{00000000-0005-0000-0000-000023670000}"/>
    <cellStyle name="Normal 77 3 4 5 2" xfId="40341" xr:uid="{00000000-0005-0000-0000-000024670000}"/>
    <cellStyle name="Normal 77 3 4 5 3" xfId="40342" xr:uid="{00000000-0005-0000-0000-000025670000}"/>
    <cellStyle name="Normal 77 3 4 6" xfId="40343" xr:uid="{00000000-0005-0000-0000-000026670000}"/>
    <cellStyle name="Normal 77 3 4 6 2" xfId="40344" xr:uid="{00000000-0005-0000-0000-000027670000}"/>
    <cellStyle name="Normal 77 3 4 6 3" xfId="40345" xr:uid="{00000000-0005-0000-0000-000028670000}"/>
    <cellStyle name="Normal 77 3 4 7" xfId="40346" xr:uid="{00000000-0005-0000-0000-000029670000}"/>
    <cellStyle name="Normal 77 3 4 8" xfId="40347" xr:uid="{00000000-0005-0000-0000-00002A670000}"/>
    <cellStyle name="Normal 77 3 4 9" xfId="40348" xr:uid="{00000000-0005-0000-0000-00002B670000}"/>
    <cellStyle name="Normal 77 3 5" xfId="27732" xr:uid="{00000000-0005-0000-0000-00002C670000}"/>
    <cellStyle name="Normal 77 3 5 10" xfId="40349" xr:uid="{00000000-0005-0000-0000-00002D670000}"/>
    <cellStyle name="Normal 77 3 5 2" xfId="40350" xr:uid="{00000000-0005-0000-0000-00002E670000}"/>
    <cellStyle name="Normal 77 3 5 2 2" xfId="40351" xr:uid="{00000000-0005-0000-0000-00002F670000}"/>
    <cellStyle name="Normal 77 3 5 2 2 2" xfId="40352" xr:uid="{00000000-0005-0000-0000-000030670000}"/>
    <cellStyle name="Normal 77 3 5 2 2 3" xfId="40353" xr:uid="{00000000-0005-0000-0000-000031670000}"/>
    <cellStyle name="Normal 77 3 5 2 3" xfId="40354" xr:uid="{00000000-0005-0000-0000-000032670000}"/>
    <cellStyle name="Normal 77 3 5 2 3 2" xfId="40355" xr:uid="{00000000-0005-0000-0000-000033670000}"/>
    <cellStyle name="Normal 77 3 5 2 3 3" xfId="40356" xr:uid="{00000000-0005-0000-0000-000034670000}"/>
    <cellStyle name="Normal 77 3 5 2 4" xfId="40357" xr:uid="{00000000-0005-0000-0000-000035670000}"/>
    <cellStyle name="Normal 77 3 5 2 5" xfId="40358" xr:uid="{00000000-0005-0000-0000-000036670000}"/>
    <cellStyle name="Normal 77 3 5 3" xfId="40359" xr:uid="{00000000-0005-0000-0000-000037670000}"/>
    <cellStyle name="Normal 77 3 5 3 2" xfId="40360" xr:uid="{00000000-0005-0000-0000-000038670000}"/>
    <cellStyle name="Normal 77 3 5 3 2 2" xfId="40361" xr:uid="{00000000-0005-0000-0000-000039670000}"/>
    <cellStyle name="Normal 77 3 5 3 2 3" xfId="40362" xr:uid="{00000000-0005-0000-0000-00003A670000}"/>
    <cellStyle name="Normal 77 3 5 3 3" xfId="40363" xr:uid="{00000000-0005-0000-0000-00003B670000}"/>
    <cellStyle name="Normal 77 3 5 3 3 2" xfId="40364" xr:uid="{00000000-0005-0000-0000-00003C670000}"/>
    <cellStyle name="Normal 77 3 5 3 3 3" xfId="40365" xr:uid="{00000000-0005-0000-0000-00003D670000}"/>
    <cellStyle name="Normal 77 3 5 3 4" xfId="40366" xr:uid="{00000000-0005-0000-0000-00003E670000}"/>
    <cellStyle name="Normal 77 3 5 3 5" xfId="40367" xr:uid="{00000000-0005-0000-0000-00003F670000}"/>
    <cellStyle name="Normal 77 3 5 4" xfId="40368" xr:uid="{00000000-0005-0000-0000-000040670000}"/>
    <cellStyle name="Normal 77 3 5 4 2" xfId="40369" xr:uid="{00000000-0005-0000-0000-000041670000}"/>
    <cellStyle name="Normal 77 3 5 4 2 2" xfId="40370" xr:uid="{00000000-0005-0000-0000-000042670000}"/>
    <cellStyle name="Normal 77 3 5 4 2 3" xfId="40371" xr:uid="{00000000-0005-0000-0000-000043670000}"/>
    <cellStyle name="Normal 77 3 5 4 3" xfId="40372" xr:uid="{00000000-0005-0000-0000-000044670000}"/>
    <cellStyle name="Normal 77 3 5 4 4" xfId="40373" xr:uid="{00000000-0005-0000-0000-000045670000}"/>
    <cellStyle name="Normal 77 3 5 5" xfId="40374" xr:uid="{00000000-0005-0000-0000-000046670000}"/>
    <cellStyle name="Normal 77 3 5 5 2" xfId="40375" xr:uid="{00000000-0005-0000-0000-000047670000}"/>
    <cellStyle name="Normal 77 3 5 5 3" xfId="40376" xr:uid="{00000000-0005-0000-0000-000048670000}"/>
    <cellStyle name="Normal 77 3 5 6" xfId="40377" xr:uid="{00000000-0005-0000-0000-000049670000}"/>
    <cellStyle name="Normal 77 3 5 6 2" xfId="40378" xr:uid="{00000000-0005-0000-0000-00004A670000}"/>
    <cellStyle name="Normal 77 3 5 6 3" xfId="40379" xr:uid="{00000000-0005-0000-0000-00004B670000}"/>
    <cellStyle name="Normal 77 3 5 7" xfId="40380" xr:uid="{00000000-0005-0000-0000-00004C670000}"/>
    <cellStyle name="Normal 77 3 5 8" xfId="40381" xr:uid="{00000000-0005-0000-0000-00004D670000}"/>
    <cellStyle name="Normal 77 3 5 9" xfId="40382" xr:uid="{00000000-0005-0000-0000-00004E670000}"/>
    <cellStyle name="Normal 77 3 6" xfId="40383" xr:uid="{00000000-0005-0000-0000-00004F670000}"/>
    <cellStyle name="Normal 77 3 6 2" xfId="40384" xr:uid="{00000000-0005-0000-0000-000050670000}"/>
    <cellStyle name="Normal 77 3 6 2 2" xfId="40385" xr:uid="{00000000-0005-0000-0000-000051670000}"/>
    <cellStyle name="Normal 77 3 6 2 3" xfId="40386" xr:uid="{00000000-0005-0000-0000-000052670000}"/>
    <cellStyle name="Normal 77 3 6 3" xfId="40387" xr:uid="{00000000-0005-0000-0000-000053670000}"/>
    <cellStyle name="Normal 77 3 6 3 2" xfId="40388" xr:uid="{00000000-0005-0000-0000-000054670000}"/>
    <cellStyle name="Normal 77 3 6 3 3" xfId="40389" xr:uid="{00000000-0005-0000-0000-000055670000}"/>
    <cellStyle name="Normal 77 3 6 4" xfId="40390" xr:uid="{00000000-0005-0000-0000-000056670000}"/>
    <cellStyle name="Normal 77 3 6 5" xfId="40391" xr:uid="{00000000-0005-0000-0000-000057670000}"/>
    <cellStyle name="Normal 77 3 7" xfId="40392" xr:uid="{00000000-0005-0000-0000-000058670000}"/>
    <cellStyle name="Normal 77 3 7 2" xfId="40393" xr:uid="{00000000-0005-0000-0000-000059670000}"/>
    <cellStyle name="Normal 77 3 7 2 2" xfId="40394" xr:uid="{00000000-0005-0000-0000-00005A670000}"/>
    <cellStyle name="Normal 77 3 7 2 3" xfId="40395" xr:uid="{00000000-0005-0000-0000-00005B670000}"/>
    <cellStyle name="Normal 77 3 7 3" xfId="40396" xr:uid="{00000000-0005-0000-0000-00005C670000}"/>
    <cellStyle name="Normal 77 3 7 3 2" xfId="40397" xr:uid="{00000000-0005-0000-0000-00005D670000}"/>
    <cellStyle name="Normal 77 3 7 3 3" xfId="40398" xr:uid="{00000000-0005-0000-0000-00005E670000}"/>
    <cellStyle name="Normal 77 3 7 4" xfId="40399" xr:uid="{00000000-0005-0000-0000-00005F670000}"/>
    <cellStyle name="Normal 77 3 7 5" xfId="40400" xr:uid="{00000000-0005-0000-0000-000060670000}"/>
    <cellStyle name="Normal 77 3 8" xfId="40401" xr:uid="{00000000-0005-0000-0000-000061670000}"/>
    <cellStyle name="Normal 77 3 8 2" xfId="40402" xr:uid="{00000000-0005-0000-0000-000062670000}"/>
    <cellStyle name="Normal 77 3 8 2 2" xfId="40403" xr:uid="{00000000-0005-0000-0000-000063670000}"/>
    <cellStyle name="Normal 77 3 8 2 3" xfId="40404" xr:uid="{00000000-0005-0000-0000-000064670000}"/>
    <cellStyle name="Normal 77 3 8 3" xfId="40405" xr:uid="{00000000-0005-0000-0000-000065670000}"/>
    <cellStyle name="Normal 77 3 8 3 2" xfId="40406" xr:uid="{00000000-0005-0000-0000-000066670000}"/>
    <cellStyle name="Normal 77 3 8 3 3" xfId="40407" xr:uid="{00000000-0005-0000-0000-000067670000}"/>
    <cellStyle name="Normal 77 3 8 4" xfId="40408" xr:uid="{00000000-0005-0000-0000-000068670000}"/>
    <cellStyle name="Normal 77 3 8 5" xfId="40409" xr:uid="{00000000-0005-0000-0000-000069670000}"/>
    <cellStyle name="Normal 77 3 9" xfId="40410" xr:uid="{00000000-0005-0000-0000-00006A670000}"/>
    <cellStyle name="Normal 77 3 9 2" xfId="40411" xr:uid="{00000000-0005-0000-0000-00006B670000}"/>
    <cellStyle name="Normal 77 3 9 2 2" xfId="40412" xr:uid="{00000000-0005-0000-0000-00006C670000}"/>
    <cellStyle name="Normal 77 3 9 2 3" xfId="40413" xr:uid="{00000000-0005-0000-0000-00006D670000}"/>
    <cellStyle name="Normal 77 3 9 3" xfId="40414" xr:uid="{00000000-0005-0000-0000-00006E670000}"/>
    <cellStyle name="Normal 77 3 9 3 2" xfId="40415" xr:uid="{00000000-0005-0000-0000-00006F670000}"/>
    <cellStyle name="Normal 77 3 9 3 3" xfId="40416" xr:uid="{00000000-0005-0000-0000-000070670000}"/>
    <cellStyle name="Normal 77 3 9 4" xfId="40417" xr:uid="{00000000-0005-0000-0000-000071670000}"/>
    <cellStyle name="Normal 77 3 9 5" xfId="40418" xr:uid="{00000000-0005-0000-0000-000072670000}"/>
    <cellStyle name="Normal 77 4" xfId="19621" xr:uid="{00000000-0005-0000-0000-000073670000}"/>
    <cellStyle name="Normal 77 4 10" xfId="40419" xr:uid="{00000000-0005-0000-0000-000074670000}"/>
    <cellStyle name="Normal 77 4 2" xfId="19622" xr:uid="{00000000-0005-0000-0000-000075670000}"/>
    <cellStyle name="Normal 77 4 2 2" xfId="19623" xr:uid="{00000000-0005-0000-0000-000076670000}"/>
    <cellStyle name="Normal 77 4 2 2 2" xfId="28202" xr:uid="{00000000-0005-0000-0000-000077670000}"/>
    <cellStyle name="Normal 77 4 2 2 3" xfId="40420" xr:uid="{00000000-0005-0000-0000-000078670000}"/>
    <cellStyle name="Normal 77 4 2 3" xfId="27830" xr:uid="{00000000-0005-0000-0000-000079670000}"/>
    <cellStyle name="Normal 77 4 2 3 2" xfId="40421" xr:uid="{00000000-0005-0000-0000-00007A670000}"/>
    <cellStyle name="Normal 77 4 2 3 3" xfId="40422" xr:uid="{00000000-0005-0000-0000-00007B670000}"/>
    <cellStyle name="Normal 77 4 2 4" xfId="40423" xr:uid="{00000000-0005-0000-0000-00007C670000}"/>
    <cellStyle name="Normal 77 4 2 5" xfId="40424" xr:uid="{00000000-0005-0000-0000-00007D670000}"/>
    <cellStyle name="Normal 77 4 3" xfId="19624" xr:uid="{00000000-0005-0000-0000-00007E670000}"/>
    <cellStyle name="Normal 77 4 3 2" xfId="28168" xr:uid="{00000000-0005-0000-0000-00007F670000}"/>
    <cellStyle name="Normal 77 4 3 2 2" xfId="40425" xr:uid="{00000000-0005-0000-0000-000080670000}"/>
    <cellStyle name="Normal 77 4 3 2 3" xfId="40426" xr:uid="{00000000-0005-0000-0000-000081670000}"/>
    <cellStyle name="Normal 77 4 3 3" xfId="40427" xr:uid="{00000000-0005-0000-0000-000082670000}"/>
    <cellStyle name="Normal 77 4 3 3 2" xfId="40428" xr:uid="{00000000-0005-0000-0000-000083670000}"/>
    <cellStyle name="Normal 77 4 3 3 3" xfId="40429" xr:uid="{00000000-0005-0000-0000-000084670000}"/>
    <cellStyle name="Normal 77 4 3 4" xfId="40430" xr:uid="{00000000-0005-0000-0000-000085670000}"/>
    <cellStyle name="Normal 77 4 3 5" xfId="40431" xr:uid="{00000000-0005-0000-0000-000086670000}"/>
    <cellStyle name="Normal 77 4 4" xfId="27748" xr:uid="{00000000-0005-0000-0000-000087670000}"/>
    <cellStyle name="Normal 77 4 4 2" xfId="40432" xr:uid="{00000000-0005-0000-0000-000088670000}"/>
    <cellStyle name="Normal 77 4 4 2 2" xfId="40433" xr:uid="{00000000-0005-0000-0000-000089670000}"/>
    <cellStyle name="Normal 77 4 4 2 3" xfId="40434" xr:uid="{00000000-0005-0000-0000-00008A670000}"/>
    <cellStyle name="Normal 77 4 4 3" xfId="40435" xr:uid="{00000000-0005-0000-0000-00008B670000}"/>
    <cellStyle name="Normal 77 4 4 4" xfId="40436" xr:uid="{00000000-0005-0000-0000-00008C670000}"/>
    <cellStyle name="Normal 77 4 5" xfId="40437" xr:uid="{00000000-0005-0000-0000-00008D670000}"/>
    <cellStyle name="Normal 77 4 5 2" xfId="40438" xr:uid="{00000000-0005-0000-0000-00008E670000}"/>
    <cellStyle name="Normal 77 4 5 3" xfId="40439" xr:uid="{00000000-0005-0000-0000-00008F670000}"/>
    <cellStyle name="Normal 77 4 6" xfId="40440" xr:uid="{00000000-0005-0000-0000-000090670000}"/>
    <cellStyle name="Normal 77 4 6 2" xfId="40441" xr:uid="{00000000-0005-0000-0000-000091670000}"/>
    <cellStyle name="Normal 77 4 6 3" xfId="40442" xr:uid="{00000000-0005-0000-0000-000092670000}"/>
    <cellStyle name="Normal 77 4 7" xfId="40443" xr:uid="{00000000-0005-0000-0000-000093670000}"/>
    <cellStyle name="Normal 77 4 8" xfId="40444" xr:uid="{00000000-0005-0000-0000-000094670000}"/>
    <cellStyle name="Normal 77 4 9" xfId="40445" xr:uid="{00000000-0005-0000-0000-000095670000}"/>
    <cellStyle name="Normal 77 5" xfId="19625" xr:uid="{00000000-0005-0000-0000-000096670000}"/>
    <cellStyle name="Normal 77 5 10" xfId="40446" xr:uid="{00000000-0005-0000-0000-000097670000}"/>
    <cellStyle name="Normal 77 5 2" xfId="19626" xr:uid="{00000000-0005-0000-0000-000098670000}"/>
    <cellStyle name="Normal 77 5 2 2" xfId="28188" xr:uid="{00000000-0005-0000-0000-000099670000}"/>
    <cellStyle name="Normal 77 5 2 2 2" xfId="40447" xr:uid="{00000000-0005-0000-0000-00009A670000}"/>
    <cellStyle name="Normal 77 5 2 2 3" xfId="40448" xr:uid="{00000000-0005-0000-0000-00009B670000}"/>
    <cellStyle name="Normal 77 5 2 3" xfId="40449" xr:uid="{00000000-0005-0000-0000-00009C670000}"/>
    <cellStyle name="Normal 77 5 2 3 2" xfId="40450" xr:uid="{00000000-0005-0000-0000-00009D670000}"/>
    <cellStyle name="Normal 77 5 2 3 3" xfId="40451" xr:uid="{00000000-0005-0000-0000-00009E670000}"/>
    <cellStyle name="Normal 77 5 2 4" xfId="40452" xr:uid="{00000000-0005-0000-0000-00009F670000}"/>
    <cellStyle name="Normal 77 5 2 5" xfId="40453" xr:uid="{00000000-0005-0000-0000-0000A0670000}"/>
    <cellStyle name="Normal 77 5 3" xfId="27812" xr:uid="{00000000-0005-0000-0000-0000A1670000}"/>
    <cellStyle name="Normal 77 5 3 2" xfId="40454" xr:uid="{00000000-0005-0000-0000-0000A2670000}"/>
    <cellStyle name="Normal 77 5 3 2 2" xfId="40455" xr:uid="{00000000-0005-0000-0000-0000A3670000}"/>
    <cellStyle name="Normal 77 5 3 2 3" xfId="40456" xr:uid="{00000000-0005-0000-0000-0000A4670000}"/>
    <cellStyle name="Normal 77 5 3 3" xfId="40457" xr:uid="{00000000-0005-0000-0000-0000A5670000}"/>
    <cellStyle name="Normal 77 5 3 3 2" xfId="40458" xr:uid="{00000000-0005-0000-0000-0000A6670000}"/>
    <cellStyle name="Normal 77 5 3 3 3" xfId="40459" xr:uid="{00000000-0005-0000-0000-0000A7670000}"/>
    <cellStyle name="Normal 77 5 3 4" xfId="40460" xr:uid="{00000000-0005-0000-0000-0000A8670000}"/>
    <cellStyle name="Normal 77 5 3 5" xfId="40461" xr:uid="{00000000-0005-0000-0000-0000A9670000}"/>
    <cellStyle name="Normal 77 5 4" xfId="40462" xr:uid="{00000000-0005-0000-0000-0000AA670000}"/>
    <cellStyle name="Normal 77 5 4 2" xfId="40463" xr:uid="{00000000-0005-0000-0000-0000AB670000}"/>
    <cellStyle name="Normal 77 5 4 2 2" xfId="40464" xr:uid="{00000000-0005-0000-0000-0000AC670000}"/>
    <cellStyle name="Normal 77 5 4 2 3" xfId="40465" xr:uid="{00000000-0005-0000-0000-0000AD670000}"/>
    <cellStyle name="Normal 77 5 4 3" xfId="40466" xr:uid="{00000000-0005-0000-0000-0000AE670000}"/>
    <cellStyle name="Normal 77 5 4 4" xfId="40467" xr:uid="{00000000-0005-0000-0000-0000AF670000}"/>
    <cellStyle name="Normal 77 5 5" xfId="40468" xr:uid="{00000000-0005-0000-0000-0000B0670000}"/>
    <cellStyle name="Normal 77 5 5 2" xfId="40469" xr:uid="{00000000-0005-0000-0000-0000B1670000}"/>
    <cellStyle name="Normal 77 5 5 3" xfId="40470" xr:uid="{00000000-0005-0000-0000-0000B2670000}"/>
    <cellStyle name="Normal 77 5 6" xfId="40471" xr:uid="{00000000-0005-0000-0000-0000B3670000}"/>
    <cellStyle name="Normal 77 5 6 2" xfId="40472" xr:uid="{00000000-0005-0000-0000-0000B4670000}"/>
    <cellStyle name="Normal 77 5 6 3" xfId="40473" xr:uid="{00000000-0005-0000-0000-0000B5670000}"/>
    <cellStyle name="Normal 77 5 7" xfId="40474" xr:uid="{00000000-0005-0000-0000-0000B6670000}"/>
    <cellStyle name="Normal 77 5 8" xfId="40475" xr:uid="{00000000-0005-0000-0000-0000B7670000}"/>
    <cellStyle name="Normal 77 5 9" xfId="40476" xr:uid="{00000000-0005-0000-0000-0000B8670000}"/>
    <cellStyle name="Normal 77 6" xfId="19627" xr:uid="{00000000-0005-0000-0000-0000B9670000}"/>
    <cellStyle name="Normal 77 6 10" xfId="40477" xr:uid="{00000000-0005-0000-0000-0000BA670000}"/>
    <cellStyle name="Normal 77 6 2" xfId="28160" xr:uid="{00000000-0005-0000-0000-0000BB670000}"/>
    <cellStyle name="Normal 77 6 2 2" xfId="40478" xr:uid="{00000000-0005-0000-0000-0000BC670000}"/>
    <cellStyle name="Normal 77 6 2 2 2" xfId="40479" xr:uid="{00000000-0005-0000-0000-0000BD670000}"/>
    <cellStyle name="Normal 77 6 2 2 3" xfId="40480" xr:uid="{00000000-0005-0000-0000-0000BE670000}"/>
    <cellStyle name="Normal 77 6 2 3" xfId="40481" xr:uid="{00000000-0005-0000-0000-0000BF670000}"/>
    <cellStyle name="Normal 77 6 2 3 2" xfId="40482" xr:uid="{00000000-0005-0000-0000-0000C0670000}"/>
    <cellStyle name="Normal 77 6 2 3 3" xfId="40483" xr:uid="{00000000-0005-0000-0000-0000C1670000}"/>
    <cellStyle name="Normal 77 6 2 4" xfId="40484" xr:uid="{00000000-0005-0000-0000-0000C2670000}"/>
    <cellStyle name="Normal 77 6 2 5" xfId="40485" xr:uid="{00000000-0005-0000-0000-0000C3670000}"/>
    <cellStyle name="Normal 77 6 3" xfId="40486" xr:uid="{00000000-0005-0000-0000-0000C4670000}"/>
    <cellStyle name="Normal 77 6 3 2" xfId="40487" xr:uid="{00000000-0005-0000-0000-0000C5670000}"/>
    <cellStyle name="Normal 77 6 3 2 2" xfId="40488" xr:uid="{00000000-0005-0000-0000-0000C6670000}"/>
    <cellStyle name="Normal 77 6 3 2 3" xfId="40489" xr:uid="{00000000-0005-0000-0000-0000C7670000}"/>
    <cellStyle name="Normal 77 6 3 3" xfId="40490" xr:uid="{00000000-0005-0000-0000-0000C8670000}"/>
    <cellStyle name="Normal 77 6 3 3 2" xfId="40491" xr:uid="{00000000-0005-0000-0000-0000C9670000}"/>
    <cellStyle name="Normal 77 6 3 3 3" xfId="40492" xr:uid="{00000000-0005-0000-0000-0000CA670000}"/>
    <cellStyle name="Normal 77 6 3 4" xfId="40493" xr:uid="{00000000-0005-0000-0000-0000CB670000}"/>
    <cellStyle name="Normal 77 6 3 5" xfId="40494" xr:uid="{00000000-0005-0000-0000-0000CC670000}"/>
    <cellStyle name="Normal 77 6 4" xfId="40495" xr:uid="{00000000-0005-0000-0000-0000CD670000}"/>
    <cellStyle name="Normal 77 6 4 2" xfId="40496" xr:uid="{00000000-0005-0000-0000-0000CE670000}"/>
    <cellStyle name="Normal 77 6 4 2 2" xfId="40497" xr:uid="{00000000-0005-0000-0000-0000CF670000}"/>
    <cellStyle name="Normal 77 6 4 2 3" xfId="40498" xr:uid="{00000000-0005-0000-0000-0000D0670000}"/>
    <cellStyle name="Normal 77 6 4 3" xfId="40499" xr:uid="{00000000-0005-0000-0000-0000D1670000}"/>
    <cellStyle name="Normal 77 6 4 4" xfId="40500" xr:uid="{00000000-0005-0000-0000-0000D2670000}"/>
    <cellStyle name="Normal 77 6 5" xfId="40501" xr:uid="{00000000-0005-0000-0000-0000D3670000}"/>
    <cellStyle name="Normal 77 6 5 2" xfId="40502" xr:uid="{00000000-0005-0000-0000-0000D4670000}"/>
    <cellStyle name="Normal 77 6 5 3" xfId="40503" xr:uid="{00000000-0005-0000-0000-0000D5670000}"/>
    <cellStyle name="Normal 77 6 6" xfId="40504" xr:uid="{00000000-0005-0000-0000-0000D6670000}"/>
    <cellStyle name="Normal 77 6 6 2" xfId="40505" xr:uid="{00000000-0005-0000-0000-0000D7670000}"/>
    <cellStyle name="Normal 77 6 6 3" xfId="40506" xr:uid="{00000000-0005-0000-0000-0000D8670000}"/>
    <cellStyle name="Normal 77 6 7" xfId="40507" xr:uid="{00000000-0005-0000-0000-0000D9670000}"/>
    <cellStyle name="Normal 77 6 8" xfId="40508" xr:uid="{00000000-0005-0000-0000-0000DA670000}"/>
    <cellStyle name="Normal 77 6 9" xfId="40509" xr:uid="{00000000-0005-0000-0000-0000DB670000}"/>
    <cellStyle name="Normal 77 7" xfId="26957" xr:uid="{00000000-0005-0000-0000-0000DC670000}"/>
    <cellStyle name="Normal 77 7 10" xfId="40510" xr:uid="{00000000-0005-0000-0000-0000DD670000}"/>
    <cellStyle name="Normal 77 7 2" xfId="40511" xr:uid="{00000000-0005-0000-0000-0000DE670000}"/>
    <cellStyle name="Normal 77 7 2 2" xfId="40512" xr:uid="{00000000-0005-0000-0000-0000DF670000}"/>
    <cellStyle name="Normal 77 7 2 2 2" xfId="40513" xr:uid="{00000000-0005-0000-0000-0000E0670000}"/>
    <cellStyle name="Normal 77 7 2 2 3" xfId="40514" xr:uid="{00000000-0005-0000-0000-0000E1670000}"/>
    <cellStyle name="Normal 77 7 2 3" xfId="40515" xr:uid="{00000000-0005-0000-0000-0000E2670000}"/>
    <cellStyle name="Normal 77 7 2 3 2" xfId="40516" xr:uid="{00000000-0005-0000-0000-0000E3670000}"/>
    <cellStyle name="Normal 77 7 2 3 3" xfId="40517" xr:uid="{00000000-0005-0000-0000-0000E4670000}"/>
    <cellStyle name="Normal 77 7 2 4" xfId="40518" xr:uid="{00000000-0005-0000-0000-0000E5670000}"/>
    <cellStyle name="Normal 77 7 2 5" xfId="40519" xr:uid="{00000000-0005-0000-0000-0000E6670000}"/>
    <cellStyle name="Normal 77 7 3" xfId="40520" xr:uid="{00000000-0005-0000-0000-0000E7670000}"/>
    <cellStyle name="Normal 77 7 3 2" xfId="40521" xr:uid="{00000000-0005-0000-0000-0000E8670000}"/>
    <cellStyle name="Normal 77 7 3 2 2" xfId="40522" xr:uid="{00000000-0005-0000-0000-0000E9670000}"/>
    <cellStyle name="Normal 77 7 3 2 3" xfId="40523" xr:uid="{00000000-0005-0000-0000-0000EA670000}"/>
    <cellStyle name="Normal 77 7 3 3" xfId="40524" xr:uid="{00000000-0005-0000-0000-0000EB670000}"/>
    <cellStyle name="Normal 77 7 3 3 2" xfId="40525" xr:uid="{00000000-0005-0000-0000-0000EC670000}"/>
    <cellStyle name="Normal 77 7 3 3 3" xfId="40526" xr:uid="{00000000-0005-0000-0000-0000ED670000}"/>
    <cellStyle name="Normal 77 7 3 4" xfId="40527" xr:uid="{00000000-0005-0000-0000-0000EE670000}"/>
    <cellStyle name="Normal 77 7 3 5" xfId="40528" xr:uid="{00000000-0005-0000-0000-0000EF670000}"/>
    <cellStyle name="Normal 77 7 4" xfId="40529" xr:uid="{00000000-0005-0000-0000-0000F0670000}"/>
    <cellStyle name="Normal 77 7 4 2" xfId="40530" xr:uid="{00000000-0005-0000-0000-0000F1670000}"/>
    <cellStyle name="Normal 77 7 4 2 2" xfId="40531" xr:uid="{00000000-0005-0000-0000-0000F2670000}"/>
    <cellStyle name="Normal 77 7 4 2 3" xfId="40532" xr:uid="{00000000-0005-0000-0000-0000F3670000}"/>
    <cellStyle name="Normal 77 7 4 3" xfId="40533" xr:uid="{00000000-0005-0000-0000-0000F4670000}"/>
    <cellStyle name="Normal 77 7 4 4" xfId="40534" xr:uid="{00000000-0005-0000-0000-0000F5670000}"/>
    <cellStyle name="Normal 77 7 5" xfId="40535" xr:uid="{00000000-0005-0000-0000-0000F6670000}"/>
    <cellStyle name="Normal 77 7 5 2" xfId="40536" xr:uid="{00000000-0005-0000-0000-0000F7670000}"/>
    <cellStyle name="Normal 77 7 5 3" xfId="40537" xr:uid="{00000000-0005-0000-0000-0000F8670000}"/>
    <cellStyle name="Normal 77 7 6" xfId="40538" xr:uid="{00000000-0005-0000-0000-0000F9670000}"/>
    <cellStyle name="Normal 77 7 6 2" xfId="40539" xr:uid="{00000000-0005-0000-0000-0000FA670000}"/>
    <cellStyle name="Normal 77 7 6 3" xfId="40540" xr:uid="{00000000-0005-0000-0000-0000FB670000}"/>
    <cellStyle name="Normal 77 7 7" xfId="40541" xr:uid="{00000000-0005-0000-0000-0000FC670000}"/>
    <cellStyle name="Normal 77 7 8" xfId="40542" xr:uid="{00000000-0005-0000-0000-0000FD670000}"/>
    <cellStyle name="Normal 77 7 9" xfId="40543" xr:uid="{00000000-0005-0000-0000-0000FE670000}"/>
    <cellStyle name="Normal 77 8" xfId="30736" xr:uid="{00000000-0005-0000-0000-0000FF670000}"/>
    <cellStyle name="Normal 77 8 10" xfId="40544" xr:uid="{00000000-0005-0000-0000-000000680000}"/>
    <cellStyle name="Normal 77 8 2" xfId="40545" xr:uid="{00000000-0005-0000-0000-000001680000}"/>
    <cellStyle name="Normal 77 8 2 2" xfId="40546" xr:uid="{00000000-0005-0000-0000-000002680000}"/>
    <cellStyle name="Normal 77 8 2 2 2" xfId="40547" xr:uid="{00000000-0005-0000-0000-000003680000}"/>
    <cellStyle name="Normal 77 8 2 2 3" xfId="40548" xr:uid="{00000000-0005-0000-0000-000004680000}"/>
    <cellStyle name="Normal 77 8 2 3" xfId="40549" xr:uid="{00000000-0005-0000-0000-000005680000}"/>
    <cellStyle name="Normal 77 8 2 3 2" xfId="40550" xr:uid="{00000000-0005-0000-0000-000006680000}"/>
    <cellStyle name="Normal 77 8 2 3 3" xfId="40551" xr:uid="{00000000-0005-0000-0000-000007680000}"/>
    <cellStyle name="Normal 77 8 2 4" xfId="40552" xr:uid="{00000000-0005-0000-0000-000008680000}"/>
    <cellStyle name="Normal 77 8 2 5" xfId="40553" xr:uid="{00000000-0005-0000-0000-000009680000}"/>
    <cellStyle name="Normal 77 8 3" xfId="40554" xr:uid="{00000000-0005-0000-0000-00000A680000}"/>
    <cellStyle name="Normal 77 8 3 2" xfId="40555" xr:uid="{00000000-0005-0000-0000-00000B680000}"/>
    <cellStyle name="Normal 77 8 3 2 2" xfId="40556" xr:uid="{00000000-0005-0000-0000-00000C680000}"/>
    <cellStyle name="Normal 77 8 3 2 3" xfId="40557" xr:uid="{00000000-0005-0000-0000-00000D680000}"/>
    <cellStyle name="Normal 77 8 3 3" xfId="40558" xr:uid="{00000000-0005-0000-0000-00000E680000}"/>
    <cellStyle name="Normal 77 8 3 3 2" xfId="40559" xr:uid="{00000000-0005-0000-0000-00000F680000}"/>
    <cellStyle name="Normal 77 8 3 3 3" xfId="40560" xr:uid="{00000000-0005-0000-0000-000010680000}"/>
    <cellStyle name="Normal 77 8 3 4" xfId="40561" xr:uid="{00000000-0005-0000-0000-000011680000}"/>
    <cellStyle name="Normal 77 8 3 5" xfId="40562" xr:uid="{00000000-0005-0000-0000-000012680000}"/>
    <cellStyle name="Normal 77 8 4" xfId="40563" xr:uid="{00000000-0005-0000-0000-000013680000}"/>
    <cellStyle name="Normal 77 8 4 2" xfId="40564" xr:uid="{00000000-0005-0000-0000-000014680000}"/>
    <cellStyle name="Normal 77 8 4 2 2" xfId="40565" xr:uid="{00000000-0005-0000-0000-000015680000}"/>
    <cellStyle name="Normal 77 8 4 2 3" xfId="40566" xr:uid="{00000000-0005-0000-0000-000016680000}"/>
    <cellStyle name="Normal 77 8 4 3" xfId="40567" xr:uid="{00000000-0005-0000-0000-000017680000}"/>
    <cellStyle name="Normal 77 8 4 4" xfId="40568" xr:uid="{00000000-0005-0000-0000-000018680000}"/>
    <cellStyle name="Normal 77 8 5" xfId="40569" xr:uid="{00000000-0005-0000-0000-000019680000}"/>
    <cellStyle name="Normal 77 8 5 2" xfId="40570" xr:uid="{00000000-0005-0000-0000-00001A680000}"/>
    <cellStyle name="Normal 77 8 5 3" xfId="40571" xr:uid="{00000000-0005-0000-0000-00001B680000}"/>
    <cellStyle name="Normal 77 8 6" xfId="40572" xr:uid="{00000000-0005-0000-0000-00001C680000}"/>
    <cellStyle name="Normal 77 8 6 2" xfId="40573" xr:uid="{00000000-0005-0000-0000-00001D680000}"/>
    <cellStyle name="Normal 77 8 6 3" xfId="40574" xr:uid="{00000000-0005-0000-0000-00001E680000}"/>
    <cellStyle name="Normal 77 8 7" xfId="40575" xr:uid="{00000000-0005-0000-0000-00001F680000}"/>
    <cellStyle name="Normal 77 8 8" xfId="40576" xr:uid="{00000000-0005-0000-0000-000020680000}"/>
    <cellStyle name="Normal 77 8 9" xfId="40577" xr:uid="{00000000-0005-0000-0000-000021680000}"/>
    <cellStyle name="Normal 77 9" xfId="40578" xr:uid="{00000000-0005-0000-0000-000022680000}"/>
    <cellStyle name="Normal 77 9 10" xfId="40579" xr:uid="{00000000-0005-0000-0000-000023680000}"/>
    <cellStyle name="Normal 77 9 2" xfId="40580" xr:uid="{00000000-0005-0000-0000-000024680000}"/>
    <cellStyle name="Normal 77 9 2 2" xfId="40581" xr:uid="{00000000-0005-0000-0000-000025680000}"/>
    <cellStyle name="Normal 77 9 2 2 2" xfId="40582" xr:uid="{00000000-0005-0000-0000-000026680000}"/>
    <cellStyle name="Normal 77 9 2 2 3" xfId="40583" xr:uid="{00000000-0005-0000-0000-000027680000}"/>
    <cellStyle name="Normal 77 9 2 3" xfId="40584" xr:uid="{00000000-0005-0000-0000-000028680000}"/>
    <cellStyle name="Normal 77 9 2 3 2" xfId="40585" xr:uid="{00000000-0005-0000-0000-000029680000}"/>
    <cellStyle name="Normal 77 9 2 3 3" xfId="40586" xr:uid="{00000000-0005-0000-0000-00002A680000}"/>
    <cellStyle name="Normal 77 9 2 4" xfId="40587" xr:uid="{00000000-0005-0000-0000-00002B680000}"/>
    <cellStyle name="Normal 77 9 2 5" xfId="40588" xr:uid="{00000000-0005-0000-0000-00002C680000}"/>
    <cellStyle name="Normal 77 9 3" xfId="40589" xr:uid="{00000000-0005-0000-0000-00002D680000}"/>
    <cellStyle name="Normal 77 9 3 2" xfId="40590" xr:uid="{00000000-0005-0000-0000-00002E680000}"/>
    <cellStyle name="Normal 77 9 3 2 2" xfId="40591" xr:uid="{00000000-0005-0000-0000-00002F680000}"/>
    <cellStyle name="Normal 77 9 3 2 3" xfId="40592" xr:uid="{00000000-0005-0000-0000-000030680000}"/>
    <cellStyle name="Normal 77 9 3 3" xfId="40593" xr:uid="{00000000-0005-0000-0000-000031680000}"/>
    <cellStyle name="Normal 77 9 3 3 2" xfId="40594" xr:uid="{00000000-0005-0000-0000-000032680000}"/>
    <cellStyle name="Normal 77 9 3 3 3" xfId="40595" xr:uid="{00000000-0005-0000-0000-000033680000}"/>
    <cellStyle name="Normal 77 9 3 4" xfId="40596" xr:uid="{00000000-0005-0000-0000-000034680000}"/>
    <cellStyle name="Normal 77 9 3 5" xfId="40597" xr:uid="{00000000-0005-0000-0000-000035680000}"/>
    <cellStyle name="Normal 77 9 4" xfId="40598" xr:uid="{00000000-0005-0000-0000-000036680000}"/>
    <cellStyle name="Normal 77 9 4 2" xfId="40599" xr:uid="{00000000-0005-0000-0000-000037680000}"/>
    <cellStyle name="Normal 77 9 4 2 2" xfId="40600" xr:uid="{00000000-0005-0000-0000-000038680000}"/>
    <cellStyle name="Normal 77 9 4 2 3" xfId="40601" xr:uid="{00000000-0005-0000-0000-000039680000}"/>
    <cellStyle name="Normal 77 9 4 3" xfId="40602" xr:uid="{00000000-0005-0000-0000-00003A680000}"/>
    <cellStyle name="Normal 77 9 4 4" xfId="40603" xr:uid="{00000000-0005-0000-0000-00003B680000}"/>
    <cellStyle name="Normal 77 9 5" xfId="40604" xr:uid="{00000000-0005-0000-0000-00003C680000}"/>
    <cellStyle name="Normal 77 9 5 2" xfId="40605" xr:uid="{00000000-0005-0000-0000-00003D680000}"/>
    <cellStyle name="Normal 77 9 5 3" xfId="40606" xr:uid="{00000000-0005-0000-0000-00003E680000}"/>
    <cellStyle name="Normal 77 9 6" xfId="40607" xr:uid="{00000000-0005-0000-0000-00003F680000}"/>
    <cellStyle name="Normal 77 9 6 2" xfId="40608" xr:uid="{00000000-0005-0000-0000-000040680000}"/>
    <cellStyle name="Normal 77 9 6 3" xfId="40609" xr:uid="{00000000-0005-0000-0000-000041680000}"/>
    <cellStyle name="Normal 77 9 7" xfId="40610" xr:uid="{00000000-0005-0000-0000-000042680000}"/>
    <cellStyle name="Normal 77 9 8" xfId="40611" xr:uid="{00000000-0005-0000-0000-000043680000}"/>
    <cellStyle name="Normal 77 9 9" xfId="40612" xr:uid="{00000000-0005-0000-0000-000044680000}"/>
    <cellStyle name="Normal 78" xfId="6457" xr:uid="{00000000-0005-0000-0000-000045680000}"/>
    <cellStyle name="Normal 78 10" xfId="40613" xr:uid="{00000000-0005-0000-0000-000046680000}"/>
    <cellStyle name="Normal 78 10 2" xfId="40614" xr:uid="{00000000-0005-0000-0000-000047680000}"/>
    <cellStyle name="Normal 78 10 2 2" xfId="40615" xr:uid="{00000000-0005-0000-0000-000048680000}"/>
    <cellStyle name="Normal 78 10 2 3" xfId="40616" xr:uid="{00000000-0005-0000-0000-000049680000}"/>
    <cellStyle name="Normal 78 10 3" xfId="40617" xr:uid="{00000000-0005-0000-0000-00004A680000}"/>
    <cellStyle name="Normal 78 10 3 2" xfId="40618" xr:uid="{00000000-0005-0000-0000-00004B680000}"/>
    <cellStyle name="Normal 78 10 3 3" xfId="40619" xr:uid="{00000000-0005-0000-0000-00004C680000}"/>
    <cellStyle name="Normal 78 10 4" xfId="40620" xr:uid="{00000000-0005-0000-0000-00004D680000}"/>
    <cellStyle name="Normal 78 10 5" xfId="40621" xr:uid="{00000000-0005-0000-0000-00004E680000}"/>
    <cellStyle name="Normal 78 11" xfId="40622" xr:uid="{00000000-0005-0000-0000-00004F680000}"/>
    <cellStyle name="Normal 78 11 2" xfId="40623" xr:uid="{00000000-0005-0000-0000-000050680000}"/>
    <cellStyle name="Normal 78 11 2 2" xfId="40624" xr:uid="{00000000-0005-0000-0000-000051680000}"/>
    <cellStyle name="Normal 78 11 2 3" xfId="40625" xr:uid="{00000000-0005-0000-0000-000052680000}"/>
    <cellStyle name="Normal 78 11 3" xfId="40626" xr:uid="{00000000-0005-0000-0000-000053680000}"/>
    <cellStyle name="Normal 78 11 3 2" xfId="40627" xr:uid="{00000000-0005-0000-0000-000054680000}"/>
    <cellStyle name="Normal 78 11 3 3" xfId="40628" xr:uid="{00000000-0005-0000-0000-000055680000}"/>
    <cellStyle name="Normal 78 11 4" xfId="40629" xr:uid="{00000000-0005-0000-0000-000056680000}"/>
    <cellStyle name="Normal 78 11 5" xfId="40630" xr:uid="{00000000-0005-0000-0000-000057680000}"/>
    <cellStyle name="Normal 78 12" xfId="40631" xr:uid="{00000000-0005-0000-0000-000058680000}"/>
    <cellStyle name="Normal 78 12 2" xfId="40632" xr:uid="{00000000-0005-0000-0000-000059680000}"/>
    <cellStyle name="Normal 78 12 2 2" xfId="40633" xr:uid="{00000000-0005-0000-0000-00005A680000}"/>
    <cellStyle name="Normal 78 12 2 3" xfId="40634" xr:uid="{00000000-0005-0000-0000-00005B680000}"/>
    <cellStyle name="Normal 78 12 3" xfId="40635" xr:uid="{00000000-0005-0000-0000-00005C680000}"/>
    <cellStyle name="Normal 78 12 3 2" xfId="40636" xr:uid="{00000000-0005-0000-0000-00005D680000}"/>
    <cellStyle name="Normal 78 12 3 3" xfId="40637" xr:uid="{00000000-0005-0000-0000-00005E680000}"/>
    <cellStyle name="Normal 78 12 4" xfId="40638" xr:uid="{00000000-0005-0000-0000-00005F680000}"/>
    <cellStyle name="Normal 78 12 5" xfId="40639" xr:uid="{00000000-0005-0000-0000-000060680000}"/>
    <cellStyle name="Normal 78 13" xfId="40640" xr:uid="{00000000-0005-0000-0000-000061680000}"/>
    <cellStyle name="Normal 78 13 2" xfId="40641" xr:uid="{00000000-0005-0000-0000-000062680000}"/>
    <cellStyle name="Normal 78 13 2 2" xfId="40642" xr:uid="{00000000-0005-0000-0000-000063680000}"/>
    <cellStyle name="Normal 78 13 2 3" xfId="40643" xr:uid="{00000000-0005-0000-0000-000064680000}"/>
    <cellStyle name="Normal 78 13 3" xfId="40644" xr:uid="{00000000-0005-0000-0000-000065680000}"/>
    <cellStyle name="Normal 78 13 3 2" xfId="40645" xr:uid="{00000000-0005-0000-0000-000066680000}"/>
    <cellStyle name="Normal 78 13 3 3" xfId="40646" xr:uid="{00000000-0005-0000-0000-000067680000}"/>
    <cellStyle name="Normal 78 13 4" xfId="40647" xr:uid="{00000000-0005-0000-0000-000068680000}"/>
    <cellStyle name="Normal 78 13 5" xfId="40648" xr:uid="{00000000-0005-0000-0000-000069680000}"/>
    <cellStyle name="Normal 78 14" xfId="40649" xr:uid="{00000000-0005-0000-0000-00006A680000}"/>
    <cellStyle name="Normal 78 14 2" xfId="40650" xr:uid="{00000000-0005-0000-0000-00006B680000}"/>
    <cellStyle name="Normal 78 14 2 2" xfId="40651" xr:uid="{00000000-0005-0000-0000-00006C680000}"/>
    <cellStyle name="Normal 78 14 2 3" xfId="40652" xr:uid="{00000000-0005-0000-0000-00006D680000}"/>
    <cellStyle name="Normal 78 14 3" xfId="40653" xr:uid="{00000000-0005-0000-0000-00006E680000}"/>
    <cellStyle name="Normal 78 14 3 2" xfId="40654" xr:uid="{00000000-0005-0000-0000-00006F680000}"/>
    <cellStyle name="Normal 78 14 3 3" xfId="40655" xr:uid="{00000000-0005-0000-0000-000070680000}"/>
    <cellStyle name="Normal 78 14 4" xfId="40656" xr:uid="{00000000-0005-0000-0000-000071680000}"/>
    <cellStyle name="Normal 78 14 5" xfId="40657" xr:uid="{00000000-0005-0000-0000-000072680000}"/>
    <cellStyle name="Normal 78 15" xfId="40658" xr:uid="{00000000-0005-0000-0000-000073680000}"/>
    <cellStyle name="Normal 78 15 2" xfId="40659" xr:uid="{00000000-0005-0000-0000-000074680000}"/>
    <cellStyle name="Normal 78 15 2 2" xfId="40660" xr:uid="{00000000-0005-0000-0000-000075680000}"/>
    <cellStyle name="Normal 78 15 2 3" xfId="40661" xr:uid="{00000000-0005-0000-0000-000076680000}"/>
    <cellStyle name="Normal 78 15 3" xfId="40662" xr:uid="{00000000-0005-0000-0000-000077680000}"/>
    <cellStyle name="Normal 78 15 3 2" xfId="40663" xr:uid="{00000000-0005-0000-0000-000078680000}"/>
    <cellStyle name="Normal 78 15 3 3" xfId="40664" xr:uid="{00000000-0005-0000-0000-000079680000}"/>
    <cellStyle name="Normal 78 15 4" xfId="40665" xr:uid="{00000000-0005-0000-0000-00007A680000}"/>
    <cellStyle name="Normal 78 15 5" xfId="40666" xr:uid="{00000000-0005-0000-0000-00007B680000}"/>
    <cellStyle name="Normal 78 16" xfId="40667" xr:uid="{00000000-0005-0000-0000-00007C680000}"/>
    <cellStyle name="Normal 78 16 2" xfId="40668" xr:uid="{00000000-0005-0000-0000-00007D680000}"/>
    <cellStyle name="Normal 78 16 3" xfId="40669" xr:uid="{00000000-0005-0000-0000-00007E680000}"/>
    <cellStyle name="Normal 78 17" xfId="40670" xr:uid="{00000000-0005-0000-0000-00007F680000}"/>
    <cellStyle name="Normal 78 17 2" xfId="40671" xr:uid="{00000000-0005-0000-0000-000080680000}"/>
    <cellStyle name="Normal 78 17 3" xfId="40672" xr:uid="{00000000-0005-0000-0000-000081680000}"/>
    <cellStyle name="Normal 78 18" xfId="40673" xr:uid="{00000000-0005-0000-0000-000082680000}"/>
    <cellStyle name="Normal 78 18 2" xfId="40674" xr:uid="{00000000-0005-0000-0000-000083680000}"/>
    <cellStyle name="Normal 78 18 3" xfId="40675" xr:uid="{00000000-0005-0000-0000-000084680000}"/>
    <cellStyle name="Normal 78 19" xfId="40676" xr:uid="{00000000-0005-0000-0000-000085680000}"/>
    <cellStyle name="Normal 78 2" xfId="11333" xr:uid="{00000000-0005-0000-0000-000086680000}"/>
    <cellStyle name="Normal 78 2 10" xfId="40677" xr:uid="{00000000-0005-0000-0000-000087680000}"/>
    <cellStyle name="Normal 78 2 10 2" xfId="40678" xr:uid="{00000000-0005-0000-0000-000088680000}"/>
    <cellStyle name="Normal 78 2 10 2 2" xfId="40679" xr:uid="{00000000-0005-0000-0000-000089680000}"/>
    <cellStyle name="Normal 78 2 10 2 3" xfId="40680" xr:uid="{00000000-0005-0000-0000-00008A680000}"/>
    <cellStyle name="Normal 78 2 10 3" xfId="40681" xr:uid="{00000000-0005-0000-0000-00008B680000}"/>
    <cellStyle name="Normal 78 2 10 3 2" xfId="40682" xr:uid="{00000000-0005-0000-0000-00008C680000}"/>
    <cellStyle name="Normal 78 2 10 3 3" xfId="40683" xr:uid="{00000000-0005-0000-0000-00008D680000}"/>
    <cellStyle name="Normal 78 2 10 4" xfId="40684" xr:uid="{00000000-0005-0000-0000-00008E680000}"/>
    <cellStyle name="Normal 78 2 10 5" xfId="40685" xr:uid="{00000000-0005-0000-0000-00008F680000}"/>
    <cellStyle name="Normal 78 2 11" xfId="40686" xr:uid="{00000000-0005-0000-0000-000090680000}"/>
    <cellStyle name="Normal 78 2 11 2" xfId="40687" xr:uid="{00000000-0005-0000-0000-000091680000}"/>
    <cellStyle name="Normal 78 2 11 3" xfId="40688" xr:uid="{00000000-0005-0000-0000-000092680000}"/>
    <cellStyle name="Normal 78 2 12" xfId="40689" xr:uid="{00000000-0005-0000-0000-000093680000}"/>
    <cellStyle name="Normal 78 2 12 2" xfId="40690" xr:uid="{00000000-0005-0000-0000-000094680000}"/>
    <cellStyle name="Normal 78 2 12 3" xfId="40691" xr:uid="{00000000-0005-0000-0000-000095680000}"/>
    <cellStyle name="Normal 78 2 13" xfId="40692" xr:uid="{00000000-0005-0000-0000-000096680000}"/>
    <cellStyle name="Normal 78 2 13 2" xfId="40693" xr:uid="{00000000-0005-0000-0000-000097680000}"/>
    <cellStyle name="Normal 78 2 13 3" xfId="40694" xr:uid="{00000000-0005-0000-0000-000098680000}"/>
    <cellStyle name="Normal 78 2 14" xfId="40695" xr:uid="{00000000-0005-0000-0000-000099680000}"/>
    <cellStyle name="Normal 78 2 15" xfId="40696" xr:uid="{00000000-0005-0000-0000-00009A680000}"/>
    <cellStyle name="Normal 78 2 16" xfId="40697" xr:uid="{00000000-0005-0000-0000-00009B680000}"/>
    <cellStyle name="Normal 78 2 17" xfId="40698" xr:uid="{00000000-0005-0000-0000-00009C680000}"/>
    <cellStyle name="Normal 78 2 18" xfId="40699" xr:uid="{00000000-0005-0000-0000-00009D680000}"/>
    <cellStyle name="Normal 78 2 19" xfId="40700" xr:uid="{00000000-0005-0000-0000-00009E680000}"/>
    <cellStyle name="Normal 78 2 2" xfId="11381" xr:uid="{00000000-0005-0000-0000-00009F680000}"/>
    <cellStyle name="Normal 78 2 2 10" xfId="40701" xr:uid="{00000000-0005-0000-0000-0000A0680000}"/>
    <cellStyle name="Normal 78 2 2 11" xfId="40702" xr:uid="{00000000-0005-0000-0000-0000A1680000}"/>
    <cellStyle name="Normal 78 2 2 12" xfId="40703" xr:uid="{00000000-0005-0000-0000-0000A2680000}"/>
    <cellStyle name="Normal 78 2 2 2" xfId="19628" xr:uid="{00000000-0005-0000-0000-0000A3680000}"/>
    <cellStyle name="Normal 78 2 2 2 2" xfId="19629" xr:uid="{00000000-0005-0000-0000-0000A4680000}"/>
    <cellStyle name="Normal 78 2 2 2 2 2" xfId="19630" xr:uid="{00000000-0005-0000-0000-0000A5680000}"/>
    <cellStyle name="Normal 78 2 2 2 2 2 2" xfId="28209" xr:uid="{00000000-0005-0000-0000-0000A6680000}"/>
    <cellStyle name="Normal 78 2 2 2 2 3" xfId="27838" xr:uid="{00000000-0005-0000-0000-0000A7680000}"/>
    <cellStyle name="Normal 78 2 2 2 3" xfId="19631" xr:uid="{00000000-0005-0000-0000-0000A8680000}"/>
    <cellStyle name="Normal 78 2 2 2 3 2" xfId="28175" xr:uid="{00000000-0005-0000-0000-0000A9680000}"/>
    <cellStyle name="Normal 78 2 2 2 3 3" xfId="40704" xr:uid="{00000000-0005-0000-0000-0000AA680000}"/>
    <cellStyle name="Normal 78 2 2 2 4" xfId="27758" xr:uid="{00000000-0005-0000-0000-0000AB680000}"/>
    <cellStyle name="Normal 78 2 2 2 5" xfId="40705" xr:uid="{00000000-0005-0000-0000-0000AC680000}"/>
    <cellStyle name="Normal 78 2 2 3" xfId="19632" xr:uid="{00000000-0005-0000-0000-0000AD680000}"/>
    <cellStyle name="Normal 78 2 2 3 2" xfId="19633" xr:uid="{00000000-0005-0000-0000-0000AE680000}"/>
    <cellStyle name="Normal 78 2 2 3 2 2" xfId="28201" xr:uid="{00000000-0005-0000-0000-0000AF680000}"/>
    <cellStyle name="Normal 78 2 2 3 2 3" xfId="40706" xr:uid="{00000000-0005-0000-0000-0000B0680000}"/>
    <cellStyle name="Normal 78 2 2 3 3" xfId="27828" xr:uid="{00000000-0005-0000-0000-0000B1680000}"/>
    <cellStyle name="Normal 78 2 2 3 3 2" xfId="40707" xr:uid="{00000000-0005-0000-0000-0000B2680000}"/>
    <cellStyle name="Normal 78 2 2 3 3 3" xfId="40708" xr:uid="{00000000-0005-0000-0000-0000B3680000}"/>
    <cellStyle name="Normal 78 2 2 3 4" xfId="40709" xr:uid="{00000000-0005-0000-0000-0000B4680000}"/>
    <cellStyle name="Normal 78 2 2 3 5" xfId="40710" xr:uid="{00000000-0005-0000-0000-0000B5680000}"/>
    <cellStyle name="Normal 78 2 2 4" xfId="19634" xr:uid="{00000000-0005-0000-0000-0000B6680000}"/>
    <cellStyle name="Normal 78 2 2 4 2" xfId="28167" xr:uid="{00000000-0005-0000-0000-0000B7680000}"/>
    <cellStyle name="Normal 78 2 2 4 2 2" xfId="40711" xr:uid="{00000000-0005-0000-0000-0000B8680000}"/>
    <cellStyle name="Normal 78 2 2 4 2 3" xfId="40712" xr:uid="{00000000-0005-0000-0000-0000B9680000}"/>
    <cellStyle name="Normal 78 2 2 4 3" xfId="40713" xr:uid="{00000000-0005-0000-0000-0000BA680000}"/>
    <cellStyle name="Normal 78 2 2 4 4" xfId="40714" xr:uid="{00000000-0005-0000-0000-0000BB680000}"/>
    <cellStyle name="Normal 78 2 2 5" xfId="27735" xr:uid="{00000000-0005-0000-0000-0000BC680000}"/>
    <cellStyle name="Normal 78 2 2 5 2" xfId="40715" xr:uid="{00000000-0005-0000-0000-0000BD680000}"/>
    <cellStyle name="Normal 78 2 2 5 3" xfId="40716" xr:uid="{00000000-0005-0000-0000-0000BE680000}"/>
    <cellStyle name="Normal 78 2 2 6" xfId="40717" xr:uid="{00000000-0005-0000-0000-0000BF680000}"/>
    <cellStyle name="Normal 78 2 2 6 2" xfId="40718" xr:uid="{00000000-0005-0000-0000-0000C0680000}"/>
    <cellStyle name="Normal 78 2 2 6 3" xfId="40719" xr:uid="{00000000-0005-0000-0000-0000C1680000}"/>
    <cellStyle name="Normal 78 2 2 7" xfId="40720" xr:uid="{00000000-0005-0000-0000-0000C2680000}"/>
    <cellStyle name="Normal 78 2 2 8" xfId="40721" xr:uid="{00000000-0005-0000-0000-0000C3680000}"/>
    <cellStyle name="Normal 78 2 2 9" xfId="40722" xr:uid="{00000000-0005-0000-0000-0000C4680000}"/>
    <cellStyle name="Normal 78 2 20" xfId="40723" xr:uid="{00000000-0005-0000-0000-0000C5680000}"/>
    <cellStyle name="Normal 78 2 21" xfId="40724" xr:uid="{00000000-0005-0000-0000-0000C6680000}"/>
    <cellStyle name="Normal 78 2 3" xfId="19635" xr:uid="{00000000-0005-0000-0000-0000C7680000}"/>
    <cellStyle name="Normal 78 2 3 10" xfId="40725" xr:uid="{00000000-0005-0000-0000-0000C8680000}"/>
    <cellStyle name="Normal 78 2 3 2" xfId="19636" xr:uid="{00000000-0005-0000-0000-0000C9680000}"/>
    <cellStyle name="Normal 78 2 3 2 2" xfId="19637" xr:uid="{00000000-0005-0000-0000-0000CA680000}"/>
    <cellStyle name="Normal 78 2 3 2 2 2" xfId="28205" xr:uid="{00000000-0005-0000-0000-0000CB680000}"/>
    <cellStyle name="Normal 78 2 3 2 2 3" xfId="40726" xr:uid="{00000000-0005-0000-0000-0000CC680000}"/>
    <cellStyle name="Normal 78 2 3 2 3" xfId="27834" xr:uid="{00000000-0005-0000-0000-0000CD680000}"/>
    <cellStyle name="Normal 78 2 3 2 3 2" xfId="40727" xr:uid="{00000000-0005-0000-0000-0000CE680000}"/>
    <cellStyle name="Normal 78 2 3 2 3 3" xfId="40728" xr:uid="{00000000-0005-0000-0000-0000CF680000}"/>
    <cellStyle name="Normal 78 2 3 2 4" xfId="40729" xr:uid="{00000000-0005-0000-0000-0000D0680000}"/>
    <cellStyle name="Normal 78 2 3 2 5" xfId="40730" xr:uid="{00000000-0005-0000-0000-0000D1680000}"/>
    <cellStyle name="Normal 78 2 3 3" xfId="19638" xr:uid="{00000000-0005-0000-0000-0000D2680000}"/>
    <cellStyle name="Normal 78 2 3 3 2" xfId="28171" xr:uid="{00000000-0005-0000-0000-0000D3680000}"/>
    <cellStyle name="Normal 78 2 3 3 2 2" xfId="40731" xr:uid="{00000000-0005-0000-0000-0000D4680000}"/>
    <cellStyle name="Normal 78 2 3 3 2 3" xfId="40732" xr:uid="{00000000-0005-0000-0000-0000D5680000}"/>
    <cellStyle name="Normal 78 2 3 3 3" xfId="40733" xr:uid="{00000000-0005-0000-0000-0000D6680000}"/>
    <cellStyle name="Normal 78 2 3 3 3 2" xfId="40734" xr:uid="{00000000-0005-0000-0000-0000D7680000}"/>
    <cellStyle name="Normal 78 2 3 3 3 3" xfId="40735" xr:uid="{00000000-0005-0000-0000-0000D8680000}"/>
    <cellStyle name="Normal 78 2 3 3 4" xfId="40736" xr:uid="{00000000-0005-0000-0000-0000D9680000}"/>
    <cellStyle name="Normal 78 2 3 3 5" xfId="40737" xr:uid="{00000000-0005-0000-0000-0000DA680000}"/>
    <cellStyle name="Normal 78 2 3 4" xfId="27753" xr:uid="{00000000-0005-0000-0000-0000DB680000}"/>
    <cellStyle name="Normal 78 2 3 4 2" xfId="40738" xr:uid="{00000000-0005-0000-0000-0000DC680000}"/>
    <cellStyle name="Normal 78 2 3 4 2 2" xfId="40739" xr:uid="{00000000-0005-0000-0000-0000DD680000}"/>
    <cellStyle name="Normal 78 2 3 4 2 3" xfId="40740" xr:uid="{00000000-0005-0000-0000-0000DE680000}"/>
    <cellStyle name="Normal 78 2 3 4 3" xfId="40741" xr:uid="{00000000-0005-0000-0000-0000DF680000}"/>
    <cellStyle name="Normal 78 2 3 4 4" xfId="40742" xr:uid="{00000000-0005-0000-0000-0000E0680000}"/>
    <cellStyle name="Normal 78 2 3 5" xfId="40743" xr:uid="{00000000-0005-0000-0000-0000E1680000}"/>
    <cellStyle name="Normal 78 2 3 5 2" xfId="40744" xr:uid="{00000000-0005-0000-0000-0000E2680000}"/>
    <cellStyle name="Normal 78 2 3 5 3" xfId="40745" xr:uid="{00000000-0005-0000-0000-0000E3680000}"/>
    <cellStyle name="Normal 78 2 3 6" xfId="40746" xr:uid="{00000000-0005-0000-0000-0000E4680000}"/>
    <cellStyle name="Normal 78 2 3 6 2" xfId="40747" xr:uid="{00000000-0005-0000-0000-0000E5680000}"/>
    <cellStyle name="Normal 78 2 3 6 3" xfId="40748" xr:uid="{00000000-0005-0000-0000-0000E6680000}"/>
    <cellStyle name="Normal 78 2 3 7" xfId="40749" xr:uid="{00000000-0005-0000-0000-0000E7680000}"/>
    <cellStyle name="Normal 78 2 3 8" xfId="40750" xr:uid="{00000000-0005-0000-0000-0000E8680000}"/>
    <cellStyle name="Normal 78 2 3 9" xfId="40751" xr:uid="{00000000-0005-0000-0000-0000E9680000}"/>
    <cellStyle name="Normal 78 2 4" xfId="19639" xr:uid="{00000000-0005-0000-0000-0000EA680000}"/>
    <cellStyle name="Normal 78 2 4 10" xfId="40752" xr:uid="{00000000-0005-0000-0000-0000EB680000}"/>
    <cellStyle name="Normal 78 2 4 2" xfId="19640" xr:uid="{00000000-0005-0000-0000-0000EC680000}"/>
    <cellStyle name="Normal 78 2 4 2 2" xfId="28197" xr:uid="{00000000-0005-0000-0000-0000ED680000}"/>
    <cellStyle name="Normal 78 2 4 2 2 2" xfId="40753" xr:uid="{00000000-0005-0000-0000-0000EE680000}"/>
    <cellStyle name="Normal 78 2 4 2 2 3" xfId="40754" xr:uid="{00000000-0005-0000-0000-0000EF680000}"/>
    <cellStyle name="Normal 78 2 4 2 3" xfId="40755" xr:uid="{00000000-0005-0000-0000-0000F0680000}"/>
    <cellStyle name="Normal 78 2 4 2 3 2" xfId="40756" xr:uid="{00000000-0005-0000-0000-0000F1680000}"/>
    <cellStyle name="Normal 78 2 4 2 3 3" xfId="40757" xr:uid="{00000000-0005-0000-0000-0000F2680000}"/>
    <cellStyle name="Normal 78 2 4 2 4" xfId="40758" xr:uid="{00000000-0005-0000-0000-0000F3680000}"/>
    <cellStyle name="Normal 78 2 4 2 5" xfId="40759" xr:uid="{00000000-0005-0000-0000-0000F4680000}"/>
    <cellStyle name="Normal 78 2 4 3" xfId="27824" xr:uid="{00000000-0005-0000-0000-0000F5680000}"/>
    <cellStyle name="Normal 78 2 4 3 2" xfId="40760" xr:uid="{00000000-0005-0000-0000-0000F6680000}"/>
    <cellStyle name="Normal 78 2 4 3 2 2" xfId="40761" xr:uid="{00000000-0005-0000-0000-0000F7680000}"/>
    <cellStyle name="Normal 78 2 4 3 2 3" xfId="40762" xr:uid="{00000000-0005-0000-0000-0000F8680000}"/>
    <cellStyle name="Normal 78 2 4 3 3" xfId="40763" xr:uid="{00000000-0005-0000-0000-0000F9680000}"/>
    <cellStyle name="Normal 78 2 4 3 3 2" xfId="40764" xr:uid="{00000000-0005-0000-0000-0000FA680000}"/>
    <cellStyle name="Normal 78 2 4 3 3 3" xfId="40765" xr:uid="{00000000-0005-0000-0000-0000FB680000}"/>
    <cellStyle name="Normal 78 2 4 3 4" xfId="40766" xr:uid="{00000000-0005-0000-0000-0000FC680000}"/>
    <cellStyle name="Normal 78 2 4 3 5" xfId="40767" xr:uid="{00000000-0005-0000-0000-0000FD680000}"/>
    <cellStyle name="Normal 78 2 4 4" xfId="40768" xr:uid="{00000000-0005-0000-0000-0000FE680000}"/>
    <cellStyle name="Normal 78 2 4 4 2" xfId="40769" xr:uid="{00000000-0005-0000-0000-0000FF680000}"/>
    <cellStyle name="Normal 78 2 4 4 2 2" xfId="40770" xr:uid="{00000000-0005-0000-0000-000000690000}"/>
    <cellStyle name="Normal 78 2 4 4 2 3" xfId="40771" xr:uid="{00000000-0005-0000-0000-000001690000}"/>
    <cellStyle name="Normal 78 2 4 4 3" xfId="40772" xr:uid="{00000000-0005-0000-0000-000002690000}"/>
    <cellStyle name="Normal 78 2 4 4 4" xfId="40773" xr:uid="{00000000-0005-0000-0000-000003690000}"/>
    <cellStyle name="Normal 78 2 4 5" xfId="40774" xr:uid="{00000000-0005-0000-0000-000004690000}"/>
    <cellStyle name="Normal 78 2 4 5 2" xfId="40775" xr:uid="{00000000-0005-0000-0000-000005690000}"/>
    <cellStyle name="Normal 78 2 4 5 3" xfId="40776" xr:uid="{00000000-0005-0000-0000-000006690000}"/>
    <cellStyle name="Normal 78 2 4 6" xfId="40777" xr:uid="{00000000-0005-0000-0000-000007690000}"/>
    <cellStyle name="Normal 78 2 4 6 2" xfId="40778" xr:uid="{00000000-0005-0000-0000-000008690000}"/>
    <cellStyle name="Normal 78 2 4 6 3" xfId="40779" xr:uid="{00000000-0005-0000-0000-000009690000}"/>
    <cellStyle name="Normal 78 2 4 7" xfId="40780" xr:uid="{00000000-0005-0000-0000-00000A690000}"/>
    <cellStyle name="Normal 78 2 4 8" xfId="40781" xr:uid="{00000000-0005-0000-0000-00000B690000}"/>
    <cellStyle name="Normal 78 2 4 9" xfId="40782" xr:uid="{00000000-0005-0000-0000-00000C690000}"/>
    <cellStyle name="Normal 78 2 5" xfId="19641" xr:uid="{00000000-0005-0000-0000-00000D690000}"/>
    <cellStyle name="Normal 78 2 5 10" xfId="40783" xr:uid="{00000000-0005-0000-0000-00000E690000}"/>
    <cellStyle name="Normal 78 2 5 2" xfId="28163" xr:uid="{00000000-0005-0000-0000-00000F690000}"/>
    <cellStyle name="Normal 78 2 5 2 2" xfId="40784" xr:uid="{00000000-0005-0000-0000-000010690000}"/>
    <cellStyle name="Normal 78 2 5 2 2 2" xfId="40785" xr:uid="{00000000-0005-0000-0000-000011690000}"/>
    <cellStyle name="Normal 78 2 5 2 2 3" xfId="40786" xr:uid="{00000000-0005-0000-0000-000012690000}"/>
    <cellStyle name="Normal 78 2 5 2 3" xfId="40787" xr:uid="{00000000-0005-0000-0000-000013690000}"/>
    <cellStyle name="Normal 78 2 5 2 3 2" xfId="40788" xr:uid="{00000000-0005-0000-0000-000014690000}"/>
    <cellStyle name="Normal 78 2 5 2 3 3" xfId="40789" xr:uid="{00000000-0005-0000-0000-000015690000}"/>
    <cellStyle name="Normal 78 2 5 2 4" xfId="40790" xr:uid="{00000000-0005-0000-0000-000016690000}"/>
    <cellStyle name="Normal 78 2 5 2 5" xfId="40791" xr:uid="{00000000-0005-0000-0000-000017690000}"/>
    <cellStyle name="Normal 78 2 5 3" xfId="40792" xr:uid="{00000000-0005-0000-0000-000018690000}"/>
    <cellStyle name="Normal 78 2 5 3 2" xfId="40793" xr:uid="{00000000-0005-0000-0000-000019690000}"/>
    <cellStyle name="Normal 78 2 5 3 2 2" xfId="40794" xr:uid="{00000000-0005-0000-0000-00001A690000}"/>
    <cellStyle name="Normal 78 2 5 3 2 3" xfId="40795" xr:uid="{00000000-0005-0000-0000-00001B690000}"/>
    <cellStyle name="Normal 78 2 5 3 3" xfId="40796" xr:uid="{00000000-0005-0000-0000-00001C690000}"/>
    <cellStyle name="Normal 78 2 5 3 3 2" xfId="40797" xr:uid="{00000000-0005-0000-0000-00001D690000}"/>
    <cellStyle name="Normal 78 2 5 3 3 3" xfId="40798" xr:uid="{00000000-0005-0000-0000-00001E690000}"/>
    <cellStyle name="Normal 78 2 5 3 4" xfId="40799" xr:uid="{00000000-0005-0000-0000-00001F690000}"/>
    <cellStyle name="Normal 78 2 5 3 5" xfId="40800" xr:uid="{00000000-0005-0000-0000-000020690000}"/>
    <cellStyle name="Normal 78 2 5 4" xfId="40801" xr:uid="{00000000-0005-0000-0000-000021690000}"/>
    <cellStyle name="Normal 78 2 5 4 2" xfId="40802" xr:uid="{00000000-0005-0000-0000-000022690000}"/>
    <cellStyle name="Normal 78 2 5 4 2 2" xfId="40803" xr:uid="{00000000-0005-0000-0000-000023690000}"/>
    <cellStyle name="Normal 78 2 5 4 2 3" xfId="40804" xr:uid="{00000000-0005-0000-0000-000024690000}"/>
    <cellStyle name="Normal 78 2 5 4 3" xfId="40805" xr:uid="{00000000-0005-0000-0000-000025690000}"/>
    <cellStyle name="Normal 78 2 5 4 4" xfId="40806" xr:uid="{00000000-0005-0000-0000-000026690000}"/>
    <cellStyle name="Normal 78 2 5 5" xfId="40807" xr:uid="{00000000-0005-0000-0000-000027690000}"/>
    <cellStyle name="Normal 78 2 5 5 2" xfId="40808" xr:uid="{00000000-0005-0000-0000-000028690000}"/>
    <cellStyle name="Normal 78 2 5 5 3" xfId="40809" xr:uid="{00000000-0005-0000-0000-000029690000}"/>
    <cellStyle name="Normal 78 2 5 6" xfId="40810" xr:uid="{00000000-0005-0000-0000-00002A690000}"/>
    <cellStyle name="Normal 78 2 5 6 2" xfId="40811" xr:uid="{00000000-0005-0000-0000-00002B690000}"/>
    <cellStyle name="Normal 78 2 5 6 3" xfId="40812" xr:uid="{00000000-0005-0000-0000-00002C690000}"/>
    <cellStyle name="Normal 78 2 5 7" xfId="40813" xr:uid="{00000000-0005-0000-0000-00002D690000}"/>
    <cellStyle name="Normal 78 2 5 8" xfId="40814" xr:uid="{00000000-0005-0000-0000-00002E690000}"/>
    <cellStyle name="Normal 78 2 5 9" xfId="40815" xr:uid="{00000000-0005-0000-0000-00002F690000}"/>
    <cellStyle name="Normal 78 2 6" xfId="27706" xr:uid="{00000000-0005-0000-0000-000030690000}"/>
    <cellStyle name="Normal 78 2 6 2" xfId="40816" xr:uid="{00000000-0005-0000-0000-000031690000}"/>
    <cellStyle name="Normal 78 2 6 2 2" xfId="40817" xr:uid="{00000000-0005-0000-0000-000032690000}"/>
    <cellStyle name="Normal 78 2 6 2 3" xfId="40818" xr:uid="{00000000-0005-0000-0000-000033690000}"/>
    <cellStyle name="Normal 78 2 6 3" xfId="40819" xr:uid="{00000000-0005-0000-0000-000034690000}"/>
    <cellStyle name="Normal 78 2 6 3 2" xfId="40820" xr:uid="{00000000-0005-0000-0000-000035690000}"/>
    <cellStyle name="Normal 78 2 6 3 3" xfId="40821" xr:uid="{00000000-0005-0000-0000-000036690000}"/>
    <cellStyle name="Normal 78 2 6 4" xfId="40822" xr:uid="{00000000-0005-0000-0000-000037690000}"/>
    <cellStyle name="Normal 78 2 6 5" xfId="40823" xr:uid="{00000000-0005-0000-0000-000038690000}"/>
    <cellStyle name="Normal 78 2 7" xfId="40824" xr:uid="{00000000-0005-0000-0000-000039690000}"/>
    <cellStyle name="Normal 78 2 7 2" xfId="40825" xr:uid="{00000000-0005-0000-0000-00003A690000}"/>
    <cellStyle name="Normal 78 2 7 2 2" xfId="40826" xr:uid="{00000000-0005-0000-0000-00003B690000}"/>
    <cellStyle name="Normal 78 2 7 2 3" xfId="40827" xr:uid="{00000000-0005-0000-0000-00003C690000}"/>
    <cellStyle name="Normal 78 2 7 3" xfId="40828" xr:uid="{00000000-0005-0000-0000-00003D690000}"/>
    <cellStyle name="Normal 78 2 7 3 2" xfId="40829" xr:uid="{00000000-0005-0000-0000-00003E690000}"/>
    <cellStyle name="Normal 78 2 7 3 3" xfId="40830" xr:uid="{00000000-0005-0000-0000-00003F690000}"/>
    <cellStyle name="Normal 78 2 7 4" xfId="40831" xr:uid="{00000000-0005-0000-0000-000040690000}"/>
    <cellStyle name="Normal 78 2 7 5" xfId="40832" xr:uid="{00000000-0005-0000-0000-000041690000}"/>
    <cellStyle name="Normal 78 2 8" xfId="40833" xr:uid="{00000000-0005-0000-0000-000042690000}"/>
    <cellStyle name="Normal 78 2 8 2" xfId="40834" xr:uid="{00000000-0005-0000-0000-000043690000}"/>
    <cellStyle name="Normal 78 2 8 2 2" xfId="40835" xr:uid="{00000000-0005-0000-0000-000044690000}"/>
    <cellStyle name="Normal 78 2 8 2 3" xfId="40836" xr:uid="{00000000-0005-0000-0000-000045690000}"/>
    <cellStyle name="Normal 78 2 8 3" xfId="40837" xr:uid="{00000000-0005-0000-0000-000046690000}"/>
    <cellStyle name="Normal 78 2 8 3 2" xfId="40838" xr:uid="{00000000-0005-0000-0000-000047690000}"/>
    <cellStyle name="Normal 78 2 8 3 3" xfId="40839" xr:uid="{00000000-0005-0000-0000-000048690000}"/>
    <cellStyle name="Normal 78 2 8 4" xfId="40840" xr:uid="{00000000-0005-0000-0000-000049690000}"/>
    <cellStyle name="Normal 78 2 8 5" xfId="40841" xr:uid="{00000000-0005-0000-0000-00004A690000}"/>
    <cellStyle name="Normal 78 2 9" xfId="40842" xr:uid="{00000000-0005-0000-0000-00004B690000}"/>
    <cellStyle name="Normal 78 2 9 2" xfId="40843" xr:uid="{00000000-0005-0000-0000-00004C690000}"/>
    <cellStyle name="Normal 78 2 9 2 2" xfId="40844" xr:uid="{00000000-0005-0000-0000-00004D690000}"/>
    <cellStyle name="Normal 78 2 9 2 3" xfId="40845" xr:uid="{00000000-0005-0000-0000-00004E690000}"/>
    <cellStyle name="Normal 78 2 9 3" xfId="40846" xr:uid="{00000000-0005-0000-0000-00004F690000}"/>
    <cellStyle name="Normal 78 2 9 3 2" xfId="40847" xr:uid="{00000000-0005-0000-0000-000050690000}"/>
    <cellStyle name="Normal 78 2 9 3 3" xfId="40848" xr:uid="{00000000-0005-0000-0000-000051690000}"/>
    <cellStyle name="Normal 78 2 9 4" xfId="40849" xr:uid="{00000000-0005-0000-0000-000052690000}"/>
    <cellStyle name="Normal 78 2 9 5" xfId="40850" xr:uid="{00000000-0005-0000-0000-000053690000}"/>
    <cellStyle name="Normal 78 20" xfId="40851" xr:uid="{00000000-0005-0000-0000-000054690000}"/>
    <cellStyle name="Normal 78 21" xfId="40852" xr:uid="{00000000-0005-0000-0000-000055690000}"/>
    <cellStyle name="Normal 78 22" xfId="40853" xr:uid="{00000000-0005-0000-0000-000056690000}"/>
    <cellStyle name="Normal 78 23" xfId="40854" xr:uid="{00000000-0005-0000-0000-000057690000}"/>
    <cellStyle name="Normal 78 24" xfId="40855" xr:uid="{00000000-0005-0000-0000-000058690000}"/>
    <cellStyle name="Normal 78 25" xfId="40856" xr:uid="{00000000-0005-0000-0000-000059690000}"/>
    <cellStyle name="Normal 78 26" xfId="40857" xr:uid="{00000000-0005-0000-0000-00005A690000}"/>
    <cellStyle name="Normal 78 3" xfId="11379" xr:uid="{00000000-0005-0000-0000-00005B690000}"/>
    <cellStyle name="Normal 78 3 10" xfId="40858" xr:uid="{00000000-0005-0000-0000-00005C690000}"/>
    <cellStyle name="Normal 78 3 10 2" xfId="40859" xr:uid="{00000000-0005-0000-0000-00005D690000}"/>
    <cellStyle name="Normal 78 3 10 3" xfId="40860" xr:uid="{00000000-0005-0000-0000-00005E690000}"/>
    <cellStyle name="Normal 78 3 11" xfId="40861" xr:uid="{00000000-0005-0000-0000-00005F690000}"/>
    <cellStyle name="Normal 78 3 11 2" xfId="40862" xr:uid="{00000000-0005-0000-0000-000060690000}"/>
    <cellStyle name="Normal 78 3 11 3" xfId="40863" xr:uid="{00000000-0005-0000-0000-000061690000}"/>
    <cellStyle name="Normal 78 3 12" xfId="40864" xr:uid="{00000000-0005-0000-0000-000062690000}"/>
    <cellStyle name="Normal 78 3 13" xfId="40865" xr:uid="{00000000-0005-0000-0000-000063690000}"/>
    <cellStyle name="Normal 78 3 14" xfId="40866" xr:uid="{00000000-0005-0000-0000-000064690000}"/>
    <cellStyle name="Normal 78 3 15" xfId="40867" xr:uid="{00000000-0005-0000-0000-000065690000}"/>
    <cellStyle name="Normal 78 3 16" xfId="40868" xr:uid="{00000000-0005-0000-0000-000066690000}"/>
    <cellStyle name="Normal 78 3 17" xfId="40869" xr:uid="{00000000-0005-0000-0000-000067690000}"/>
    <cellStyle name="Normal 78 3 2" xfId="19642" xr:uid="{00000000-0005-0000-0000-000068690000}"/>
    <cellStyle name="Normal 78 3 2 10" xfId="40870" xr:uid="{00000000-0005-0000-0000-000069690000}"/>
    <cellStyle name="Normal 78 3 2 2" xfId="19643" xr:uid="{00000000-0005-0000-0000-00006A690000}"/>
    <cellStyle name="Normal 78 3 2 2 2" xfId="19644" xr:uid="{00000000-0005-0000-0000-00006B690000}"/>
    <cellStyle name="Normal 78 3 2 2 2 2" xfId="28207" xr:uid="{00000000-0005-0000-0000-00006C690000}"/>
    <cellStyle name="Normal 78 3 2 2 2 3" xfId="40871" xr:uid="{00000000-0005-0000-0000-00006D690000}"/>
    <cellStyle name="Normal 78 3 2 2 3" xfId="27836" xr:uid="{00000000-0005-0000-0000-00006E690000}"/>
    <cellStyle name="Normal 78 3 2 2 3 2" xfId="40872" xr:uid="{00000000-0005-0000-0000-00006F690000}"/>
    <cellStyle name="Normal 78 3 2 2 3 3" xfId="40873" xr:uid="{00000000-0005-0000-0000-000070690000}"/>
    <cellStyle name="Normal 78 3 2 2 4" xfId="40874" xr:uid="{00000000-0005-0000-0000-000071690000}"/>
    <cellStyle name="Normal 78 3 2 2 5" xfId="40875" xr:uid="{00000000-0005-0000-0000-000072690000}"/>
    <cellStyle name="Normal 78 3 2 3" xfId="19645" xr:uid="{00000000-0005-0000-0000-000073690000}"/>
    <cellStyle name="Normal 78 3 2 3 2" xfId="28173" xr:uid="{00000000-0005-0000-0000-000074690000}"/>
    <cellStyle name="Normal 78 3 2 3 2 2" xfId="40876" xr:uid="{00000000-0005-0000-0000-000075690000}"/>
    <cellStyle name="Normal 78 3 2 3 2 3" xfId="40877" xr:uid="{00000000-0005-0000-0000-000076690000}"/>
    <cellStyle name="Normal 78 3 2 3 3" xfId="40878" xr:uid="{00000000-0005-0000-0000-000077690000}"/>
    <cellStyle name="Normal 78 3 2 3 3 2" xfId="40879" xr:uid="{00000000-0005-0000-0000-000078690000}"/>
    <cellStyle name="Normal 78 3 2 3 3 3" xfId="40880" xr:uid="{00000000-0005-0000-0000-000079690000}"/>
    <cellStyle name="Normal 78 3 2 3 4" xfId="40881" xr:uid="{00000000-0005-0000-0000-00007A690000}"/>
    <cellStyle name="Normal 78 3 2 3 5" xfId="40882" xr:uid="{00000000-0005-0000-0000-00007B690000}"/>
    <cellStyle name="Normal 78 3 2 4" xfId="27756" xr:uid="{00000000-0005-0000-0000-00007C690000}"/>
    <cellStyle name="Normal 78 3 2 4 2" xfId="40883" xr:uid="{00000000-0005-0000-0000-00007D690000}"/>
    <cellStyle name="Normal 78 3 2 4 2 2" xfId="40884" xr:uid="{00000000-0005-0000-0000-00007E690000}"/>
    <cellStyle name="Normal 78 3 2 4 2 3" xfId="40885" xr:uid="{00000000-0005-0000-0000-00007F690000}"/>
    <cellStyle name="Normal 78 3 2 4 3" xfId="40886" xr:uid="{00000000-0005-0000-0000-000080690000}"/>
    <cellStyle name="Normal 78 3 2 4 4" xfId="40887" xr:uid="{00000000-0005-0000-0000-000081690000}"/>
    <cellStyle name="Normal 78 3 2 5" xfId="40888" xr:uid="{00000000-0005-0000-0000-000082690000}"/>
    <cellStyle name="Normal 78 3 2 5 2" xfId="40889" xr:uid="{00000000-0005-0000-0000-000083690000}"/>
    <cellStyle name="Normal 78 3 2 5 3" xfId="40890" xr:uid="{00000000-0005-0000-0000-000084690000}"/>
    <cellStyle name="Normal 78 3 2 6" xfId="40891" xr:uid="{00000000-0005-0000-0000-000085690000}"/>
    <cellStyle name="Normal 78 3 2 6 2" xfId="40892" xr:uid="{00000000-0005-0000-0000-000086690000}"/>
    <cellStyle name="Normal 78 3 2 6 3" xfId="40893" xr:uid="{00000000-0005-0000-0000-000087690000}"/>
    <cellStyle name="Normal 78 3 2 7" xfId="40894" xr:uid="{00000000-0005-0000-0000-000088690000}"/>
    <cellStyle name="Normal 78 3 2 8" xfId="40895" xr:uid="{00000000-0005-0000-0000-000089690000}"/>
    <cellStyle name="Normal 78 3 2 9" xfId="40896" xr:uid="{00000000-0005-0000-0000-00008A690000}"/>
    <cellStyle name="Normal 78 3 3" xfId="19646" xr:uid="{00000000-0005-0000-0000-00008B690000}"/>
    <cellStyle name="Normal 78 3 3 10" xfId="40897" xr:uid="{00000000-0005-0000-0000-00008C690000}"/>
    <cellStyle name="Normal 78 3 3 2" xfId="19647" xr:uid="{00000000-0005-0000-0000-00008D690000}"/>
    <cellStyle name="Normal 78 3 3 2 2" xfId="28199" xr:uid="{00000000-0005-0000-0000-00008E690000}"/>
    <cellStyle name="Normal 78 3 3 2 2 2" xfId="40898" xr:uid="{00000000-0005-0000-0000-00008F690000}"/>
    <cellStyle name="Normal 78 3 3 2 2 3" xfId="40899" xr:uid="{00000000-0005-0000-0000-000090690000}"/>
    <cellStyle name="Normal 78 3 3 2 3" xfId="40900" xr:uid="{00000000-0005-0000-0000-000091690000}"/>
    <cellStyle name="Normal 78 3 3 2 3 2" xfId="40901" xr:uid="{00000000-0005-0000-0000-000092690000}"/>
    <cellStyle name="Normal 78 3 3 2 3 3" xfId="40902" xr:uid="{00000000-0005-0000-0000-000093690000}"/>
    <cellStyle name="Normal 78 3 3 2 4" xfId="40903" xr:uid="{00000000-0005-0000-0000-000094690000}"/>
    <cellStyle name="Normal 78 3 3 2 5" xfId="40904" xr:uid="{00000000-0005-0000-0000-000095690000}"/>
    <cellStyle name="Normal 78 3 3 3" xfId="27826" xr:uid="{00000000-0005-0000-0000-000096690000}"/>
    <cellStyle name="Normal 78 3 3 3 2" xfId="40905" xr:uid="{00000000-0005-0000-0000-000097690000}"/>
    <cellStyle name="Normal 78 3 3 3 2 2" xfId="40906" xr:uid="{00000000-0005-0000-0000-000098690000}"/>
    <cellStyle name="Normal 78 3 3 3 2 3" xfId="40907" xr:uid="{00000000-0005-0000-0000-000099690000}"/>
    <cellStyle name="Normal 78 3 3 3 3" xfId="40908" xr:uid="{00000000-0005-0000-0000-00009A690000}"/>
    <cellStyle name="Normal 78 3 3 3 3 2" xfId="40909" xr:uid="{00000000-0005-0000-0000-00009B690000}"/>
    <cellStyle name="Normal 78 3 3 3 3 3" xfId="40910" xr:uid="{00000000-0005-0000-0000-00009C690000}"/>
    <cellStyle name="Normal 78 3 3 3 4" xfId="40911" xr:uid="{00000000-0005-0000-0000-00009D690000}"/>
    <cellStyle name="Normal 78 3 3 3 5" xfId="40912" xr:uid="{00000000-0005-0000-0000-00009E690000}"/>
    <cellStyle name="Normal 78 3 3 4" xfId="40913" xr:uid="{00000000-0005-0000-0000-00009F690000}"/>
    <cellStyle name="Normal 78 3 3 4 2" xfId="40914" xr:uid="{00000000-0005-0000-0000-0000A0690000}"/>
    <cellStyle name="Normal 78 3 3 4 2 2" xfId="40915" xr:uid="{00000000-0005-0000-0000-0000A1690000}"/>
    <cellStyle name="Normal 78 3 3 4 2 3" xfId="40916" xr:uid="{00000000-0005-0000-0000-0000A2690000}"/>
    <cellStyle name="Normal 78 3 3 4 3" xfId="40917" xr:uid="{00000000-0005-0000-0000-0000A3690000}"/>
    <cellStyle name="Normal 78 3 3 4 4" xfId="40918" xr:uid="{00000000-0005-0000-0000-0000A4690000}"/>
    <cellStyle name="Normal 78 3 3 5" xfId="40919" xr:uid="{00000000-0005-0000-0000-0000A5690000}"/>
    <cellStyle name="Normal 78 3 3 5 2" xfId="40920" xr:uid="{00000000-0005-0000-0000-0000A6690000}"/>
    <cellStyle name="Normal 78 3 3 5 3" xfId="40921" xr:uid="{00000000-0005-0000-0000-0000A7690000}"/>
    <cellStyle name="Normal 78 3 3 6" xfId="40922" xr:uid="{00000000-0005-0000-0000-0000A8690000}"/>
    <cellStyle name="Normal 78 3 3 6 2" xfId="40923" xr:uid="{00000000-0005-0000-0000-0000A9690000}"/>
    <cellStyle name="Normal 78 3 3 6 3" xfId="40924" xr:uid="{00000000-0005-0000-0000-0000AA690000}"/>
    <cellStyle name="Normal 78 3 3 7" xfId="40925" xr:uid="{00000000-0005-0000-0000-0000AB690000}"/>
    <cellStyle name="Normal 78 3 3 8" xfId="40926" xr:uid="{00000000-0005-0000-0000-0000AC690000}"/>
    <cellStyle name="Normal 78 3 3 9" xfId="40927" xr:uid="{00000000-0005-0000-0000-0000AD690000}"/>
    <cellStyle name="Normal 78 3 4" xfId="19648" xr:uid="{00000000-0005-0000-0000-0000AE690000}"/>
    <cellStyle name="Normal 78 3 4 10" xfId="40928" xr:uid="{00000000-0005-0000-0000-0000AF690000}"/>
    <cellStyle name="Normal 78 3 4 2" xfId="28165" xr:uid="{00000000-0005-0000-0000-0000B0690000}"/>
    <cellStyle name="Normal 78 3 4 2 2" xfId="40929" xr:uid="{00000000-0005-0000-0000-0000B1690000}"/>
    <cellStyle name="Normal 78 3 4 2 2 2" xfId="40930" xr:uid="{00000000-0005-0000-0000-0000B2690000}"/>
    <cellStyle name="Normal 78 3 4 2 2 3" xfId="40931" xr:uid="{00000000-0005-0000-0000-0000B3690000}"/>
    <cellStyle name="Normal 78 3 4 2 3" xfId="40932" xr:uid="{00000000-0005-0000-0000-0000B4690000}"/>
    <cellStyle name="Normal 78 3 4 2 3 2" xfId="40933" xr:uid="{00000000-0005-0000-0000-0000B5690000}"/>
    <cellStyle name="Normal 78 3 4 2 3 3" xfId="40934" xr:uid="{00000000-0005-0000-0000-0000B6690000}"/>
    <cellStyle name="Normal 78 3 4 2 4" xfId="40935" xr:uid="{00000000-0005-0000-0000-0000B7690000}"/>
    <cellStyle name="Normal 78 3 4 2 5" xfId="40936" xr:uid="{00000000-0005-0000-0000-0000B8690000}"/>
    <cellStyle name="Normal 78 3 4 3" xfId="40937" xr:uid="{00000000-0005-0000-0000-0000B9690000}"/>
    <cellStyle name="Normal 78 3 4 3 2" xfId="40938" xr:uid="{00000000-0005-0000-0000-0000BA690000}"/>
    <cellStyle name="Normal 78 3 4 3 2 2" xfId="40939" xr:uid="{00000000-0005-0000-0000-0000BB690000}"/>
    <cellStyle name="Normal 78 3 4 3 2 3" xfId="40940" xr:uid="{00000000-0005-0000-0000-0000BC690000}"/>
    <cellStyle name="Normal 78 3 4 3 3" xfId="40941" xr:uid="{00000000-0005-0000-0000-0000BD690000}"/>
    <cellStyle name="Normal 78 3 4 3 3 2" xfId="40942" xr:uid="{00000000-0005-0000-0000-0000BE690000}"/>
    <cellStyle name="Normal 78 3 4 3 3 3" xfId="40943" xr:uid="{00000000-0005-0000-0000-0000BF690000}"/>
    <cellStyle name="Normal 78 3 4 3 4" xfId="40944" xr:uid="{00000000-0005-0000-0000-0000C0690000}"/>
    <cellStyle name="Normal 78 3 4 3 5" xfId="40945" xr:uid="{00000000-0005-0000-0000-0000C1690000}"/>
    <cellStyle name="Normal 78 3 4 4" xfId="40946" xr:uid="{00000000-0005-0000-0000-0000C2690000}"/>
    <cellStyle name="Normal 78 3 4 4 2" xfId="40947" xr:uid="{00000000-0005-0000-0000-0000C3690000}"/>
    <cellStyle name="Normal 78 3 4 4 2 2" xfId="40948" xr:uid="{00000000-0005-0000-0000-0000C4690000}"/>
    <cellStyle name="Normal 78 3 4 4 2 3" xfId="40949" xr:uid="{00000000-0005-0000-0000-0000C5690000}"/>
    <cellStyle name="Normal 78 3 4 4 3" xfId="40950" xr:uid="{00000000-0005-0000-0000-0000C6690000}"/>
    <cellStyle name="Normal 78 3 4 4 4" xfId="40951" xr:uid="{00000000-0005-0000-0000-0000C7690000}"/>
    <cellStyle name="Normal 78 3 4 5" xfId="40952" xr:uid="{00000000-0005-0000-0000-0000C8690000}"/>
    <cellStyle name="Normal 78 3 4 5 2" xfId="40953" xr:uid="{00000000-0005-0000-0000-0000C9690000}"/>
    <cellStyle name="Normal 78 3 4 5 3" xfId="40954" xr:uid="{00000000-0005-0000-0000-0000CA690000}"/>
    <cellStyle name="Normal 78 3 4 6" xfId="40955" xr:uid="{00000000-0005-0000-0000-0000CB690000}"/>
    <cellStyle name="Normal 78 3 4 6 2" xfId="40956" xr:uid="{00000000-0005-0000-0000-0000CC690000}"/>
    <cellStyle name="Normal 78 3 4 6 3" xfId="40957" xr:uid="{00000000-0005-0000-0000-0000CD690000}"/>
    <cellStyle name="Normal 78 3 4 7" xfId="40958" xr:uid="{00000000-0005-0000-0000-0000CE690000}"/>
    <cellStyle name="Normal 78 3 4 8" xfId="40959" xr:uid="{00000000-0005-0000-0000-0000CF690000}"/>
    <cellStyle name="Normal 78 3 4 9" xfId="40960" xr:uid="{00000000-0005-0000-0000-0000D0690000}"/>
    <cellStyle name="Normal 78 3 5" xfId="27733" xr:uid="{00000000-0005-0000-0000-0000D1690000}"/>
    <cellStyle name="Normal 78 3 5 10" xfId="40961" xr:uid="{00000000-0005-0000-0000-0000D2690000}"/>
    <cellStyle name="Normal 78 3 5 2" xfId="40962" xr:uid="{00000000-0005-0000-0000-0000D3690000}"/>
    <cellStyle name="Normal 78 3 5 2 2" xfId="40963" xr:uid="{00000000-0005-0000-0000-0000D4690000}"/>
    <cellStyle name="Normal 78 3 5 2 2 2" xfId="40964" xr:uid="{00000000-0005-0000-0000-0000D5690000}"/>
    <cellStyle name="Normal 78 3 5 2 2 3" xfId="40965" xr:uid="{00000000-0005-0000-0000-0000D6690000}"/>
    <cellStyle name="Normal 78 3 5 2 3" xfId="40966" xr:uid="{00000000-0005-0000-0000-0000D7690000}"/>
    <cellStyle name="Normal 78 3 5 2 3 2" xfId="40967" xr:uid="{00000000-0005-0000-0000-0000D8690000}"/>
    <cellStyle name="Normal 78 3 5 2 3 3" xfId="40968" xr:uid="{00000000-0005-0000-0000-0000D9690000}"/>
    <cellStyle name="Normal 78 3 5 2 4" xfId="40969" xr:uid="{00000000-0005-0000-0000-0000DA690000}"/>
    <cellStyle name="Normal 78 3 5 2 5" xfId="40970" xr:uid="{00000000-0005-0000-0000-0000DB690000}"/>
    <cellStyle name="Normal 78 3 5 3" xfId="40971" xr:uid="{00000000-0005-0000-0000-0000DC690000}"/>
    <cellStyle name="Normal 78 3 5 3 2" xfId="40972" xr:uid="{00000000-0005-0000-0000-0000DD690000}"/>
    <cellStyle name="Normal 78 3 5 3 2 2" xfId="40973" xr:uid="{00000000-0005-0000-0000-0000DE690000}"/>
    <cellStyle name="Normal 78 3 5 3 2 3" xfId="40974" xr:uid="{00000000-0005-0000-0000-0000DF690000}"/>
    <cellStyle name="Normal 78 3 5 3 3" xfId="40975" xr:uid="{00000000-0005-0000-0000-0000E0690000}"/>
    <cellStyle name="Normal 78 3 5 3 3 2" xfId="40976" xr:uid="{00000000-0005-0000-0000-0000E1690000}"/>
    <cellStyle name="Normal 78 3 5 3 3 3" xfId="40977" xr:uid="{00000000-0005-0000-0000-0000E2690000}"/>
    <cellStyle name="Normal 78 3 5 3 4" xfId="40978" xr:uid="{00000000-0005-0000-0000-0000E3690000}"/>
    <cellStyle name="Normal 78 3 5 3 5" xfId="40979" xr:uid="{00000000-0005-0000-0000-0000E4690000}"/>
    <cellStyle name="Normal 78 3 5 4" xfId="40980" xr:uid="{00000000-0005-0000-0000-0000E5690000}"/>
    <cellStyle name="Normal 78 3 5 4 2" xfId="40981" xr:uid="{00000000-0005-0000-0000-0000E6690000}"/>
    <cellStyle name="Normal 78 3 5 4 2 2" xfId="40982" xr:uid="{00000000-0005-0000-0000-0000E7690000}"/>
    <cellStyle name="Normal 78 3 5 4 2 3" xfId="40983" xr:uid="{00000000-0005-0000-0000-0000E8690000}"/>
    <cellStyle name="Normal 78 3 5 4 3" xfId="40984" xr:uid="{00000000-0005-0000-0000-0000E9690000}"/>
    <cellStyle name="Normal 78 3 5 4 4" xfId="40985" xr:uid="{00000000-0005-0000-0000-0000EA690000}"/>
    <cellStyle name="Normal 78 3 5 5" xfId="40986" xr:uid="{00000000-0005-0000-0000-0000EB690000}"/>
    <cellStyle name="Normal 78 3 5 5 2" xfId="40987" xr:uid="{00000000-0005-0000-0000-0000EC690000}"/>
    <cellStyle name="Normal 78 3 5 5 3" xfId="40988" xr:uid="{00000000-0005-0000-0000-0000ED690000}"/>
    <cellStyle name="Normal 78 3 5 6" xfId="40989" xr:uid="{00000000-0005-0000-0000-0000EE690000}"/>
    <cellStyle name="Normal 78 3 5 6 2" xfId="40990" xr:uid="{00000000-0005-0000-0000-0000EF690000}"/>
    <cellStyle name="Normal 78 3 5 6 3" xfId="40991" xr:uid="{00000000-0005-0000-0000-0000F0690000}"/>
    <cellStyle name="Normal 78 3 5 7" xfId="40992" xr:uid="{00000000-0005-0000-0000-0000F1690000}"/>
    <cellStyle name="Normal 78 3 5 8" xfId="40993" xr:uid="{00000000-0005-0000-0000-0000F2690000}"/>
    <cellStyle name="Normal 78 3 5 9" xfId="40994" xr:uid="{00000000-0005-0000-0000-0000F3690000}"/>
    <cellStyle name="Normal 78 3 6" xfId="40995" xr:uid="{00000000-0005-0000-0000-0000F4690000}"/>
    <cellStyle name="Normal 78 3 6 2" xfId="40996" xr:uid="{00000000-0005-0000-0000-0000F5690000}"/>
    <cellStyle name="Normal 78 3 6 2 2" xfId="40997" xr:uid="{00000000-0005-0000-0000-0000F6690000}"/>
    <cellStyle name="Normal 78 3 6 2 3" xfId="40998" xr:uid="{00000000-0005-0000-0000-0000F7690000}"/>
    <cellStyle name="Normal 78 3 6 3" xfId="40999" xr:uid="{00000000-0005-0000-0000-0000F8690000}"/>
    <cellStyle name="Normal 78 3 6 3 2" xfId="41000" xr:uid="{00000000-0005-0000-0000-0000F9690000}"/>
    <cellStyle name="Normal 78 3 6 3 3" xfId="41001" xr:uid="{00000000-0005-0000-0000-0000FA690000}"/>
    <cellStyle name="Normal 78 3 6 4" xfId="41002" xr:uid="{00000000-0005-0000-0000-0000FB690000}"/>
    <cellStyle name="Normal 78 3 6 5" xfId="41003" xr:uid="{00000000-0005-0000-0000-0000FC690000}"/>
    <cellStyle name="Normal 78 3 7" xfId="41004" xr:uid="{00000000-0005-0000-0000-0000FD690000}"/>
    <cellStyle name="Normal 78 3 7 2" xfId="41005" xr:uid="{00000000-0005-0000-0000-0000FE690000}"/>
    <cellStyle name="Normal 78 3 7 2 2" xfId="41006" xr:uid="{00000000-0005-0000-0000-0000FF690000}"/>
    <cellStyle name="Normal 78 3 7 2 3" xfId="41007" xr:uid="{00000000-0005-0000-0000-0000006A0000}"/>
    <cellStyle name="Normal 78 3 7 3" xfId="41008" xr:uid="{00000000-0005-0000-0000-0000016A0000}"/>
    <cellStyle name="Normal 78 3 7 3 2" xfId="41009" xr:uid="{00000000-0005-0000-0000-0000026A0000}"/>
    <cellStyle name="Normal 78 3 7 3 3" xfId="41010" xr:uid="{00000000-0005-0000-0000-0000036A0000}"/>
    <cellStyle name="Normal 78 3 7 4" xfId="41011" xr:uid="{00000000-0005-0000-0000-0000046A0000}"/>
    <cellStyle name="Normal 78 3 7 5" xfId="41012" xr:uid="{00000000-0005-0000-0000-0000056A0000}"/>
    <cellStyle name="Normal 78 3 8" xfId="41013" xr:uid="{00000000-0005-0000-0000-0000066A0000}"/>
    <cellStyle name="Normal 78 3 8 2" xfId="41014" xr:uid="{00000000-0005-0000-0000-0000076A0000}"/>
    <cellStyle name="Normal 78 3 8 2 2" xfId="41015" xr:uid="{00000000-0005-0000-0000-0000086A0000}"/>
    <cellStyle name="Normal 78 3 8 2 3" xfId="41016" xr:uid="{00000000-0005-0000-0000-0000096A0000}"/>
    <cellStyle name="Normal 78 3 8 3" xfId="41017" xr:uid="{00000000-0005-0000-0000-00000A6A0000}"/>
    <cellStyle name="Normal 78 3 8 3 2" xfId="41018" xr:uid="{00000000-0005-0000-0000-00000B6A0000}"/>
    <cellStyle name="Normal 78 3 8 3 3" xfId="41019" xr:uid="{00000000-0005-0000-0000-00000C6A0000}"/>
    <cellStyle name="Normal 78 3 8 4" xfId="41020" xr:uid="{00000000-0005-0000-0000-00000D6A0000}"/>
    <cellStyle name="Normal 78 3 8 5" xfId="41021" xr:uid="{00000000-0005-0000-0000-00000E6A0000}"/>
    <cellStyle name="Normal 78 3 9" xfId="41022" xr:uid="{00000000-0005-0000-0000-00000F6A0000}"/>
    <cellStyle name="Normal 78 3 9 2" xfId="41023" xr:uid="{00000000-0005-0000-0000-0000106A0000}"/>
    <cellStyle name="Normal 78 3 9 2 2" xfId="41024" xr:uid="{00000000-0005-0000-0000-0000116A0000}"/>
    <cellStyle name="Normal 78 3 9 2 3" xfId="41025" xr:uid="{00000000-0005-0000-0000-0000126A0000}"/>
    <cellStyle name="Normal 78 3 9 3" xfId="41026" xr:uid="{00000000-0005-0000-0000-0000136A0000}"/>
    <cellStyle name="Normal 78 3 9 3 2" xfId="41027" xr:uid="{00000000-0005-0000-0000-0000146A0000}"/>
    <cellStyle name="Normal 78 3 9 3 3" xfId="41028" xr:uid="{00000000-0005-0000-0000-0000156A0000}"/>
    <cellStyle name="Normal 78 3 9 4" xfId="41029" xr:uid="{00000000-0005-0000-0000-0000166A0000}"/>
    <cellStyle name="Normal 78 3 9 5" xfId="41030" xr:uid="{00000000-0005-0000-0000-0000176A0000}"/>
    <cellStyle name="Normal 78 4" xfId="19649" xr:uid="{00000000-0005-0000-0000-0000186A0000}"/>
    <cellStyle name="Normal 78 4 10" xfId="41031" xr:uid="{00000000-0005-0000-0000-0000196A0000}"/>
    <cellStyle name="Normal 78 4 2" xfId="19650" xr:uid="{00000000-0005-0000-0000-00001A6A0000}"/>
    <cellStyle name="Normal 78 4 2 2" xfId="19651" xr:uid="{00000000-0005-0000-0000-00001B6A0000}"/>
    <cellStyle name="Normal 78 4 2 2 2" xfId="28203" xr:uid="{00000000-0005-0000-0000-00001C6A0000}"/>
    <cellStyle name="Normal 78 4 2 2 3" xfId="41032" xr:uid="{00000000-0005-0000-0000-00001D6A0000}"/>
    <cellStyle name="Normal 78 4 2 3" xfId="27831" xr:uid="{00000000-0005-0000-0000-00001E6A0000}"/>
    <cellStyle name="Normal 78 4 2 3 2" xfId="41033" xr:uid="{00000000-0005-0000-0000-00001F6A0000}"/>
    <cellStyle name="Normal 78 4 2 3 3" xfId="41034" xr:uid="{00000000-0005-0000-0000-0000206A0000}"/>
    <cellStyle name="Normal 78 4 2 4" xfId="41035" xr:uid="{00000000-0005-0000-0000-0000216A0000}"/>
    <cellStyle name="Normal 78 4 2 5" xfId="41036" xr:uid="{00000000-0005-0000-0000-0000226A0000}"/>
    <cellStyle name="Normal 78 4 3" xfId="19652" xr:uid="{00000000-0005-0000-0000-0000236A0000}"/>
    <cellStyle name="Normal 78 4 3 2" xfId="28169" xr:uid="{00000000-0005-0000-0000-0000246A0000}"/>
    <cellStyle name="Normal 78 4 3 2 2" xfId="41037" xr:uid="{00000000-0005-0000-0000-0000256A0000}"/>
    <cellStyle name="Normal 78 4 3 2 3" xfId="41038" xr:uid="{00000000-0005-0000-0000-0000266A0000}"/>
    <cellStyle name="Normal 78 4 3 3" xfId="41039" xr:uid="{00000000-0005-0000-0000-0000276A0000}"/>
    <cellStyle name="Normal 78 4 3 3 2" xfId="41040" xr:uid="{00000000-0005-0000-0000-0000286A0000}"/>
    <cellStyle name="Normal 78 4 3 3 3" xfId="41041" xr:uid="{00000000-0005-0000-0000-0000296A0000}"/>
    <cellStyle name="Normal 78 4 3 4" xfId="41042" xr:uid="{00000000-0005-0000-0000-00002A6A0000}"/>
    <cellStyle name="Normal 78 4 3 5" xfId="41043" xr:uid="{00000000-0005-0000-0000-00002B6A0000}"/>
    <cellStyle name="Normal 78 4 4" xfId="27749" xr:uid="{00000000-0005-0000-0000-00002C6A0000}"/>
    <cellStyle name="Normal 78 4 4 2" xfId="41044" xr:uid="{00000000-0005-0000-0000-00002D6A0000}"/>
    <cellStyle name="Normal 78 4 4 2 2" xfId="41045" xr:uid="{00000000-0005-0000-0000-00002E6A0000}"/>
    <cellStyle name="Normal 78 4 4 2 3" xfId="41046" xr:uid="{00000000-0005-0000-0000-00002F6A0000}"/>
    <cellStyle name="Normal 78 4 4 3" xfId="41047" xr:uid="{00000000-0005-0000-0000-0000306A0000}"/>
    <cellStyle name="Normal 78 4 4 4" xfId="41048" xr:uid="{00000000-0005-0000-0000-0000316A0000}"/>
    <cellStyle name="Normal 78 4 5" xfId="41049" xr:uid="{00000000-0005-0000-0000-0000326A0000}"/>
    <cellStyle name="Normal 78 4 5 2" xfId="41050" xr:uid="{00000000-0005-0000-0000-0000336A0000}"/>
    <cellStyle name="Normal 78 4 5 3" xfId="41051" xr:uid="{00000000-0005-0000-0000-0000346A0000}"/>
    <cellStyle name="Normal 78 4 6" xfId="41052" xr:uid="{00000000-0005-0000-0000-0000356A0000}"/>
    <cellStyle name="Normal 78 4 6 2" xfId="41053" xr:uid="{00000000-0005-0000-0000-0000366A0000}"/>
    <cellStyle name="Normal 78 4 6 3" xfId="41054" xr:uid="{00000000-0005-0000-0000-0000376A0000}"/>
    <cellStyle name="Normal 78 4 7" xfId="41055" xr:uid="{00000000-0005-0000-0000-0000386A0000}"/>
    <cellStyle name="Normal 78 4 8" xfId="41056" xr:uid="{00000000-0005-0000-0000-0000396A0000}"/>
    <cellStyle name="Normal 78 4 9" xfId="41057" xr:uid="{00000000-0005-0000-0000-00003A6A0000}"/>
    <cellStyle name="Normal 78 5" xfId="19653" xr:uid="{00000000-0005-0000-0000-00003B6A0000}"/>
    <cellStyle name="Normal 78 5 10" xfId="41058" xr:uid="{00000000-0005-0000-0000-00003C6A0000}"/>
    <cellStyle name="Normal 78 5 2" xfId="19654" xr:uid="{00000000-0005-0000-0000-00003D6A0000}"/>
    <cellStyle name="Normal 78 5 2 2" xfId="28189" xr:uid="{00000000-0005-0000-0000-00003E6A0000}"/>
    <cellStyle name="Normal 78 5 2 2 2" xfId="41059" xr:uid="{00000000-0005-0000-0000-00003F6A0000}"/>
    <cellStyle name="Normal 78 5 2 2 3" xfId="41060" xr:uid="{00000000-0005-0000-0000-0000406A0000}"/>
    <cellStyle name="Normal 78 5 2 3" xfId="41061" xr:uid="{00000000-0005-0000-0000-0000416A0000}"/>
    <cellStyle name="Normal 78 5 2 3 2" xfId="41062" xr:uid="{00000000-0005-0000-0000-0000426A0000}"/>
    <cellStyle name="Normal 78 5 2 3 3" xfId="41063" xr:uid="{00000000-0005-0000-0000-0000436A0000}"/>
    <cellStyle name="Normal 78 5 2 4" xfId="41064" xr:uid="{00000000-0005-0000-0000-0000446A0000}"/>
    <cellStyle name="Normal 78 5 2 5" xfId="41065" xr:uid="{00000000-0005-0000-0000-0000456A0000}"/>
    <cellStyle name="Normal 78 5 3" xfId="27813" xr:uid="{00000000-0005-0000-0000-0000466A0000}"/>
    <cellStyle name="Normal 78 5 3 2" xfId="41066" xr:uid="{00000000-0005-0000-0000-0000476A0000}"/>
    <cellStyle name="Normal 78 5 3 2 2" xfId="41067" xr:uid="{00000000-0005-0000-0000-0000486A0000}"/>
    <cellStyle name="Normal 78 5 3 2 3" xfId="41068" xr:uid="{00000000-0005-0000-0000-0000496A0000}"/>
    <cellStyle name="Normal 78 5 3 3" xfId="41069" xr:uid="{00000000-0005-0000-0000-00004A6A0000}"/>
    <cellStyle name="Normal 78 5 3 3 2" xfId="41070" xr:uid="{00000000-0005-0000-0000-00004B6A0000}"/>
    <cellStyle name="Normal 78 5 3 3 3" xfId="41071" xr:uid="{00000000-0005-0000-0000-00004C6A0000}"/>
    <cellStyle name="Normal 78 5 3 4" xfId="41072" xr:uid="{00000000-0005-0000-0000-00004D6A0000}"/>
    <cellStyle name="Normal 78 5 3 5" xfId="41073" xr:uid="{00000000-0005-0000-0000-00004E6A0000}"/>
    <cellStyle name="Normal 78 5 4" xfId="41074" xr:uid="{00000000-0005-0000-0000-00004F6A0000}"/>
    <cellStyle name="Normal 78 5 4 2" xfId="41075" xr:uid="{00000000-0005-0000-0000-0000506A0000}"/>
    <cellStyle name="Normal 78 5 4 2 2" xfId="41076" xr:uid="{00000000-0005-0000-0000-0000516A0000}"/>
    <cellStyle name="Normal 78 5 4 2 3" xfId="41077" xr:uid="{00000000-0005-0000-0000-0000526A0000}"/>
    <cellStyle name="Normal 78 5 4 3" xfId="41078" xr:uid="{00000000-0005-0000-0000-0000536A0000}"/>
    <cellStyle name="Normal 78 5 4 4" xfId="41079" xr:uid="{00000000-0005-0000-0000-0000546A0000}"/>
    <cellStyle name="Normal 78 5 5" xfId="41080" xr:uid="{00000000-0005-0000-0000-0000556A0000}"/>
    <cellStyle name="Normal 78 5 5 2" xfId="41081" xr:uid="{00000000-0005-0000-0000-0000566A0000}"/>
    <cellStyle name="Normal 78 5 5 3" xfId="41082" xr:uid="{00000000-0005-0000-0000-0000576A0000}"/>
    <cellStyle name="Normal 78 5 6" xfId="41083" xr:uid="{00000000-0005-0000-0000-0000586A0000}"/>
    <cellStyle name="Normal 78 5 6 2" xfId="41084" xr:uid="{00000000-0005-0000-0000-0000596A0000}"/>
    <cellStyle name="Normal 78 5 6 3" xfId="41085" xr:uid="{00000000-0005-0000-0000-00005A6A0000}"/>
    <cellStyle name="Normal 78 5 7" xfId="41086" xr:uid="{00000000-0005-0000-0000-00005B6A0000}"/>
    <cellStyle name="Normal 78 5 8" xfId="41087" xr:uid="{00000000-0005-0000-0000-00005C6A0000}"/>
    <cellStyle name="Normal 78 5 9" xfId="41088" xr:uid="{00000000-0005-0000-0000-00005D6A0000}"/>
    <cellStyle name="Normal 78 6" xfId="19655" xr:uid="{00000000-0005-0000-0000-00005E6A0000}"/>
    <cellStyle name="Normal 78 6 10" xfId="41089" xr:uid="{00000000-0005-0000-0000-00005F6A0000}"/>
    <cellStyle name="Normal 78 6 2" xfId="28161" xr:uid="{00000000-0005-0000-0000-0000606A0000}"/>
    <cellStyle name="Normal 78 6 2 2" xfId="41090" xr:uid="{00000000-0005-0000-0000-0000616A0000}"/>
    <cellStyle name="Normal 78 6 2 2 2" xfId="41091" xr:uid="{00000000-0005-0000-0000-0000626A0000}"/>
    <cellStyle name="Normal 78 6 2 2 3" xfId="41092" xr:uid="{00000000-0005-0000-0000-0000636A0000}"/>
    <cellStyle name="Normal 78 6 2 3" xfId="41093" xr:uid="{00000000-0005-0000-0000-0000646A0000}"/>
    <cellStyle name="Normal 78 6 2 3 2" xfId="41094" xr:uid="{00000000-0005-0000-0000-0000656A0000}"/>
    <cellStyle name="Normal 78 6 2 3 3" xfId="41095" xr:uid="{00000000-0005-0000-0000-0000666A0000}"/>
    <cellStyle name="Normal 78 6 2 4" xfId="41096" xr:uid="{00000000-0005-0000-0000-0000676A0000}"/>
    <cellStyle name="Normal 78 6 2 5" xfId="41097" xr:uid="{00000000-0005-0000-0000-0000686A0000}"/>
    <cellStyle name="Normal 78 6 3" xfId="41098" xr:uid="{00000000-0005-0000-0000-0000696A0000}"/>
    <cellStyle name="Normal 78 6 3 2" xfId="41099" xr:uid="{00000000-0005-0000-0000-00006A6A0000}"/>
    <cellStyle name="Normal 78 6 3 2 2" xfId="41100" xr:uid="{00000000-0005-0000-0000-00006B6A0000}"/>
    <cellStyle name="Normal 78 6 3 2 3" xfId="41101" xr:uid="{00000000-0005-0000-0000-00006C6A0000}"/>
    <cellStyle name="Normal 78 6 3 3" xfId="41102" xr:uid="{00000000-0005-0000-0000-00006D6A0000}"/>
    <cellStyle name="Normal 78 6 3 3 2" xfId="41103" xr:uid="{00000000-0005-0000-0000-00006E6A0000}"/>
    <cellStyle name="Normal 78 6 3 3 3" xfId="41104" xr:uid="{00000000-0005-0000-0000-00006F6A0000}"/>
    <cellStyle name="Normal 78 6 3 4" xfId="41105" xr:uid="{00000000-0005-0000-0000-0000706A0000}"/>
    <cellStyle name="Normal 78 6 3 5" xfId="41106" xr:uid="{00000000-0005-0000-0000-0000716A0000}"/>
    <cellStyle name="Normal 78 6 4" xfId="41107" xr:uid="{00000000-0005-0000-0000-0000726A0000}"/>
    <cellStyle name="Normal 78 6 4 2" xfId="41108" xr:uid="{00000000-0005-0000-0000-0000736A0000}"/>
    <cellStyle name="Normal 78 6 4 2 2" xfId="41109" xr:uid="{00000000-0005-0000-0000-0000746A0000}"/>
    <cellStyle name="Normal 78 6 4 2 3" xfId="41110" xr:uid="{00000000-0005-0000-0000-0000756A0000}"/>
    <cellStyle name="Normal 78 6 4 3" xfId="41111" xr:uid="{00000000-0005-0000-0000-0000766A0000}"/>
    <cellStyle name="Normal 78 6 4 4" xfId="41112" xr:uid="{00000000-0005-0000-0000-0000776A0000}"/>
    <cellStyle name="Normal 78 6 5" xfId="41113" xr:uid="{00000000-0005-0000-0000-0000786A0000}"/>
    <cellStyle name="Normal 78 6 5 2" xfId="41114" xr:uid="{00000000-0005-0000-0000-0000796A0000}"/>
    <cellStyle name="Normal 78 6 5 3" xfId="41115" xr:uid="{00000000-0005-0000-0000-00007A6A0000}"/>
    <cellStyle name="Normal 78 6 6" xfId="41116" xr:uid="{00000000-0005-0000-0000-00007B6A0000}"/>
    <cellStyle name="Normal 78 6 6 2" xfId="41117" xr:uid="{00000000-0005-0000-0000-00007C6A0000}"/>
    <cellStyle name="Normal 78 6 6 3" xfId="41118" xr:uid="{00000000-0005-0000-0000-00007D6A0000}"/>
    <cellStyle name="Normal 78 6 7" xfId="41119" xr:uid="{00000000-0005-0000-0000-00007E6A0000}"/>
    <cellStyle name="Normal 78 6 8" xfId="41120" xr:uid="{00000000-0005-0000-0000-00007F6A0000}"/>
    <cellStyle name="Normal 78 6 9" xfId="41121" xr:uid="{00000000-0005-0000-0000-0000806A0000}"/>
    <cellStyle name="Normal 78 7" xfId="26958" xr:uid="{00000000-0005-0000-0000-0000816A0000}"/>
    <cellStyle name="Normal 78 7 10" xfId="41122" xr:uid="{00000000-0005-0000-0000-0000826A0000}"/>
    <cellStyle name="Normal 78 7 2" xfId="41123" xr:uid="{00000000-0005-0000-0000-0000836A0000}"/>
    <cellStyle name="Normal 78 7 2 2" xfId="41124" xr:uid="{00000000-0005-0000-0000-0000846A0000}"/>
    <cellStyle name="Normal 78 7 2 2 2" xfId="41125" xr:uid="{00000000-0005-0000-0000-0000856A0000}"/>
    <cellStyle name="Normal 78 7 2 2 3" xfId="41126" xr:uid="{00000000-0005-0000-0000-0000866A0000}"/>
    <cellStyle name="Normal 78 7 2 3" xfId="41127" xr:uid="{00000000-0005-0000-0000-0000876A0000}"/>
    <cellStyle name="Normal 78 7 2 3 2" xfId="41128" xr:uid="{00000000-0005-0000-0000-0000886A0000}"/>
    <cellStyle name="Normal 78 7 2 3 3" xfId="41129" xr:uid="{00000000-0005-0000-0000-0000896A0000}"/>
    <cellStyle name="Normal 78 7 2 4" xfId="41130" xr:uid="{00000000-0005-0000-0000-00008A6A0000}"/>
    <cellStyle name="Normal 78 7 2 5" xfId="41131" xr:uid="{00000000-0005-0000-0000-00008B6A0000}"/>
    <cellStyle name="Normal 78 7 3" xfId="41132" xr:uid="{00000000-0005-0000-0000-00008C6A0000}"/>
    <cellStyle name="Normal 78 7 3 2" xfId="41133" xr:uid="{00000000-0005-0000-0000-00008D6A0000}"/>
    <cellStyle name="Normal 78 7 3 2 2" xfId="41134" xr:uid="{00000000-0005-0000-0000-00008E6A0000}"/>
    <cellStyle name="Normal 78 7 3 2 3" xfId="41135" xr:uid="{00000000-0005-0000-0000-00008F6A0000}"/>
    <cellStyle name="Normal 78 7 3 3" xfId="41136" xr:uid="{00000000-0005-0000-0000-0000906A0000}"/>
    <cellStyle name="Normal 78 7 3 3 2" xfId="41137" xr:uid="{00000000-0005-0000-0000-0000916A0000}"/>
    <cellStyle name="Normal 78 7 3 3 3" xfId="41138" xr:uid="{00000000-0005-0000-0000-0000926A0000}"/>
    <cellStyle name="Normal 78 7 3 4" xfId="41139" xr:uid="{00000000-0005-0000-0000-0000936A0000}"/>
    <cellStyle name="Normal 78 7 3 5" xfId="41140" xr:uid="{00000000-0005-0000-0000-0000946A0000}"/>
    <cellStyle name="Normal 78 7 4" xfId="41141" xr:uid="{00000000-0005-0000-0000-0000956A0000}"/>
    <cellStyle name="Normal 78 7 4 2" xfId="41142" xr:uid="{00000000-0005-0000-0000-0000966A0000}"/>
    <cellStyle name="Normal 78 7 4 2 2" xfId="41143" xr:uid="{00000000-0005-0000-0000-0000976A0000}"/>
    <cellStyle name="Normal 78 7 4 2 3" xfId="41144" xr:uid="{00000000-0005-0000-0000-0000986A0000}"/>
    <cellStyle name="Normal 78 7 4 3" xfId="41145" xr:uid="{00000000-0005-0000-0000-0000996A0000}"/>
    <cellStyle name="Normal 78 7 4 4" xfId="41146" xr:uid="{00000000-0005-0000-0000-00009A6A0000}"/>
    <cellStyle name="Normal 78 7 5" xfId="41147" xr:uid="{00000000-0005-0000-0000-00009B6A0000}"/>
    <cellStyle name="Normal 78 7 5 2" xfId="41148" xr:uid="{00000000-0005-0000-0000-00009C6A0000}"/>
    <cellStyle name="Normal 78 7 5 3" xfId="41149" xr:uid="{00000000-0005-0000-0000-00009D6A0000}"/>
    <cellStyle name="Normal 78 7 6" xfId="41150" xr:uid="{00000000-0005-0000-0000-00009E6A0000}"/>
    <cellStyle name="Normal 78 7 6 2" xfId="41151" xr:uid="{00000000-0005-0000-0000-00009F6A0000}"/>
    <cellStyle name="Normal 78 7 6 3" xfId="41152" xr:uid="{00000000-0005-0000-0000-0000A06A0000}"/>
    <cellStyle name="Normal 78 7 7" xfId="41153" xr:uid="{00000000-0005-0000-0000-0000A16A0000}"/>
    <cellStyle name="Normal 78 7 8" xfId="41154" xr:uid="{00000000-0005-0000-0000-0000A26A0000}"/>
    <cellStyle name="Normal 78 7 9" xfId="41155" xr:uid="{00000000-0005-0000-0000-0000A36A0000}"/>
    <cellStyle name="Normal 78 8" xfId="41156" xr:uid="{00000000-0005-0000-0000-0000A46A0000}"/>
    <cellStyle name="Normal 78 8 10" xfId="41157" xr:uid="{00000000-0005-0000-0000-0000A56A0000}"/>
    <cellStyle name="Normal 78 8 2" xfId="41158" xr:uid="{00000000-0005-0000-0000-0000A66A0000}"/>
    <cellStyle name="Normal 78 8 2 2" xfId="41159" xr:uid="{00000000-0005-0000-0000-0000A76A0000}"/>
    <cellStyle name="Normal 78 8 2 2 2" xfId="41160" xr:uid="{00000000-0005-0000-0000-0000A86A0000}"/>
    <cellStyle name="Normal 78 8 2 2 3" xfId="41161" xr:uid="{00000000-0005-0000-0000-0000A96A0000}"/>
    <cellStyle name="Normal 78 8 2 3" xfId="41162" xr:uid="{00000000-0005-0000-0000-0000AA6A0000}"/>
    <cellStyle name="Normal 78 8 2 3 2" xfId="41163" xr:uid="{00000000-0005-0000-0000-0000AB6A0000}"/>
    <cellStyle name="Normal 78 8 2 3 3" xfId="41164" xr:uid="{00000000-0005-0000-0000-0000AC6A0000}"/>
    <cellStyle name="Normal 78 8 2 4" xfId="41165" xr:uid="{00000000-0005-0000-0000-0000AD6A0000}"/>
    <cellStyle name="Normal 78 8 2 5" xfId="41166" xr:uid="{00000000-0005-0000-0000-0000AE6A0000}"/>
    <cellStyle name="Normal 78 8 3" xfId="41167" xr:uid="{00000000-0005-0000-0000-0000AF6A0000}"/>
    <cellStyle name="Normal 78 8 3 2" xfId="41168" xr:uid="{00000000-0005-0000-0000-0000B06A0000}"/>
    <cellStyle name="Normal 78 8 3 2 2" xfId="41169" xr:uid="{00000000-0005-0000-0000-0000B16A0000}"/>
    <cellStyle name="Normal 78 8 3 2 3" xfId="41170" xr:uid="{00000000-0005-0000-0000-0000B26A0000}"/>
    <cellStyle name="Normal 78 8 3 3" xfId="41171" xr:uid="{00000000-0005-0000-0000-0000B36A0000}"/>
    <cellStyle name="Normal 78 8 3 3 2" xfId="41172" xr:uid="{00000000-0005-0000-0000-0000B46A0000}"/>
    <cellStyle name="Normal 78 8 3 3 3" xfId="41173" xr:uid="{00000000-0005-0000-0000-0000B56A0000}"/>
    <cellStyle name="Normal 78 8 3 4" xfId="41174" xr:uid="{00000000-0005-0000-0000-0000B66A0000}"/>
    <cellStyle name="Normal 78 8 3 5" xfId="41175" xr:uid="{00000000-0005-0000-0000-0000B76A0000}"/>
    <cellStyle name="Normal 78 8 4" xfId="41176" xr:uid="{00000000-0005-0000-0000-0000B86A0000}"/>
    <cellStyle name="Normal 78 8 4 2" xfId="41177" xr:uid="{00000000-0005-0000-0000-0000B96A0000}"/>
    <cellStyle name="Normal 78 8 4 2 2" xfId="41178" xr:uid="{00000000-0005-0000-0000-0000BA6A0000}"/>
    <cellStyle name="Normal 78 8 4 2 3" xfId="41179" xr:uid="{00000000-0005-0000-0000-0000BB6A0000}"/>
    <cellStyle name="Normal 78 8 4 3" xfId="41180" xr:uid="{00000000-0005-0000-0000-0000BC6A0000}"/>
    <cellStyle name="Normal 78 8 4 4" xfId="41181" xr:uid="{00000000-0005-0000-0000-0000BD6A0000}"/>
    <cellStyle name="Normal 78 8 5" xfId="41182" xr:uid="{00000000-0005-0000-0000-0000BE6A0000}"/>
    <cellStyle name="Normal 78 8 5 2" xfId="41183" xr:uid="{00000000-0005-0000-0000-0000BF6A0000}"/>
    <cellStyle name="Normal 78 8 5 3" xfId="41184" xr:uid="{00000000-0005-0000-0000-0000C06A0000}"/>
    <cellStyle name="Normal 78 8 6" xfId="41185" xr:uid="{00000000-0005-0000-0000-0000C16A0000}"/>
    <cellStyle name="Normal 78 8 6 2" xfId="41186" xr:uid="{00000000-0005-0000-0000-0000C26A0000}"/>
    <cellStyle name="Normal 78 8 6 3" xfId="41187" xr:uid="{00000000-0005-0000-0000-0000C36A0000}"/>
    <cellStyle name="Normal 78 8 7" xfId="41188" xr:uid="{00000000-0005-0000-0000-0000C46A0000}"/>
    <cellStyle name="Normal 78 8 8" xfId="41189" xr:uid="{00000000-0005-0000-0000-0000C56A0000}"/>
    <cellStyle name="Normal 78 8 9" xfId="41190" xr:uid="{00000000-0005-0000-0000-0000C66A0000}"/>
    <cellStyle name="Normal 78 9" xfId="41191" xr:uid="{00000000-0005-0000-0000-0000C76A0000}"/>
    <cellStyle name="Normal 78 9 10" xfId="41192" xr:uid="{00000000-0005-0000-0000-0000C86A0000}"/>
    <cellStyle name="Normal 78 9 2" xfId="41193" xr:uid="{00000000-0005-0000-0000-0000C96A0000}"/>
    <cellStyle name="Normal 78 9 2 2" xfId="41194" xr:uid="{00000000-0005-0000-0000-0000CA6A0000}"/>
    <cellStyle name="Normal 78 9 2 2 2" xfId="41195" xr:uid="{00000000-0005-0000-0000-0000CB6A0000}"/>
    <cellStyle name="Normal 78 9 2 2 3" xfId="41196" xr:uid="{00000000-0005-0000-0000-0000CC6A0000}"/>
    <cellStyle name="Normal 78 9 2 3" xfId="41197" xr:uid="{00000000-0005-0000-0000-0000CD6A0000}"/>
    <cellStyle name="Normal 78 9 2 3 2" xfId="41198" xr:uid="{00000000-0005-0000-0000-0000CE6A0000}"/>
    <cellStyle name="Normal 78 9 2 3 3" xfId="41199" xr:uid="{00000000-0005-0000-0000-0000CF6A0000}"/>
    <cellStyle name="Normal 78 9 2 4" xfId="41200" xr:uid="{00000000-0005-0000-0000-0000D06A0000}"/>
    <cellStyle name="Normal 78 9 2 5" xfId="41201" xr:uid="{00000000-0005-0000-0000-0000D16A0000}"/>
    <cellStyle name="Normal 78 9 3" xfId="41202" xr:uid="{00000000-0005-0000-0000-0000D26A0000}"/>
    <cellStyle name="Normal 78 9 3 2" xfId="41203" xr:uid="{00000000-0005-0000-0000-0000D36A0000}"/>
    <cellStyle name="Normal 78 9 3 2 2" xfId="41204" xr:uid="{00000000-0005-0000-0000-0000D46A0000}"/>
    <cellStyle name="Normal 78 9 3 2 3" xfId="41205" xr:uid="{00000000-0005-0000-0000-0000D56A0000}"/>
    <cellStyle name="Normal 78 9 3 3" xfId="41206" xr:uid="{00000000-0005-0000-0000-0000D66A0000}"/>
    <cellStyle name="Normal 78 9 3 3 2" xfId="41207" xr:uid="{00000000-0005-0000-0000-0000D76A0000}"/>
    <cellStyle name="Normal 78 9 3 3 3" xfId="41208" xr:uid="{00000000-0005-0000-0000-0000D86A0000}"/>
    <cellStyle name="Normal 78 9 3 4" xfId="41209" xr:uid="{00000000-0005-0000-0000-0000D96A0000}"/>
    <cellStyle name="Normal 78 9 3 5" xfId="41210" xr:uid="{00000000-0005-0000-0000-0000DA6A0000}"/>
    <cellStyle name="Normal 78 9 4" xfId="41211" xr:uid="{00000000-0005-0000-0000-0000DB6A0000}"/>
    <cellStyle name="Normal 78 9 4 2" xfId="41212" xr:uid="{00000000-0005-0000-0000-0000DC6A0000}"/>
    <cellStyle name="Normal 78 9 4 2 2" xfId="41213" xr:uid="{00000000-0005-0000-0000-0000DD6A0000}"/>
    <cellStyle name="Normal 78 9 4 2 3" xfId="41214" xr:uid="{00000000-0005-0000-0000-0000DE6A0000}"/>
    <cellStyle name="Normal 78 9 4 3" xfId="41215" xr:uid="{00000000-0005-0000-0000-0000DF6A0000}"/>
    <cellStyle name="Normal 78 9 4 4" xfId="41216" xr:uid="{00000000-0005-0000-0000-0000E06A0000}"/>
    <cellStyle name="Normal 78 9 5" xfId="41217" xr:uid="{00000000-0005-0000-0000-0000E16A0000}"/>
    <cellStyle name="Normal 78 9 5 2" xfId="41218" xr:uid="{00000000-0005-0000-0000-0000E26A0000}"/>
    <cellStyle name="Normal 78 9 5 3" xfId="41219" xr:uid="{00000000-0005-0000-0000-0000E36A0000}"/>
    <cellStyle name="Normal 78 9 6" xfId="41220" xr:uid="{00000000-0005-0000-0000-0000E46A0000}"/>
    <cellStyle name="Normal 78 9 6 2" xfId="41221" xr:uid="{00000000-0005-0000-0000-0000E56A0000}"/>
    <cellStyle name="Normal 78 9 6 3" xfId="41222" xr:uid="{00000000-0005-0000-0000-0000E66A0000}"/>
    <cellStyle name="Normal 78 9 7" xfId="41223" xr:uid="{00000000-0005-0000-0000-0000E76A0000}"/>
    <cellStyle name="Normal 78 9 8" xfId="41224" xr:uid="{00000000-0005-0000-0000-0000E86A0000}"/>
    <cellStyle name="Normal 78 9 9" xfId="41225" xr:uid="{00000000-0005-0000-0000-0000E96A0000}"/>
    <cellStyle name="Normal 79" xfId="718" xr:uid="{00000000-0005-0000-0000-0000EA6A0000}"/>
    <cellStyle name="Normal 79 2" xfId="7014" xr:uid="{00000000-0005-0000-0000-0000EB6A0000}"/>
    <cellStyle name="Normal 79 2 2" xfId="19656" xr:uid="{00000000-0005-0000-0000-0000EC6A0000}"/>
    <cellStyle name="Normal 79 3" xfId="19657" xr:uid="{00000000-0005-0000-0000-0000ED6A0000}"/>
    <cellStyle name="Normal 79 4" xfId="41226" xr:uid="{00000000-0005-0000-0000-0000EE6A0000}"/>
    <cellStyle name="Normal 79 5" xfId="41227" xr:uid="{00000000-0005-0000-0000-0000EF6A0000}"/>
    <cellStyle name="Normal 8" xfId="52" xr:uid="{00000000-0005-0000-0000-0000F06A0000}"/>
    <cellStyle name="Normal 8 10" xfId="6246" xr:uid="{00000000-0005-0000-0000-0000F16A0000}"/>
    <cellStyle name="Normal 8 10 2" xfId="11232" xr:uid="{00000000-0005-0000-0000-0000F26A0000}"/>
    <cellStyle name="Normal 8 10 2 2" xfId="19658" xr:uid="{00000000-0005-0000-0000-0000F36A0000}"/>
    <cellStyle name="Normal 8 10 3" xfId="19659" xr:uid="{00000000-0005-0000-0000-0000F46A0000}"/>
    <cellStyle name="Normal 8 10 4" xfId="41228" xr:uid="{00000000-0005-0000-0000-0000F56A0000}"/>
    <cellStyle name="Normal 8 10 5" xfId="41229" xr:uid="{00000000-0005-0000-0000-0000F66A0000}"/>
    <cellStyle name="Normal 8 11" xfId="7015" xr:uid="{00000000-0005-0000-0000-0000F76A0000}"/>
    <cellStyle name="Normal 8 11 2" xfId="19660" xr:uid="{00000000-0005-0000-0000-0000F86A0000}"/>
    <cellStyle name="Normal 8 12" xfId="19661" xr:uid="{00000000-0005-0000-0000-0000F96A0000}"/>
    <cellStyle name="Normal 8 13" xfId="41230" xr:uid="{00000000-0005-0000-0000-0000FA6A0000}"/>
    <cellStyle name="Normal 8 14" xfId="41231" xr:uid="{00000000-0005-0000-0000-0000FB6A0000}"/>
    <cellStyle name="Normal 8 15" xfId="719" xr:uid="{00000000-0005-0000-0000-0000FC6A0000}"/>
    <cellStyle name="Normal 8 16" xfId="47792" xr:uid="{00000000-0005-0000-0000-0000FD6A0000}"/>
    <cellStyle name="Normal 8 17" xfId="47847" xr:uid="{00000000-0005-0000-0000-0000FE6A0000}"/>
    <cellStyle name="Normal 8 2" xfId="1607" xr:uid="{00000000-0005-0000-0000-0000FF6A0000}"/>
    <cellStyle name="Normal 8 2 2" xfId="7659" xr:uid="{00000000-0005-0000-0000-0000006B0000}"/>
    <cellStyle name="Normal 8 2 2 2" xfId="19662" xr:uid="{00000000-0005-0000-0000-0000016B0000}"/>
    <cellStyle name="Normal 8 2 3" xfId="19663" xr:uid="{00000000-0005-0000-0000-0000026B0000}"/>
    <cellStyle name="Normal 8 2 4" xfId="41232" xr:uid="{00000000-0005-0000-0000-0000036B0000}"/>
    <cellStyle name="Normal 8 2 5" xfId="41233" xr:uid="{00000000-0005-0000-0000-0000046B0000}"/>
    <cellStyle name="Normal 8 2 6" xfId="47884" xr:uid="{00000000-0005-0000-0000-0000056B0000}"/>
    <cellStyle name="Normal 8 3" xfId="2212" xr:uid="{00000000-0005-0000-0000-0000066B0000}"/>
    <cellStyle name="Normal 8 3 2" xfId="8123" xr:uid="{00000000-0005-0000-0000-0000076B0000}"/>
    <cellStyle name="Normal 8 3 2 2" xfId="19664" xr:uid="{00000000-0005-0000-0000-0000086B0000}"/>
    <cellStyle name="Normal 8 3 3" xfId="19665" xr:uid="{00000000-0005-0000-0000-0000096B0000}"/>
    <cellStyle name="Normal 8 3 4" xfId="41234" xr:uid="{00000000-0005-0000-0000-00000A6B0000}"/>
    <cellStyle name="Normal 8 3 5" xfId="41235" xr:uid="{00000000-0005-0000-0000-00000B6B0000}"/>
    <cellStyle name="Normal 8 4" xfId="2817" xr:uid="{00000000-0005-0000-0000-00000C6B0000}"/>
    <cellStyle name="Normal 8 4 2" xfId="8589" xr:uid="{00000000-0005-0000-0000-00000D6B0000}"/>
    <cellStyle name="Normal 8 4 2 2" xfId="19666" xr:uid="{00000000-0005-0000-0000-00000E6B0000}"/>
    <cellStyle name="Normal 8 4 3" xfId="19667" xr:uid="{00000000-0005-0000-0000-00000F6B0000}"/>
    <cellStyle name="Normal 8 4 4" xfId="41236" xr:uid="{00000000-0005-0000-0000-0000106B0000}"/>
    <cellStyle name="Normal 8 4 5" xfId="41237" xr:uid="{00000000-0005-0000-0000-0000116B0000}"/>
    <cellStyle name="Normal 8 5" xfId="3422" xr:uid="{00000000-0005-0000-0000-0000126B0000}"/>
    <cellStyle name="Normal 8 5 2" xfId="9053" xr:uid="{00000000-0005-0000-0000-0000136B0000}"/>
    <cellStyle name="Normal 8 5 2 2" xfId="19668" xr:uid="{00000000-0005-0000-0000-0000146B0000}"/>
    <cellStyle name="Normal 8 5 3" xfId="19669" xr:uid="{00000000-0005-0000-0000-0000156B0000}"/>
    <cellStyle name="Normal 8 5 4" xfId="41238" xr:uid="{00000000-0005-0000-0000-0000166B0000}"/>
    <cellStyle name="Normal 8 5 5" xfId="41239" xr:uid="{00000000-0005-0000-0000-0000176B0000}"/>
    <cellStyle name="Normal 8 6" xfId="4026" xr:uid="{00000000-0005-0000-0000-0000186B0000}"/>
    <cellStyle name="Normal 8 6 2" xfId="9516" xr:uid="{00000000-0005-0000-0000-0000196B0000}"/>
    <cellStyle name="Normal 8 6 2 2" xfId="19670" xr:uid="{00000000-0005-0000-0000-00001A6B0000}"/>
    <cellStyle name="Normal 8 6 3" xfId="19671" xr:uid="{00000000-0005-0000-0000-00001B6B0000}"/>
    <cellStyle name="Normal 8 6 4" xfId="41240" xr:uid="{00000000-0005-0000-0000-00001C6B0000}"/>
    <cellStyle name="Normal 8 6 5" xfId="41241" xr:uid="{00000000-0005-0000-0000-00001D6B0000}"/>
    <cellStyle name="Normal 8 7" xfId="4632" xr:uid="{00000000-0005-0000-0000-00001E6B0000}"/>
    <cellStyle name="Normal 8 7 2" xfId="9984" xr:uid="{00000000-0005-0000-0000-00001F6B0000}"/>
    <cellStyle name="Normal 8 7 2 2" xfId="19672" xr:uid="{00000000-0005-0000-0000-0000206B0000}"/>
    <cellStyle name="Normal 8 7 3" xfId="19673" xr:uid="{00000000-0005-0000-0000-0000216B0000}"/>
    <cellStyle name="Normal 8 7 4" xfId="41242" xr:uid="{00000000-0005-0000-0000-0000226B0000}"/>
    <cellStyle name="Normal 8 7 5" xfId="41243" xr:uid="{00000000-0005-0000-0000-0000236B0000}"/>
    <cellStyle name="Normal 8 8" xfId="5226" xr:uid="{00000000-0005-0000-0000-0000246B0000}"/>
    <cellStyle name="Normal 8 8 2" xfId="10435" xr:uid="{00000000-0005-0000-0000-0000256B0000}"/>
    <cellStyle name="Normal 8 8 2 2" xfId="19674" xr:uid="{00000000-0005-0000-0000-0000266B0000}"/>
    <cellStyle name="Normal 8 8 3" xfId="19675" xr:uid="{00000000-0005-0000-0000-0000276B0000}"/>
    <cellStyle name="Normal 8 8 4" xfId="41244" xr:uid="{00000000-0005-0000-0000-0000286B0000}"/>
    <cellStyle name="Normal 8 8 5" xfId="41245" xr:uid="{00000000-0005-0000-0000-0000296B0000}"/>
    <cellStyle name="Normal 8 9" xfId="5807" xr:uid="{00000000-0005-0000-0000-00002A6B0000}"/>
    <cellStyle name="Normal 8 9 2" xfId="10883" xr:uid="{00000000-0005-0000-0000-00002B6B0000}"/>
    <cellStyle name="Normal 8 9 2 2" xfId="19676" xr:uid="{00000000-0005-0000-0000-00002C6B0000}"/>
    <cellStyle name="Normal 8 9 3" xfId="19677" xr:uid="{00000000-0005-0000-0000-00002D6B0000}"/>
    <cellStyle name="Normal 8 9 4" xfId="41246" xr:uid="{00000000-0005-0000-0000-00002E6B0000}"/>
    <cellStyle name="Normal 8 9 5" xfId="41247" xr:uid="{00000000-0005-0000-0000-00002F6B0000}"/>
    <cellStyle name="Normal 80" xfId="6499" xr:uid="{00000000-0005-0000-0000-0000306B0000}"/>
    <cellStyle name="Normal 80 2" xfId="19678" xr:uid="{00000000-0005-0000-0000-0000316B0000}"/>
    <cellStyle name="Normal 80 3" xfId="41248" xr:uid="{00000000-0005-0000-0000-0000326B0000}"/>
    <cellStyle name="Normal 80 4" xfId="41249" xr:uid="{00000000-0005-0000-0000-0000336B0000}"/>
    <cellStyle name="Normal 80 5" xfId="41250" xr:uid="{00000000-0005-0000-0000-0000346B0000}"/>
    <cellStyle name="Normal 80 6" xfId="41251" xr:uid="{00000000-0005-0000-0000-0000356B0000}"/>
    <cellStyle name="Normal 80 7" xfId="41252" xr:uid="{00000000-0005-0000-0000-0000366B0000}"/>
    <cellStyle name="Normal 81" xfId="11376" xr:uid="{00000000-0005-0000-0000-0000376B0000}"/>
    <cellStyle name="Normal 81 10" xfId="41253" xr:uid="{00000000-0005-0000-0000-0000386B0000}"/>
    <cellStyle name="Normal 81 11" xfId="41254" xr:uid="{00000000-0005-0000-0000-0000396B0000}"/>
    <cellStyle name="Normal 81 12" xfId="41255" xr:uid="{00000000-0005-0000-0000-00003A6B0000}"/>
    <cellStyle name="Normal 81 2" xfId="19679" xr:uid="{00000000-0005-0000-0000-00003B6B0000}"/>
    <cellStyle name="Normal 81 2 10" xfId="41256" xr:uid="{00000000-0005-0000-0000-00003C6B0000}"/>
    <cellStyle name="Normal 81 2 2" xfId="41257" xr:uid="{00000000-0005-0000-0000-00003D6B0000}"/>
    <cellStyle name="Normal 81 2 2 2" xfId="41258" xr:uid="{00000000-0005-0000-0000-00003E6B0000}"/>
    <cellStyle name="Normal 81 2 2 2 2" xfId="41259" xr:uid="{00000000-0005-0000-0000-00003F6B0000}"/>
    <cellStyle name="Normal 81 2 2 2 3" xfId="41260" xr:uid="{00000000-0005-0000-0000-0000406B0000}"/>
    <cellStyle name="Normal 81 2 2 3" xfId="41261" xr:uid="{00000000-0005-0000-0000-0000416B0000}"/>
    <cellStyle name="Normal 81 2 2 3 2" xfId="41262" xr:uid="{00000000-0005-0000-0000-0000426B0000}"/>
    <cellStyle name="Normal 81 2 2 3 3" xfId="41263" xr:uid="{00000000-0005-0000-0000-0000436B0000}"/>
    <cellStyle name="Normal 81 2 2 4" xfId="41264" xr:uid="{00000000-0005-0000-0000-0000446B0000}"/>
    <cellStyle name="Normal 81 2 2 5" xfId="41265" xr:uid="{00000000-0005-0000-0000-0000456B0000}"/>
    <cellStyle name="Normal 81 2 3" xfId="41266" xr:uid="{00000000-0005-0000-0000-0000466B0000}"/>
    <cellStyle name="Normal 81 2 3 2" xfId="41267" xr:uid="{00000000-0005-0000-0000-0000476B0000}"/>
    <cellStyle name="Normal 81 2 3 2 2" xfId="41268" xr:uid="{00000000-0005-0000-0000-0000486B0000}"/>
    <cellStyle name="Normal 81 2 3 2 3" xfId="41269" xr:uid="{00000000-0005-0000-0000-0000496B0000}"/>
    <cellStyle name="Normal 81 2 3 3" xfId="41270" xr:uid="{00000000-0005-0000-0000-00004A6B0000}"/>
    <cellStyle name="Normal 81 2 3 3 2" xfId="41271" xr:uid="{00000000-0005-0000-0000-00004B6B0000}"/>
    <cellStyle name="Normal 81 2 3 3 3" xfId="41272" xr:uid="{00000000-0005-0000-0000-00004C6B0000}"/>
    <cellStyle name="Normal 81 2 3 4" xfId="41273" xr:uid="{00000000-0005-0000-0000-00004D6B0000}"/>
    <cellStyle name="Normal 81 2 3 5" xfId="41274" xr:uid="{00000000-0005-0000-0000-00004E6B0000}"/>
    <cellStyle name="Normal 81 2 4" xfId="41275" xr:uid="{00000000-0005-0000-0000-00004F6B0000}"/>
    <cellStyle name="Normal 81 2 4 2" xfId="41276" xr:uid="{00000000-0005-0000-0000-0000506B0000}"/>
    <cellStyle name="Normal 81 2 4 2 2" xfId="41277" xr:uid="{00000000-0005-0000-0000-0000516B0000}"/>
    <cellStyle name="Normal 81 2 4 2 3" xfId="41278" xr:uid="{00000000-0005-0000-0000-0000526B0000}"/>
    <cellStyle name="Normal 81 2 4 3" xfId="41279" xr:uid="{00000000-0005-0000-0000-0000536B0000}"/>
    <cellStyle name="Normal 81 2 4 4" xfId="41280" xr:uid="{00000000-0005-0000-0000-0000546B0000}"/>
    <cellStyle name="Normal 81 2 5" xfId="41281" xr:uid="{00000000-0005-0000-0000-0000556B0000}"/>
    <cellStyle name="Normal 81 2 5 2" xfId="41282" xr:uid="{00000000-0005-0000-0000-0000566B0000}"/>
    <cellStyle name="Normal 81 2 5 3" xfId="41283" xr:uid="{00000000-0005-0000-0000-0000576B0000}"/>
    <cellStyle name="Normal 81 2 6" xfId="41284" xr:uid="{00000000-0005-0000-0000-0000586B0000}"/>
    <cellStyle name="Normal 81 2 6 2" xfId="41285" xr:uid="{00000000-0005-0000-0000-0000596B0000}"/>
    <cellStyle name="Normal 81 2 6 3" xfId="41286" xr:uid="{00000000-0005-0000-0000-00005A6B0000}"/>
    <cellStyle name="Normal 81 2 7" xfId="41287" xr:uid="{00000000-0005-0000-0000-00005B6B0000}"/>
    <cellStyle name="Normal 81 2 8" xfId="41288" xr:uid="{00000000-0005-0000-0000-00005C6B0000}"/>
    <cellStyle name="Normal 81 2 9" xfId="41289" xr:uid="{00000000-0005-0000-0000-00005D6B0000}"/>
    <cellStyle name="Normal 81 3" xfId="41290" xr:uid="{00000000-0005-0000-0000-00005E6B0000}"/>
    <cellStyle name="Normal 81 3 10" xfId="41291" xr:uid="{00000000-0005-0000-0000-00005F6B0000}"/>
    <cellStyle name="Normal 81 3 2" xfId="41292" xr:uid="{00000000-0005-0000-0000-0000606B0000}"/>
    <cellStyle name="Normal 81 3 2 2" xfId="41293" xr:uid="{00000000-0005-0000-0000-0000616B0000}"/>
    <cellStyle name="Normal 81 3 2 2 2" xfId="41294" xr:uid="{00000000-0005-0000-0000-0000626B0000}"/>
    <cellStyle name="Normal 81 3 2 2 3" xfId="41295" xr:uid="{00000000-0005-0000-0000-0000636B0000}"/>
    <cellStyle name="Normal 81 3 2 3" xfId="41296" xr:uid="{00000000-0005-0000-0000-0000646B0000}"/>
    <cellStyle name="Normal 81 3 2 3 2" xfId="41297" xr:uid="{00000000-0005-0000-0000-0000656B0000}"/>
    <cellStyle name="Normal 81 3 2 3 3" xfId="41298" xr:uid="{00000000-0005-0000-0000-0000666B0000}"/>
    <cellStyle name="Normal 81 3 2 4" xfId="41299" xr:uid="{00000000-0005-0000-0000-0000676B0000}"/>
    <cellStyle name="Normal 81 3 2 5" xfId="41300" xr:uid="{00000000-0005-0000-0000-0000686B0000}"/>
    <cellStyle name="Normal 81 3 3" xfId="41301" xr:uid="{00000000-0005-0000-0000-0000696B0000}"/>
    <cellStyle name="Normal 81 3 3 2" xfId="41302" xr:uid="{00000000-0005-0000-0000-00006A6B0000}"/>
    <cellStyle name="Normal 81 3 3 2 2" xfId="41303" xr:uid="{00000000-0005-0000-0000-00006B6B0000}"/>
    <cellStyle name="Normal 81 3 3 2 3" xfId="41304" xr:uid="{00000000-0005-0000-0000-00006C6B0000}"/>
    <cellStyle name="Normal 81 3 3 3" xfId="41305" xr:uid="{00000000-0005-0000-0000-00006D6B0000}"/>
    <cellStyle name="Normal 81 3 3 3 2" xfId="41306" xr:uid="{00000000-0005-0000-0000-00006E6B0000}"/>
    <cellStyle name="Normal 81 3 3 3 3" xfId="41307" xr:uid="{00000000-0005-0000-0000-00006F6B0000}"/>
    <cellStyle name="Normal 81 3 3 4" xfId="41308" xr:uid="{00000000-0005-0000-0000-0000706B0000}"/>
    <cellStyle name="Normal 81 3 3 5" xfId="41309" xr:uid="{00000000-0005-0000-0000-0000716B0000}"/>
    <cellStyle name="Normal 81 3 4" xfId="41310" xr:uid="{00000000-0005-0000-0000-0000726B0000}"/>
    <cellStyle name="Normal 81 3 4 2" xfId="41311" xr:uid="{00000000-0005-0000-0000-0000736B0000}"/>
    <cellStyle name="Normal 81 3 4 2 2" xfId="41312" xr:uid="{00000000-0005-0000-0000-0000746B0000}"/>
    <cellStyle name="Normal 81 3 4 2 3" xfId="41313" xr:uid="{00000000-0005-0000-0000-0000756B0000}"/>
    <cellStyle name="Normal 81 3 4 3" xfId="41314" xr:uid="{00000000-0005-0000-0000-0000766B0000}"/>
    <cellStyle name="Normal 81 3 4 4" xfId="41315" xr:uid="{00000000-0005-0000-0000-0000776B0000}"/>
    <cellStyle name="Normal 81 3 5" xfId="41316" xr:uid="{00000000-0005-0000-0000-0000786B0000}"/>
    <cellStyle name="Normal 81 3 5 2" xfId="41317" xr:uid="{00000000-0005-0000-0000-0000796B0000}"/>
    <cellStyle name="Normal 81 3 5 3" xfId="41318" xr:uid="{00000000-0005-0000-0000-00007A6B0000}"/>
    <cellStyle name="Normal 81 3 6" xfId="41319" xr:uid="{00000000-0005-0000-0000-00007B6B0000}"/>
    <cellStyle name="Normal 81 3 6 2" xfId="41320" xr:uid="{00000000-0005-0000-0000-00007C6B0000}"/>
    <cellStyle name="Normal 81 3 6 3" xfId="41321" xr:uid="{00000000-0005-0000-0000-00007D6B0000}"/>
    <cellStyle name="Normal 81 3 7" xfId="41322" xr:uid="{00000000-0005-0000-0000-00007E6B0000}"/>
    <cellStyle name="Normal 81 3 8" xfId="41323" xr:uid="{00000000-0005-0000-0000-00007F6B0000}"/>
    <cellStyle name="Normal 81 3 9" xfId="41324" xr:uid="{00000000-0005-0000-0000-0000806B0000}"/>
    <cellStyle name="Normal 81 4" xfId="41325" xr:uid="{00000000-0005-0000-0000-0000816B0000}"/>
    <cellStyle name="Normal 81 4 10" xfId="41326" xr:uid="{00000000-0005-0000-0000-0000826B0000}"/>
    <cellStyle name="Normal 81 4 2" xfId="41327" xr:uid="{00000000-0005-0000-0000-0000836B0000}"/>
    <cellStyle name="Normal 81 4 2 2" xfId="41328" xr:uid="{00000000-0005-0000-0000-0000846B0000}"/>
    <cellStyle name="Normal 81 4 2 2 2" xfId="41329" xr:uid="{00000000-0005-0000-0000-0000856B0000}"/>
    <cellStyle name="Normal 81 4 2 2 3" xfId="41330" xr:uid="{00000000-0005-0000-0000-0000866B0000}"/>
    <cellStyle name="Normal 81 4 2 3" xfId="41331" xr:uid="{00000000-0005-0000-0000-0000876B0000}"/>
    <cellStyle name="Normal 81 4 2 3 2" xfId="41332" xr:uid="{00000000-0005-0000-0000-0000886B0000}"/>
    <cellStyle name="Normal 81 4 2 3 3" xfId="41333" xr:uid="{00000000-0005-0000-0000-0000896B0000}"/>
    <cellStyle name="Normal 81 4 2 4" xfId="41334" xr:uid="{00000000-0005-0000-0000-00008A6B0000}"/>
    <cellStyle name="Normal 81 4 2 5" xfId="41335" xr:uid="{00000000-0005-0000-0000-00008B6B0000}"/>
    <cellStyle name="Normal 81 4 3" xfId="41336" xr:uid="{00000000-0005-0000-0000-00008C6B0000}"/>
    <cellStyle name="Normal 81 4 3 2" xfId="41337" xr:uid="{00000000-0005-0000-0000-00008D6B0000}"/>
    <cellStyle name="Normal 81 4 3 2 2" xfId="41338" xr:uid="{00000000-0005-0000-0000-00008E6B0000}"/>
    <cellStyle name="Normal 81 4 3 2 3" xfId="41339" xr:uid="{00000000-0005-0000-0000-00008F6B0000}"/>
    <cellStyle name="Normal 81 4 3 3" xfId="41340" xr:uid="{00000000-0005-0000-0000-0000906B0000}"/>
    <cellStyle name="Normal 81 4 3 3 2" xfId="41341" xr:uid="{00000000-0005-0000-0000-0000916B0000}"/>
    <cellStyle name="Normal 81 4 3 3 3" xfId="41342" xr:uid="{00000000-0005-0000-0000-0000926B0000}"/>
    <cellStyle name="Normal 81 4 3 4" xfId="41343" xr:uid="{00000000-0005-0000-0000-0000936B0000}"/>
    <cellStyle name="Normal 81 4 3 5" xfId="41344" xr:uid="{00000000-0005-0000-0000-0000946B0000}"/>
    <cellStyle name="Normal 81 4 4" xfId="41345" xr:uid="{00000000-0005-0000-0000-0000956B0000}"/>
    <cellStyle name="Normal 81 4 4 2" xfId="41346" xr:uid="{00000000-0005-0000-0000-0000966B0000}"/>
    <cellStyle name="Normal 81 4 4 2 2" xfId="41347" xr:uid="{00000000-0005-0000-0000-0000976B0000}"/>
    <cellStyle name="Normal 81 4 4 2 3" xfId="41348" xr:uid="{00000000-0005-0000-0000-0000986B0000}"/>
    <cellStyle name="Normal 81 4 4 3" xfId="41349" xr:uid="{00000000-0005-0000-0000-0000996B0000}"/>
    <cellStyle name="Normal 81 4 4 4" xfId="41350" xr:uid="{00000000-0005-0000-0000-00009A6B0000}"/>
    <cellStyle name="Normal 81 4 5" xfId="41351" xr:uid="{00000000-0005-0000-0000-00009B6B0000}"/>
    <cellStyle name="Normal 81 4 5 2" xfId="41352" xr:uid="{00000000-0005-0000-0000-00009C6B0000}"/>
    <cellStyle name="Normal 81 4 5 3" xfId="41353" xr:uid="{00000000-0005-0000-0000-00009D6B0000}"/>
    <cellStyle name="Normal 81 4 6" xfId="41354" xr:uid="{00000000-0005-0000-0000-00009E6B0000}"/>
    <cellStyle name="Normal 81 4 6 2" xfId="41355" xr:uid="{00000000-0005-0000-0000-00009F6B0000}"/>
    <cellStyle name="Normal 81 4 6 3" xfId="41356" xr:uid="{00000000-0005-0000-0000-0000A06B0000}"/>
    <cellStyle name="Normal 81 4 7" xfId="41357" xr:uid="{00000000-0005-0000-0000-0000A16B0000}"/>
    <cellStyle name="Normal 81 4 8" xfId="41358" xr:uid="{00000000-0005-0000-0000-0000A26B0000}"/>
    <cellStyle name="Normal 81 4 9" xfId="41359" xr:uid="{00000000-0005-0000-0000-0000A36B0000}"/>
    <cellStyle name="Normal 81 5" xfId="41360" xr:uid="{00000000-0005-0000-0000-0000A46B0000}"/>
    <cellStyle name="Normal 81 5 10" xfId="41361" xr:uid="{00000000-0005-0000-0000-0000A56B0000}"/>
    <cellStyle name="Normal 81 5 2" xfId="41362" xr:uid="{00000000-0005-0000-0000-0000A66B0000}"/>
    <cellStyle name="Normal 81 5 2 2" xfId="41363" xr:uid="{00000000-0005-0000-0000-0000A76B0000}"/>
    <cellStyle name="Normal 81 5 2 2 2" xfId="41364" xr:uid="{00000000-0005-0000-0000-0000A86B0000}"/>
    <cellStyle name="Normal 81 5 2 2 3" xfId="41365" xr:uid="{00000000-0005-0000-0000-0000A96B0000}"/>
    <cellStyle name="Normal 81 5 2 3" xfId="41366" xr:uid="{00000000-0005-0000-0000-0000AA6B0000}"/>
    <cellStyle name="Normal 81 5 2 3 2" xfId="41367" xr:uid="{00000000-0005-0000-0000-0000AB6B0000}"/>
    <cellStyle name="Normal 81 5 2 3 3" xfId="41368" xr:uid="{00000000-0005-0000-0000-0000AC6B0000}"/>
    <cellStyle name="Normal 81 5 2 4" xfId="41369" xr:uid="{00000000-0005-0000-0000-0000AD6B0000}"/>
    <cellStyle name="Normal 81 5 2 5" xfId="41370" xr:uid="{00000000-0005-0000-0000-0000AE6B0000}"/>
    <cellStyle name="Normal 81 5 3" xfId="41371" xr:uid="{00000000-0005-0000-0000-0000AF6B0000}"/>
    <cellStyle name="Normal 81 5 3 2" xfId="41372" xr:uid="{00000000-0005-0000-0000-0000B06B0000}"/>
    <cellStyle name="Normal 81 5 3 2 2" xfId="41373" xr:uid="{00000000-0005-0000-0000-0000B16B0000}"/>
    <cellStyle name="Normal 81 5 3 2 3" xfId="41374" xr:uid="{00000000-0005-0000-0000-0000B26B0000}"/>
    <cellStyle name="Normal 81 5 3 3" xfId="41375" xr:uid="{00000000-0005-0000-0000-0000B36B0000}"/>
    <cellStyle name="Normal 81 5 3 3 2" xfId="41376" xr:uid="{00000000-0005-0000-0000-0000B46B0000}"/>
    <cellStyle name="Normal 81 5 3 3 3" xfId="41377" xr:uid="{00000000-0005-0000-0000-0000B56B0000}"/>
    <cellStyle name="Normal 81 5 3 4" xfId="41378" xr:uid="{00000000-0005-0000-0000-0000B66B0000}"/>
    <cellStyle name="Normal 81 5 3 5" xfId="41379" xr:uid="{00000000-0005-0000-0000-0000B76B0000}"/>
    <cellStyle name="Normal 81 5 4" xfId="41380" xr:uid="{00000000-0005-0000-0000-0000B86B0000}"/>
    <cellStyle name="Normal 81 5 4 2" xfId="41381" xr:uid="{00000000-0005-0000-0000-0000B96B0000}"/>
    <cellStyle name="Normal 81 5 4 2 2" xfId="41382" xr:uid="{00000000-0005-0000-0000-0000BA6B0000}"/>
    <cellStyle name="Normal 81 5 4 2 3" xfId="41383" xr:uid="{00000000-0005-0000-0000-0000BB6B0000}"/>
    <cellStyle name="Normal 81 5 4 3" xfId="41384" xr:uid="{00000000-0005-0000-0000-0000BC6B0000}"/>
    <cellStyle name="Normal 81 5 4 4" xfId="41385" xr:uid="{00000000-0005-0000-0000-0000BD6B0000}"/>
    <cellStyle name="Normal 81 5 5" xfId="41386" xr:uid="{00000000-0005-0000-0000-0000BE6B0000}"/>
    <cellStyle name="Normal 81 5 5 2" xfId="41387" xr:uid="{00000000-0005-0000-0000-0000BF6B0000}"/>
    <cellStyle name="Normal 81 5 5 3" xfId="41388" xr:uid="{00000000-0005-0000-0000-0000C06B0000}"/>
    <cellStyle name="Normal 81 5 6" xfId="41389" xr:uid="{00000000-0005-0000-0000-0000C16B0000}"/>
    <cellStyle name="Normal 81 5 6 2" xfId="41390" xr:uid="{00000000-0005-0000-0000-0000C26B0000}"/>
    <cellStyle name="Normal 81 5 6 3" xfId="41391" xr:uid="{00000000-0005-0000-0000-0000C36B0000}"/>
    <cellStyle name="Normal 81 5 7" xfId="41392" xr:uid="{00000000-0005-0000-0000-0000C46B0000}"/>
    <cellStyle name="Normal 81 5 8" xfId="41393" xr:uid="{00000000-0005-0000-0000-0000C56B0000}"/>
    <cellStyle name="Normal 81 5 9" xfId="41394" xr:uid="{00000000-0005-0000-0000-0000C66B0000}"/>
    <cellStyle name="Normal 81 6" xfId="41395" xr:uid="{00000000-0005-0000-0000-0000C76B0000}"/>
    <cellStyle name="Normal 81 7" xfId="41396" xr:uid="{00000000-0005-0000-0000-0000C86B0000}"/>
    <cellStyle name="Normal 81 7 2" xfId="41397" xr:uid="{00000000-0005-0000-0000-0000C96B0000}"/>
    <cellStyle name="Normal 81 7 3" xfId="41398" xr:uid="{00000000-0005-0000-0000-0000CA6B0000}"/>
    <cellStyle name="Normal 81 8" xfId="41399" xr:uid="{00000000-0005-0000-0000-0000CB6B0000}"/>
    <cellStyle name="Normal 81 8 2" xfId="41400" xr:uid="{00000000-0005-0000-0000-0000CC6B0000}"/>
    <cellStyle name="Normal 81 8 3" xfId="41401" xr:uid="{00000000-0005-0000-0000-0000CD6B0000}"/>
    <cellStyle name="Normal 81 9" xfId="41402" xr:uid="{00000000-0005-0000-0000-0000CE6B0000}"/>
    <cellStyle name="Normal 81 9 2" xfId="41403" xr:uid="{00000000-0005-0000-0000-0000CF6B0000}"/>
    <cellStyle name="Normal 81 9 3" xfId="41404" xr:uid="{00000000-0005-0000-0000-0000D06B0000}"/>
    <cellStyle name="Normal 82" xfId="19680" xr:uid="{00000000-0005-0000-0000-0000D16B0000}"/>
    <cellStyle name="Normal 82 10" xfId="41405" xr:uid="{00000000-0005-0000-0000-0000D26B0000}"/>
    <cellStyle name="Normal 82 11" xfId="41406" xr:uid="{00000000-0005-0000-0000-0000D36B0000}"/>
    <cellStyle name="Normal 82 2" xfId="19681" xr:uid="{00000000-0005-0000-0000-0000D46B0000}"/>
    <cellStyle name="Normal 82 2 10" xfId="41407" xr:uid="{00000000-0005-0000-0000-0000D56B0000}"/>
    <cellStyle name="Normal 82 2 2" xfId="29700" xr:uid="{00000000-0005-0000-0000-0000D66B0000}"/>
    <cellStyle name="Normal 82 2 2 2" xfId="41408" xr:uid="{00000000-0005-0000-0000-0000D76B0000}"/>
    <cellStyle name="Normal 82 2 2 2 2" xfId="41409" xr:uid="{00000000-0005-0000-0000-0000D86B0000}"/>
    <cellStyle name="Normal 82 2 2 2 3" xfId="41410" xr:uid="{00000000-0005-0000-0000-0000D96B0000}"/>
    <cellStyle name="Normal 82 2 2 3" xfId="41411" xr:uid="{00000000-0005-0000-0000-0000DA6B0000}"/>
    <cellStyle name="Normal 82 2 2 3 2" xfId="41412" xr:uid="{00000000-0005-0000-0000-0000DB6B0000}"/>
    <cellStyle name="Normal 82 2 2 3 3" xfId="41413" xr:uid="{00000000-0005-0000-0000-0000DC6B0000}"/>
    <cellStyle name="Normal 82 2 2 4" xfId="41414" xr:uid="{00000000-0005-0000-0000-0000DD6B0000}"/>
    <cellStyle name="Normal 82 2 2 5" xfId="41415" xr:uid="{00000000-0005-0000-0000-0000DE6B0000}"/>
    <cellStyle name="Normal 82 2 3" xfId="41416" xr:uid="{00000000-0005-0000-0000-0000DF6B0000}"/>
    <cellStyle name="Normal 82 2 3 2" xfId="41417" xr:uid="{00000000-0005-0000-0000-0000E06B0000}"/>
    <cellStyle name="Normal 82 2 3 2 2" xfId="41418" xr:uid="{00000000-0005-0000-0000-0000E16B0000}"/>
    <cellStyle name="Normal 82 2 3 2 3" xfId="41419" xr:uid="{00000000-0005-0000-0000-0000E26B0000}"/>
    <cellStyle name="Normal 82 2 3 3" xfId="41420" xr:uid="{00000000-0005-0000-0000-0000E36B0000}"/>
    <cellStyle name="Normal 82 2 3 3 2" xfId="41421" xr:uid="{00000000-0005-0000-0000-0000E46B0000}"/>
    <cellStyle name="Normal 82 2 3 3 3" xfId="41422" xr:uid="{00000000-0005-0000-0000-0000E56B0000}"/>
    <cellStyle name="Normal 82 2 3 4" xfId="41423" xr:uid="{00000000-0005-0000-0000-0000E66B0000}"/>
    <cellStyle name="Normal 82 2 3 5" xfId="41424" xr:uid="{00000000-0005-0000-0000-0000E76B0000}"/>
    <cellStyle name="Normal 82 2 4" xfId="41425" xr:uid="{00000000-0005-0000-0000-0000E86B0000}"/>
    <cellStyle name="Normal 82 2 4 2" xfId="41426" xr:uid="{00000000-0005-0000-0000-0000E96B0000}"/>
    <cellStyle name="Normal 82 2 4 2 2" xfId="41427" xr:uid="{00000000-0005-0000-0000-0000EA6B0000}"/>
    <cellStyle name="Normal 82 2 4 2 3" xfId="41428" xr:uid="{00000000-0005-0000-0000-0000EB6B0000}"/>
    <cellStyle name="Normal 82 2 4 3" xfId="41429" xr:uid="{00000000-0005-0000-0000-0000EC6B0000}"/>
    <cellStyle name="Normal 82 2 4 4" xfId="41430" xr:uid="{00000000-0005-0000-0000-0000ED6B0000}"/>
    <cellStyle name="Normal 82 2 5" xfId="41431" xr:uid="{00000000-0005-0000-0000-0000EE6B0000}"/>
    <cellStyle name="Normal 82 2 5 2" xfId="41432" xr:uid="{00000000-0005-0000-0000-0000EF6B0000}"/>
    <cellStyle name="Normal 82 2 5 3" xfId="41433" xr:uid="{00000000-0005-0000-0000-0000F06B0000}"/>
    <cellStyle name="Normal 82 2 6" xfId="41434" xr:uid="{00000000-0005-0000-0000-0000F16B0000}"/>
    <cellStyle name="Normal 82 2 6 2" xfId="41435" xr:uid="{00000000-0005-0000-0000-0000F26B0000}"/>
    <cellStyle name="Normal 82 2 6 3" xfId="41436" xr:uid="{00000000-0005-0000-0000-0000F36B0000}"/>
    <cellStyle name="Normal 82 2 7" xfId="41437" xr:uid="{00000000-0005-0000-0000-0000F46B0000}"/>
    <cellStyle name="Normal 82 2 8" xfId="41438" xr:uid="{00000000-0005-0000-0000-0000F56B0000}"/>
    <cellStyle name="Normal 82 2 9" xfId="41439" xr:uid="{00000000-0005-0000-0000-0000F66B0000}"/>
    <cellStyle name="Normal 82 3" xfId="41440" xr:uid="{00000000-0005-0000-0000-0000F76B0000}"/>
    <cellStyle name="Normal 82 3 10" xfId="41441" xr:uid="{00000000-0005-0000-0000-0000F86B0000}"/>
    <cellStyle name="Normal 82 3 2" xfId="41442" xr:uid="{00000000-0005-0000-0000-0000F96B0000}"/>
    <cellStyle name="Normal 82 3 2 2" xfId="41443" xr:uid="{00000000-0005-0000-0000-0000FA6B0000}"/>
    <cellStyle name="Normal 82 3 2 2 2" xfId="41444" xr:uid="{00000000-0005-0000-0000-0000FB6B0000}"/>
    <cellStyle name="Normal 82 3 2 2 3" xfId="41445" xr:uid="{00000000-0005-0000-0000-0000FC6B0000}"/>
    <cellStyle name="Normal 82 3 2 3" xfId="41446" xr:uid="{00000000-0005-0000-0000-0000FD6B0000}"/>
    <cellStyle name="Normal 82 3 2 3 2" xfId="41447" xr:uid="{00000000-0005-0000-0000-0000FE6B0000}"/>
    <cellStyle name="Normal 82 3 2 3 3" xfId="41448" xr:uid="{00000000-0005-0000-0000-0000FF6B0000}"/>
    <cellStyle name="Normal 82 3 2 4" xfId="41449" xr:uid="{00000000-0005-0000-0000-0000006C0000}"/>
    <cellStyle name="Normal 82 3 2 5" xfId="41450" xr:uid="{00000000-0005-0000-0000-0000016C0000}"/>
    <cellStyle name="Normal 82 3 3" xfId="41451" xr:uid="{00000000-0005-0000-0000-0000026C0000}"/>
    <cellStyle name="Normal 82 3 3 2" xfId="41452" xr:uid="{00000000-0005-0000-0000-0000036C0000}"/>
    <cellStyle name="Normal 82 3 3 2 2" xfId="41453" xr:uid="{00000000-0005-0000-0000-0000046C0000}"/>
    <cellStyle name="Normal 82 3 3 2 3" xfId="41454" xr:uid="{00000000-0005-0000-0000-0000056C0000}"/>
    <cellStyle name="Normal 82 3 3 3" xfId="41455" xr:uid="{00000000-0005-0000-0000-0000066C0000}"/>
    <cellStyle name="Normal 82 3 3 3 2" xfId="41456" xr:uid="{00000000-0005-0000-0000-0000076C0000}"/>
    <cellStyle name="Normal 82 3 3 3 3" xfId="41457" xr:uid="{00000000-0005-0000-0000-0000086C0000}"/>
    <cellStyle name="Normal 82 3 3 4" xfId="41458" xr:uid="{00000000-0005-0000-0000-0000096C0000}"/>
    <cellStyle name="Normal 82 3 3 5" xfId="41459" xr:uid="{00000000-0005-0000-0000-00000A6C0000}"/>
    <cellStyle name="Normal 82 3 4" xfId="41460" xr:uid="{00000000-0005-0000-0000-00000B6C0000}"/>
    <cellStyle name="Normal 82 3 4 2" xfId="41461" xr:uid="{00000000-0005-0000-0000-00000C6C0000}"/>
    <cellStyle name="Normal 82 3 4 2 2" xfId="41462" xr:uid="{00000000-0005-0000-0000-00000D6C0000}"/>
    <cellStyle name="Normal 82 3 4 2 3" xfId="41463" xr:uid="{00000000-0005-0000-0000-00000E6C0000}"/>
    <cellStyle name="Normal 82 3 4 3" xfId="41464" xr:uid="{00000000-0005-0000-0000-00000F6C0000}"/>
    <cellStyle name="Normal 82 3 4 4" xfId="41465" xr:uid="{00000000-0005-0000-0000-0000106C0000}"/>
    <cellStyle name="Normal 82 3 5" xfId="41466" xr:uid="{00000000-0005-0000-0000-0000116C0000}"/>
    <cellStyle name="Normal 82 3 5 2" xfId="41467" xr:uid="{00000000-0005-0000-0000-0000126C0000}"/>
    <cellStyle name="Normal 82 3 5 3" xfId="41468" xr:uid="{00000000-0005-0000-0000-0000136C0000}"/>
    <cellStyle name="Normal 82 3 6" xfId="41469" xr:uid="{00000000-0005-0000-0000-0000146C0000}"/>
    <cellStyle name="Normal 82 3 6 2" xfId="41470" xr:uid="{00000000-0005-0000-0000-0000156C0000}"/>
    <cellStyle name="Normal 82 3 6 3" xfId="41471" xr:uid="{00000000-0005-0000-0000-0000166C0000}"/>
    <cellStyle name="Normal 82 3 7" xfId="41472" xr:uid="{00000000-0005-0000-0000-0000176C0000}"/>
    <cellStyle name="Normal 82 3 8" xfId="41473" xr:uid="{00000000-0005-0000-0000-0000186C0000}"/>
    <cellStyle name="Normal 82 3 9" xfId="41474" xr:uid="{00000000-0005-0000-0000-0000196C0000}"/>
    <cellStyle name="Normal 82 4" xfId="41475" xr:uid="{00000000-0005-0000-0000-00001A6C0000}"/>
    <cellStyle name="Normal 82 4 10" xfId="41476" xr:uid="{00000000-0005-0000-0000-00001B6C0000}"/>
    <cellStyle name="Normal 82 4 2" xfId="41477" xr:uid="{00000000-0005-0000-0000-00001C6C0000}"/>
    <cellStyle name="Normal 82 4 2 2" xfId="41478" xr:uid="{00000000-0005-0000-0000-00001D6C0000}"/>
    <cellStyle name="Normal 82 4 2 2 2" xfId="41479" xr:uid="{00000000-0005-0000-0000-00001E6C0000}"/>
    <cellStyle name="Normal 82 4 2 2 3" xfId="41480" xr:uid="{00000000-0005-0000-0000-00001F6C0000}"/>
    <cellStyle name="Normal 82 4 2 3" xfId="41481" xr:uid="{00000000-0005-0000-0000-0000206C0000}"/>
    <cellStyle name="Normal 82 4 2 3 2" xfId="41482" xr:uid="{00000000-0005-0000-0000-0000216C0000}"/>
    <cellStyle name="Normal 82 4 2 3 3" xfId="41483" xr:uid="{00000000-0005-0000-0000-0000226C0000}"/>
    <cellStyle name="Normal 82 4 2 4" xfId="41484" xr:uid="{00000000-0005-0000-0000-0000236C0000}"/>
    <cellStyle name="Normal 82 4 2 5" xfId="41485" xr:uid="{00000000-0005-0000-0000-0000246C0000}"/>
    <cellStyle name="Normal 82 4 3" xfId="41486" xr:uid="{00000000-0005-0000-0000-0000256C0000}"/>
    <cellStyle name="Normal 82 4 3 2" xfId="41487" xr:uid="{00000000-0005-0000-0000-0000266C0000}"/>
    <cellStyle name="Normal 82 4 3 2 2" xfId="41488" xr:uid="{00000000-0005-0000-0000-0000276C0000}"/>
    <cellStyle name="Normal 82 4 3 2 3" xfId="41489" xr:uid="{00000000-0005-0000-0000-0000286C0000}"/>
    <cellStyle name="Normal 82 4 3 3" xfId="41490" xr:uid="{00000000-0005-0000-0000-0000296C0000}"/>
    <cellStyle name="Normal 82 4 3 3 2" xfId="41491" xr:uid="{00000000-0005-0000-0000-00002A6C0000}"/>
    <cellStyle name="Normal 82 4 3 3 3" xfId="41492" xr:uid="{00000000-0005-0000-0000-00002B6C0000}"/>
    <cellStyle name="Normal 82 4 3 4" xfId="41493" xr:uid="{00000000-0005-0000-0000-00002C6C0000}"/>
    <cellStyle name="Normal 82 4 3 5" xfId="41494" xr:uid="{00000000-0005-0000-0000-00002D6C0000}"/>
    <cellStyle name="Normal 82 4 4" xfId="41495" xr:uid="{00000000-0005-0000-0000-00002E6C0000}"/>
    <cellStyle name="Normal 82 4 4 2" xfId="41496" xr:uid="{00000000-0005-0000-0000-00002F6C0000}"/>
    <cellStyle name="Normal 82 4 4 2 2" xfId="41497" xr:uid="{00000000-0005-0000-0000-0000306C0000}"/>
    <cellStyle name="Normal 82 4 4 2 3" xfId="41498" xr:uid="{00000000-0005-0000-0000-0000316C0000}"/>
    <cellStyle name="Normal 82 4 4 3" xfId="41499" xr:uid="{00000000-0005-0000-0000-0000326C0000}"/>
    <cellStyle name="Normal 82 4 4 4" xfId="41500" xr:uid="{00000000-0005-0000-0000-0000336C0000}"/>
    <cellStyle name="Normal 82 4 5" xfId="41501" xr:uid="{00000000-0005-0000-0000-0000346C0000}"/>
    <cellStyle name="Normal 82 4 5 2" xfId="41502" xr:uid="{00000000-0005-0000-0000-0000356C0000}"/>
    <cellStyle name="Normal 82 4 5 3" xfId="41503" xr:uid="{00000000-0005-0000-0000-0000366C0000}"/>
    <cellStyle name="Normal 82 4 6" xfId="41504" xr:uid="{00000000-0005-0000-0000-0000376C0000}"/>
    <cellStyle name="Normal 82 4 6 2" xfId="41505" xr:uid="{00000000-0005-0000-0000-0000386C0000}"/>
    <cellStyle name="Normal 82 4 6 3" xfId="41506" xr:uid="{00000000-0005-0000-0000-0000396C0000}"/>
    <cellStyle name="Normal 82 4 7" xfId="41507" xr:uid="{00000000-0005-0000-0000-00003A6C0000}"/>
    <cellStyle name="Normal 82 4 8" xfId="41508" xr:uid="{00000000-0005-0000-0000-00003B6C0000}"/>
    <cellStyle name="Normal 82 4 9" xfId="41509" xr:uid="{00000000-0005-0000-0000-00003C6C0000}"/>
    <cellStyle name="Normal 82 5" xfId="41510" xr:uid="{00000000-0005-0000-0000-00003D6C0000}"/>
    <cellStyle name="Normal 82 5 10" xfId="41511" xr:uid="{00000000-0005-0000-0000-00003E6C0000}"/>
    <cellStyle name="Normal 82 5 2" xfId="41512" xr:uid="{00000000-0005-0000-0000-00003F6C0000}"/>
    <cellStyle name="Normal 82 5 2 2" xfId="41513" xr:uid="{00000000-0005-0000-0000-0000406C0000}"/>
    <cellStyle name="Normal 82 5 2 2 2" xfId="41514" xr:uid="{00000000-0005-0000-0000-0000416C0000}"/>
    <cellStyle name="Normal 82 5 2 2 3" xfId="41515" xr:uid="{00000000-0005-0000-0000-0000426C0000}"/>
    <cellStyle name="Normal 82 5 2 3" xfId="41516" xr:uid="{00000000-0005-0000-0000-0000436C0000}"/>
    <cellStyle name="Normal 82 5 2 3 2" xfId="41517" xr:uid="{00000000-0005-0000-0000-0000446C0000}"/>
    <cellStyle name="Normal 82 5 2 3 3" xfId="41518" xr:uid="{00000000-0005-0000-0000-0000456C0000}"/>
    <cellStyle name="Normal 82 5 2 4" xfId="41519" xr:uid="{00000000-0005-0000-0000-0000466C0000}"/>
    <cellStyle name="Normal 82 5 2 5" xfId="41520" xr:uid="{00000000-0005-0000-0000-0000476C0000}"/>
    <cellStyle name="Normal 82 5 3" xfId="41521" xr:uid="{00000000-0005-0000-0000-0000486C0000}"/>
    <cellStyle name="Normal 82 5 3 2" xfId="41522" xr:uid="{00000000-0005-0000-0000-0000496C0000}"/>
    <cellStyle name="Normal 82 5 3 2 2" xfId="41523" xr:uid="{00000000-0005-0000-0000-00004A6C0000}"/>
    <cellStyle name="Normal 82 5 3 2 3" xfId="41524" xr:uid="{00000000-0005-0000-0000-00004B6C0000}"/>
    <cellStyle name="Normal 82 5 3 3" xfId="41525" xr:uid="{00000000-0005-0000-0000-00004C6C0000}"/>
    <cellStyle name="Normal 82 5 3 3 2" xfId="41526" xr:uid="{00000000-0005-0000-0000-00004D6C0000}"/>
    <cellStyle name="Normal 82 5 3 3 3" xfId="41527" xr:uid="{00000000-0005-0000-0000-00004E6C0000}"/>
    <cellStyle name="Normal 82 5 3 4" xfId="41528" xr:uid="{00000000-0005-0000-0000-00004F6C0000}"/>
    <cellStyle name="Normal 82 5 3 5" xfId="41529" xr:uid="{00000000-0005-0000-0000-0000506C0000}"/>
    <cellStyle name="Normal 82 5 4" xfId="41530" xr:uid="{00000000-0005-0000-0000-0000516C0000}"/>
    <cellStyle name="Normal 82 5 4 2" xfId="41531" xr:uid="{00000000-0005-0000-0000-0000526C0000}"/>
    <cellStyle name="Normal 82 5 4 2 2" xfId="41532" xr:uid="{00000000-0005-0000-0000-0000536C0000}"/>
    <cellStyle name="Normal 82 5 4 2 3" xfId="41533" xr:uid="{00000000-0005-0000-0000-0000546C0000}"/>
    <cellStyle name="Normal 82 5 4 3" xfId="41534" xr:uid="{00000000-0005-0000-0000-0000556C0000}"/>
    <cellStyle name="Normal 82 5 4 4" xfId="41535" xr:uid="{00000000-0005-0000-0000-0000566C0000}"/>
    <cellStyle name="Normal 82 5 5" xfId="41536" xr:uid="{00000000-0005-0000-0000-0000576C0000}"/>
    <cellStyle name="Normal 82 5 5 2" xfId="41537" xr:uid="{00000000-0005-0000-0000-0000586C0000}"/>
    <cellStyle name="Normal 82 5 5 3" xfId="41538" xr:uid="{00000000-0005-0000-0000-0000596C0000}"/>
    <cellStyle name="Normal 82 5 6" xfId="41539" xr:uid="{00000000-0005-0000-0000-00005A6C0000}"/>
    <cellStyle name="Normal 82 5 6 2" xfId="41540" xr:uid="{00000000-0005-0000-0000-00005B6C0000}"/>
    <cellStyle name="Normal 82 5 6 3" xfId="41541" xr:uid="{00000000-0005-0000-0000-00005C6C0000}"/>
    <cellStyle name="Normal 82 5 7" xfId="41542" xr:uid="{00000000-0005-0000-0000-00005D6C0000}"/>
    <cellStyle name="Normal 82 5 8" xfId="41543" xr:uid="{00000000-0005-0000-0000-00005E6C0000}"/>
    <cellStyle name="Normal 82 5 9" xfId="41544" xr:uid="{00000000-0005-0000-0000-00005F6C0000}"/>
    <cellStyle name="Normal 82 6" xfId="41545" xr:uid="{00000000-0005-0000-0000-0000606C0000}"/>
    <cellStyle name="Normal 82 7" xfId="41546" xr:uid="{00000000-0005-0000-0000-0000616C0000}"/>
    <cellStyle name="Normal 82 7 2" xfId="41547" xr:uid="{00000000-0005-0000-0000-0000626C0000}"/>
    <cellStyle name="Normal 82 7 3" xfId="41548" xr:uid="{00000000-0005-0000-0000-0000636C0000}"/>
    <cellStyle name="Normal 82 8" xfId="41549" xr:uid="{00000000-0005-0000-0000-0000646C0000}"/>
    <cellStyle name="Normal 82 8 2" xfId="41550" xr:uid="{00000000-0005-0000-0000-0000656C0000}"/>
    <cellStyle name="Normal 82 8 3" xfId="41551" xr:uid="{00000000-0005-0000-0000-0000666C0000}"/>
    <cellStyle name="Normal 82 9" xfId="41552" xr:uid="{00000000-0005-0000-0000-0000676C0000}"/>
    <cellStyle name="Normal 82 9 2" xfId="41553" xr:uid="{00000000-0005-0000-0000-0000686C0000}"/>
    <cellStyle name="Normal 82 9 3" xfId="41554" xr:uid="{00000000-0005-0000-0000-0000696C0000}"/>
    <cellStyle name="Normal 83" xfId="19682" xr:uid="{00000000-0005-0000-0000-00006A6C0000}"/>
    <cellStyle name="Normal 83 10" xfId="41555" xr:uid="{00000000-0005-0000-0000-00006B6C0000}"/>
    <cellStyle name="Normal 83 10 2" xfId="41556" xr:uid="{00000000-0005-0000-0000-00006C6C0000}"/>
    <cellStyle name="Normal 83 10 3" xfId="41557" xr:uid="{00000000-0005-0000-0000-00006D6C0000}"/>
    <cellStyle name="Normal 83 11" xfId="41558" xr:uid="{00000000-0005-0000-0000-00006E6C0000}"/>
    <cellStyle name="Normal 83 12" xfId="41559" xr:uid="{00000000-0005-0000-0000-00006F6C0000}"/>
    <cellStyle name="Normal 83 13" xfId="41560" xr:uid="{00000000-0005-0000-0000-0000706C0000}"/>
    <cellStyle name="Normal 83 14" xfId="41561" xr:uid="{00000000-0005-0000-0000-0000716C0000}"/>
    <cellStyle name="Normal 83 2" xfId="19683" xr:uid="{00000000-0005-0000-0000-0000726C0000}"/>
    <cellStyle name="Normal 83 2 10" xfId="41562" xr:uid="{00000000-0005-0000-0000-0000736C0000}"/>
    <cellStyle name="Normal 83 2 2" xfId="29701" xr:uid="{00000000-0005-0000-0000-0000746C0000}"/>
    <cellStyle name="Normal 83 2 2 2" xfId="41563" xr:uid="{00000000-0005-0000-0000-0000756C0000}"/>
    <cellStyle name="Normal 83 2 2 2 2" xfId="41564" xr:uid="{00000000-0005-0000-0000-0000766C0000}"/>
    <cellStyle name="Normal 83 2 2 2 3" xfId="41565" xr:uid="{00000000-0005-0000-0000-0000776C0000}"/>
    <cellStyle name="Normal 83 2 2 3" xfId="41566" xr:uid="{00000000-0005-0000-0000-0000786C0000}"/>
    <cellStyle name="Normal 83 2 2 3 2" xfId="41567" xr:uid="{00000000-0005-0000-0000-0000796C0000}"/>
    <cellStyle name="Normal 83 2 2 3 3" xfId="41568" xr:uid="{00000000-0005-0000-0000-00007A6C0000}"/>
    <cellStyle name="Normal 83 2 2 4" xfId="41569" xr:uid="{00000000-0005-0000-0000-00007B6C0000}"/>
    <cellStyle name="Normal 83 2 2 5" xfId="41570" xr:uid="{00000000-0005-0000-0000-00007C6C0000}"/>
    <cellStyle name="Normal 83 2 3" xfId="41571" xr:uid="{00000000-0005-0000-0000-00007D6C0000}"/>
    <cellStyle name="Normal 83 2 3 2" xfId="41572" xr:uid="{00000000-0005-0000-0000-00007E6C0000}"/>
    <cellStyle name="Normal 83 2 3 2 2" xfId="41573" xr:uid="{00000000-0005-0000-0000-00007F6C0000}"/>
    <cellStyle name="Normal 83 2 3 2 3" xfId="41574" xr:uid="{00000000-0005-0000-0000-0000806C0000}"/>
    <cellStyle name="Normal 83 2 3 3" xfId="41575" xr:uid="{00000000-0005-0000-0000-0000816C0000}"/>
    <cellStyle name="Normal 83 2 3 3 2" xfId="41576" xr:uid="{00000000-0005-0000-0000-0000826C0000}"/>
    <cellStyle name="Normal 83 2 3 3 3" xfId="41577" xr:uid="{00000000-0005-0000-0000-0000836C0000}"/>
    <cellStyle name="Normal 83 2 3 4" xfId="41578" xr:uid="{00000000-0005-0000-0000-0000846C0000}"/>
    <cellStyle name="Normal 83 2 3 5" xfId="41579" xr:uid="{00000000-0005-0000-0000-0000856C0000}"/>
    <cellStyle name="Normal 83 2 4" xfId="41580" xr:uid="{00000000-0005-0000-0000-0000866C0000}"/>
    <cellStyle name="Normal 83 2 4 2" xfId="41581" xr:uid="{00000000-0005-0000-0000-0000876C0000}"/>
    <cellStyle name="Normal 83 2 4 2 2" xfId="41582" xr:uid="{00000000-0005-0000-0000-0000886C0000}"/>
    <cellStyle name="Normal 83 2 4 2 3" xfId="41583" xr:uid="{00000000-0005-0000-0000-0000896C0000}"/>
    <cellStyle name="Normal 83 2 4 3" xfId="41584" xr:uid="{00000000-0005-0000-0000-00008A6C0000}"/>
    <cellStyle name="Normal 83 2 4 4" xfId="41585" xr:uid="{00000000-0005-0000-0000-00008B6C0000}"/>
    <cellStyle name="Normal 83 2 5" xfId="41586" xr:uid="{00000000-0005-0000-0000-00008C6C0000}"/>
    <cellStyle name="Normal 83 2 5 2" xfId="41587" xr:uid="{00000000-0005-0000-0000-00008D6C0000}"/>
    <cellStyle name="Normal 83 2 5 3" xfId="41588" xr:uid="{00000000-0005-0000-0000-00008E6C0000}"/>
    <cellStyle name="Normal 83 2 6" xfId="41589" xr:uid="{00000000-0005-0000-0000-00008F6C0000}"/>
    <cellStyle name="Normal 83 2 6 2" xfId="41590" xr:uid="{00000000-0005-0000-0000-0000906C0000}"/>
    <cellStyle name="Normal 83 2 6 3" xfId="41591" xr:uid="{00000000-0005-0000-0000-0000916C0000}"/>
    <cellStyle name="Normal 83 2 7" xfId="41592" xr:uid="{00000000-0005-0000-0000-0000926C0000}"/>
    <cellStyle name="Normal 83 2 8" xfId="41593" xr:uid="{00000000-0005-0000-0000-0000936C0000}"/>
    <cellStyle name="Normal 83 2 9" xfId="41594" xr:uid="{00000000-0005-0000-0000-0000946C0000}"/>
    <cellStyle name="Normal 83 3" xfId="41595" xr:uid="{00000000-0005-0000-0000-0000956C0000}"/>
    <cellStyle name="Normal 83 3 10" xfId="41596" xr:uid="{00000000-0005-0000-0000-0000966C0000}"/>
    <cellStyle name="Normal 83 3 2" xfId="41597" xr:uid="{00000000-0005-0000-0000-0000976C0000}"/>
    <cellStyle name="Normal 83 3 2 2" xfId="41598" xr:uid="{00000000-0005-0000-0000-0000986C0000}"/>
    <cellStyle name="Normal 83 3 2 2 2" xfId="41599" xr:uid="{00000000-0005-0000-0000-0000996C0000}"/>
    <cellStyle name="Normal 83 3 2 2 3" xfId="41600" xr:uid="{00000000-0005-0000-0000-00009A6C0000}"/>
    <cellStyle name="Normal 83 3 2 3" xfId="41601" xr:uid="{00000000-0005-0000-0000-00009B6C0000}"/>
    <cellStyle name="Normal 83 3 2 3 2" xfId="41602" xr:uid="{00000000-0005-0000-0000-00009C6C0000}"/>
    <cellStyle name="Normal 83 3 2 3 3" xfId="41603" xr:uid="{00000000-0005-0000-0000-00009D6C0000}"/>
    <cellStyle name="Normal 83 3 2 4" xfId="41604" xr:uid="{00000000-0005-0000-0000-00009E6C0000}"/>
    <cellStyle name="Normal 83 3 2 5" xfId="41605" xr:uid="{00000000-0005-0000-0000-00009F6C0000}"/>
    <cellStyle name="Normal 83 3 3" xfId="41606" xr:uid="{00000000-0005-0000-0000-0000A06C0000}"/>
    <cellStyle name="Normal 83 3 3 2" xfId="41607" xr:uid="{00000000-0005-0000-0000-0000A16C0000}"/>
    <cellStyle name="Normal 83 3 3 2 2" xfId="41608" xr:uid="{00000000-0005-0000-0000-0000A26C0000}"/>
    <cellStyle name="Normal 83 3 3 2 3" xfId="41609" xr:uid="{00000000-0005-0000-0000-0000A36C0000}"/>
    <cellStyle name="Normal 83 3 3 3" xfId="41610" xr:uid="{00000000-0005-0000-0000-0000A46C0000}"/>
    <cellStyle name="Normal 83 3 3 3 2" xfId="41611" xr:uid="{00000000-0005-0000-0000-0000A56C0000}"/>
    <cellStyle name="Normal 83 3 3 3 3" xfId="41612" xr:uid="{00000000-0005-0000-0000-0000A66C0000}"/>
    <cellStyle name="Normal 83 3 3 4" xfId="41613" xr:uid="{00000000-0005-0000-0000-0000A76C0000}"/>
    <cellStyle name="Normal 83 3 3 5" xfId="41614" xr:uid="{00000000-0005-0000-0000-0000A86C0000}"/>
    <cellStyle name="Normal 83 3 4" xfId="41615" xr:uid="{00000000-0005-0000-0000-0000A96C0000}"/>
    <cellStyle name="Normal 83 3 4 2" xfId="41616" xr:uid="{00000000-0005-0000-0000-0000AA6C0000}"/>
    <cellStyle name="Normal 83 3 4 2 2" xfId="41617" xr:uid="{00000000-0005-0000-0000-0000AB6C0000}"/>
    <cellStyle name="Normal 83 3 4 2 3" xfId="41618" xr:uid="{00000000-0005-0000-0000-0000AC6C0000}"/>
    <cellStyle name="Normal 83 3 4 3" xfId="41619" xr:uid="{00000000-0005-0000-0000-0000AD6C0000}"/>
    <cellStyle name="Normal 83 3 4 4" xfId="41620" xr:uid="{00000000-0005-0000-0000-0000AE6C0000}"/>
    <cellStyle name="Normal 83 3 5" xfId="41621" xr:uid="{00000000-0005-0000-0000-0000AF6C0000}"/>
    <cellStyle name="Normal 83 3 5 2" xfId="41622" xr:uid="{00000000-0005-0000-0000-0000B06C0000}"/>
    <cellStyle name="Normal 83 3 5 3" xfId="41623" xr:uid="{00000000-0005-0000-0000-0000B16C0000}"/>
    <cellStyle name="Normal 83 3 6" xfId="41624" xr:uid="{00000000-0005-0000-0000-0000B26C0000}"/>
    <cellStyle name="Normal 83 3 6 2" xfId="41625" xr:uid="{00000000-0005-0000-0000-0000B36C0000}"/>
    <cellStyle name="Normal 83 3 6 3" xfId="41626" xr:uid="{00000000-0005-0000-0000-0000B46C0000}"/>
    <cellStyle name="Normal 83 3 7" xfId="41627" xr:uid="{00000000-0005-0000-0000-0000B56C0000}"/>
    <cellStyle name="Normal 83 3 8" xfId="41628" xr:uid="{00000000-0005-0000-0000-0000B66C0000}"/>
    <cellStyle name="Normal 83 3 9" xfId="41629" xr:uid="{00000000-0005-0000-0000-0000B76C0000}"/>
    <cellStyle name="Normal 83 4" xfId="41630" xr:uid="{00000000-0005-0000-0000-0000B86C0000}"/>
    <cellStyle name="Normal 83 4 10" xfId="41631" xr:uid="{00000000-0005-0000-0000-0000B96C0000}"/>
    <cellStyle name="Normal 83 4 2" xfId="41632" xr:uid="{00000000-0005-0000-0000-0000BA6C0000}"/>
    <cellStyle name="Normal 83 4 2 2" xfId="41633" xr:uid="{00000000-0005-0000-0000-0000BB6C0000}"/>
    <cellStyle name="Normal 83 4 2 2 2" xfId="41634" xr:uid="{00000000-0005-0000-0000-0000BC6C0000}"/>
    <cellStyle name="Normal 83 4 2 2 3" xfId="41635" xr:uid="{00000000-0005-0000-0000-0000BD6C0000}"/>
    <cellStyle name="Normal 83 4 2 3" xfId="41636" xr:uid="{00000000-0005-0000-0000-0000BE6C0000}"/>
    <cellStyle name="Normal 83 4 2 3 2" xfId="41637" xr:uid="{00000000-0005-0000-0000-0000BF6C0000}"/>
    <cellStyle name="Normal 83 4 2 3 3" xfId="41638" xr:uid="{00000000-0005-0000-0000-0000C06C0000}"/>
    <cellStyle name="Normal 83 4 2 4" xfId="41639" xr:uid="{00000000-0005-0000-0000-0000C16C0000}"/>
    <cellStyle name="Normal 83 4 2 5" xfId="41640" xr:uid="{00000000-0005-0000-0000-0000C26C0000}"/>
    <cellStyle name="Normal 83 4 3" xfId="41641" xr:uid="{00000000-0005-0000-0000-0000C36C0000}"/>
    <cellStyle name="Normal 83 4 3 2" xfId="41642" xr:uid="{00000000-0005-0000-0000-0000C46C0000}"/>
    <cellStyle name="Normal 83 4 3 2 2" xfId="41643" xr:uid="{00000000-0005-0000-0000-0000C56C0000}"/>
    <cellStyle name="Normal 83 4 3 2 3" xfId="41644" xr:uid="{00000000-0005-0000-0000-0000C66C0000}"/>
    <cellStyle name="Normal 83 4 3 3" xfId="41645" xr:uid="{00000000-0005-0000-0000-0000C76C0000}"/>
    <cellStyle name="Normal 83 4 3 3 2" xfId="41646" xr:uid="{00000000-0005-0000-0000-0000C86C0000}"/>
    <cellStyle name="Normal 83 4 3 3 3" xfId="41647" xr:uid="{00000000-0005-0000-0000-0000C96C0000}"/>
    <cellStyle name="Normal 83 4 3 4" xfId="41648" xr:uid="{00000000-0005-0000-0000-0000CA6C0000}"/>
    <cellStyle name="Normal 83 4 3 5" xfId="41649" xr:uid="{00000000-0005-0000-0000-0000CB6C0000}"/>
    <cellStyle name="Normal 83 4 4" xfId="41650" xr:uid="{00000000-0005-0000-0000-0000CC6C0000}"/>
    <cellStyle name="Normal 83 4 4 2" xfId="41651" xr:uid="{00000000-0005-0000-0000-0000CD6C0000}"/>
    <cellStyle name="Normal 83 4 4 2 2" xfId="41652" xr:uid="{00000000-0005-0000-0000-0000CE6C0000}"/>
    <cellStyle name="Normal 83 4 4 2 3" xfId="41653" xr:uid="{00000000-0005-0000-0000-0000CF6C0000}"/>
    <cellStyle name="Normal 83 4 4 3" xfId="41654" xr:uid="{00000000-0005-0000-0000-0000D06C0000}"/>
    <cellStyle name="Normal 83 4 4 4" xfId="41655" xr:uid="{00000000-0005-0000-0000-0000D16C0000}"/>
    <cellStyle name="Normal 83 4 5" xfId="41656" xr:uid="{00000000-0005-0000-0000-0000D26C0000}"/>
    <cellStyle name="Normal 83 4 5 2" xfId="41657" xr:uid="{00000000-0005-0000-0000-0000D36C0000}"/>
    <cellStyle name="Normal 83 4 5 3" xfId="41658" xr:uid="{00000000-0005-0000-0000-0000D46C0000}"/>
    <cellStyle name="Normal 83 4 6" xfId="41659" xr:uid="{00000000-0005-0000-0000-0000D56C0000}"/>
    <cellStyle name="Normal 83 4 6 2" xfId="41660" xr:uid="{00000000-0005-0000-0000-0000D66C0000}"/>
    <cellStyle name="Normal 83 4 6 3" xfId="41661" xr:uid="{00000000-0005-0000-0000-0000D76C0000}"/>
    <cellStyle name="Normal 83 4 7" xfId="41662" xr:uid="{00000000-0005-0000-0000-0000D86C0000}"/>
    <cellStyle name="Normal 83 4 8" xfId="41663" xr:uid="{00000000-0005-0000-0000-0000D96C0000}"/>
    <cellStyle name="Normal 83 4 9" xfId="41664" xr:uid="{00000000-0005-0000-0000-0000DA6C0000}"/>
    <cellStyle name="Normal 83 5" xfId="41665" xr:uid="{00000000-0005-0000-0000-0000DB6C0000}"/>
    <cellStyle name="Normal 83 5 2" xfId="41666" xr:uid="{00000000-0005-0000-0000-0000DC6C0000}"/>
    <cellStyle name="Normal 83 5 2 2" xfId="41667" xr:uid="{00000000-0005-0000-0000-0000DD6C0000}"/>
    <cellStyle name="Normal 83 5 2 3" xfId="41668" xr:uid="{00000000-0005-0000-0000-0000DE6C0000}"/>
    <cellStyle name="Normal 83 5 3" xfId="41669" xr:uid="{00000000-0005-0000-0000-0000DF6C0000}"/>
    <cellStyle name="Normal 83 5 3 2" xfId="41670" xr:uid="{00000000-0005-0000-0000-0000E06C0000}"/>
    <cellStyle name="Normal 83 5 3 3" xfId="41671" xr:uid="{00000000-0005-0000-0000-0000E16C0000}"/>
    <cellStyle name="Normal 83 5 4" xfId="41672" xr:uid="{00000000-0005-0000-0000-0000E26C0000}"/>
    <cellStyle name="Normal 83 5 5" xfId="41673" xr:uid="{00000000-0005-0000-0000-0000E36C0000}"/>
    <cellStyle name="Normal 83 6" xfId="41674" xr:uid="{00000000-0005-0000-0000-0000E46C0000}"/>
    <cellStyle name="Normal 83 6 2" xfId="41675" xr:uid="{00000000-0005-0000-0000-0000E56C0000}"/>
    <cellStyle name="Normal 83 6 2 2" xfId="41676" xr:uid="{00000000-0005-0000-0000-0000E66C0000}"/>
    <cellStyle name="Normal 83 6 2 3" xfId="41677" xr:uid="{00000000-0005-0000-0000-0000E76C0000}"/>
    <cellStyle name="Normal 83 6 3" xfId="41678" xr:uid="{00000000-0005-0000-0000-0000E86C0000}"/>
    <cellStyle name="Normal 83 6 3 2" xfId="41679" xr:uid="{00000000-0005-0000-0000-0000E96C0000}"/>
    <cellStyle name="Normal 83 6 3 3" xfId="41680" xr:uid="{00000000-0005-0000-0000-0000EA6C0000}"/>
    <cellStyle name="Normal 83 6 4" xfId="41681" xr:uid="{00000000-0005-0000-0000-0000EB6C0000}"/>
    <cellStyle name="Normal 83 6 5" xfId="41682" xr:uid="{00000000-0005-0000-0000-0000EC6C0000}"/>
    <cellStyle name="Normal 83 7" xfId="41683" xr:uid="{00000000-0005-0000-0000-0000ED6C0000}"/>
    <cellStyle name="Normal 83 7 2" xfId="41684" xr:uid="{00000000-0005-0000-0000-0000EE6C0000}"/>
    <cellStyle name="Normal 83 7 2 2" xfId="41685" xr:uid="{00000000-0005-0000-0000-0000EF6C0000}"/>
    <cellStyle name="Normal 83 7 2 3" xfId="41686" xr:uid="{00000000-0005-0000-0000-0000F06C0000}"/>
    <cellStyle name="Normal 83 7 3" xfId="41687" xr:uid="{00000000-0005-0000-0000-0000F16C0000}"/>
    <cellStyle name="Normal 83 7 3 2" xfId="41688" xr:uid="{00000000-0005-0000-0000-0000F26C0000}"/>
    <cellStyle name="Normal 83 7 3 3" xfId="41689" xr:uid="{00000000-0005-0000-0000-0000F36C0000}"/>
    <cellStyle name="Normal 83 7 4" xfId="41690" xr:uid="{00000000-0005-0000-0000-0000F46C0000}"/>
    <cellStyle name="Normal 83 7 5" xfId="41691" xr:uid="{00000000-0005-0000-0000-0000F56C0000}"/>
    <cellStyle name="Normal 83 8" xfId="41692" xr:uid="{00000000-0005-0000-0000-0000F66C0000}"/>
    <cellStyle name="Normal 83 8 2" xfId="41693" xr:uid="{00000000-0005-0000-0000-0000F76C0000}"/>
    <cellStyle name="Normal 83 8 2 2" xfId="41694" xr:uid="{00000000-0005-0000-0000-0000F86C0000}"/>
    <cellStyle name="Normal 83 8 2 3" xfId="41695" xr:uid="{00000000-0005-0000-0000-0000F96C0000}"/>
    <cellStyle name="Normal 83 8 3" xfId="41696" xr:uid="{00000000-0005-0000-0000-0000FA6C0000}"/>
    <cellStyle name="Normal 83 8 3 2" xfId="41697" xr:uid="{00000000-0005-0000-0000-0000FB6C0000}"/>
    <cellStyle name="Normal 83 8 3 3" xfId="41698" xr:uid="{00000000-0005-0000-0000-0000FC6C0000}"/>
    <cellStyle name="Normal 83 8 4" xfId="41699" xr:uid="{00000000-0005-0000-0000-0000FD6C0000}"/>
    <cellStyle name="Normal 83 8 5" xfId="41700" xr:uid="{00000000-0005-0000-0000-0000FE6C0000}"/>
    <cellStyle name="Normal 83 9" xfId="41701" xr:uid="{00000000-0005-0000-0000-0000FF6C0000}"/>
    <cellStyle name="Normal 83 9 2" xfId="41702" xr:uid="{00000000-0005-0000-0000-0000006D0000}"/>
    <cellStyle name="Normal 83 9 3" xfId="41703" xr:uid="{00000000-0005-0000-0000-0000016D0000}"/>
    <cellStyle name="Normal 84" xfId="19684" xr:uid="{00000000-0005-0000-0000-0000026D0000}"/>
    <cellStyle name="Normal 84 10" xfId="41704" xr:uid="{00000000-0005-0000-0000-0000036D0000}"/>
    <cellStyle name="Normal 84 10 2" xfId="41705" xr:uid="{00000000-0005-0000-0000-0000046D0000}"/>
    <cellStyle name="Normal 84 10 3" xfId="41706" xr:uid="{00000000-0005-0000-0000-0000056D0000}"/>
    <cellStyle name="Normal 84 11" xfId="41707" xr:uid="{00000000-0005-0000-0000-0000066D0000}"/>
    <cellStyle name="Normal 84 12" xfId="41708" xr:uid="{00000000-0005-0000-0000-0000076D0000}"/>
    <cellStyle name="Normal 84 13" xfId="41709" xr:uid="{00000000-0005-0000-0000-0000086D0000}"/>
    <cellStyle name="Normal 84 14" xfId="41710" xr:uid="{00000000-0005-0000-0000-0000096D0000}"/>
    <cellStyle name="Normal 84 2" xfId="19685" xr:uid="{00000000-0005-0000-0000-00000A6D0000}"/>
    <cellStyle name="Normal 84 2 10" xfId="41711" xr:uid="{00000000-0005-0000-0000-00000B6D0000}"/>
    <cellStyle name="Normal 84 2 2" xfId="29702" xr:uid="{00000000-0005-0000-0000-00000C6D0000}"/>
    <cellStyle name="Normal 84 2 2 2" xfId="41712" xr:uid="{00000000-0005-0000-0000-00000D6D0000}"/>
    <cellStyle name="Normal 84 2 2 2 2" xfId="41713" xr:uid="{00000000-0005-0000-0000-00000E6D0000}"/>
    <cellStyle name="Normal 84 2 2 2 3" xfId="41714" xr:uid="{00000000-0005-0000-0000-00000F6D0000}"/>
    <cellStyle name="Normal 84 2 2 3" xfId="41715" xr:uid="{00000000-0005-0000-0000-0000106D0000}"/>
    <cellStyle name="Normal 84 2 2 3 2" xfId="41716" xr:uid="{00000000-0005-0000-0000-0000116D0000}"/>
    <cellStyle name="Normal 84 2 2 3 3" xfId="41717" xr:uid="{00000000-0005-0000-0000-0000126D0000}"/>
    <cellStyle name="Normal 84 2 2 4" xfId="41718" xr:uid="{00000000-0005-0000-0000-0000136D0000}"/>
    <cellStyle name="Normal 84 2 2 5" xfId="41719" xr:uid="{00000000-0005-0000-0000-0000146D0000}"/>
    <cellStyle name="Normal 84 2 3" xfId="41720" xr:uid="{00000000-0005-0000-0000-0000156D0000}"/>
    <cellStyle name="Normal 84 2 3 2" xfId="41721" xr:uid="{00000000-0005-0000-0000-0000166D0000}"/>
    <cellStyle name="Normal 84 2 3 2 2" xfId="41722" xr:uid="{00000000-0005-0000-0000-0000176D0000}"/>
    <cellStyle name="Normal 84 2 3 2 3" xfId="41723" xr:uid="{00000000-0005-0000-0000-0000186D0000}"/>
    <cellStyle name="Normal 84 2 3 3" xfId="41724" xr:uid="{00000000-0005-0000-0000-0000196D0000}"/>
    <cellStyle name="Normal 84 2 3 3 2" xfId="41725" xr:uid="{00000000-0005-0000-0000-00001A6D0000}"/>
    <cellStyle name="Normal 84 2 3 3 3" xfId="41726" xr:uid="{00000000-0005-0000-0000-00001B6D0000}"/>
    <cellStyle name="Normal 84 2 3 4" xfId="41727" xr:uid="{00000000-0005-0000-0000-00001C6D0000}"/>
    <cellStyle name="Normal 84 2 3 5" xfId="41728" xr:uid="{00000000-0005-0000-0000-00001D6D0000}"/>
    <cellStyle name="Normal 84 2 4" xfId="41729" xr:uid="{00000000-0005-0000-0000-00001E6D0000}"/>
    <cellStyle name="Normal 84 2 4 2" xfId="41730" xr:uid="{00000000-0005-0000-0000-00001F6D0000}"/>
    <cellStyle name="Normal 84 2 4 2 2" xfId="41731" xr:uid="{00000000-0005-0000-0000-0000206D0000}"/>
    <cellStyle name="Normal 84 2 4 2 3" xfId="41732" xr:uid="{00000000-0005-0000-0000-0000216D0000}"/>
    <cellStyle name="Normal 84 2 4 3" xfId="41733" xr:uid="{00000000-0005-0000-0000-0000226D0000}"/>
    <cellStyle name="Normal 84 2 4 4" xfId="41734" xr:uid="{00000000-0005-0000-0000-0000236D0000}"/>
    <cellStyle name="Normal 84 2 5" xfId="41735" xr:uid="{00000000-0005-0000-0000-0000246D0000}"/>
    <cellStyle name="Normal 84 2 5 2" xfId="41736" xr:uid="{00000000-0005-0000-0000-0000256D0000}"/>
    <cellStyle name="Normal 84 2 5 3" xfId="41737" xr:uid="{00000000-0005-0000-0000-0000266D0000}"/>
    <cellStyle name="Normal 84 2 6" xfId="41738" xr:uid="{00000000-0005-0000-0000-0000276D0000}"/>
    <cellStyle name="Normal 84 2 6 2" xfId="41739" xr:uid="{00000000-0005-0000-0000-0000286D0000}"/>
    <cellStyle name="Normal 84 2 6 3" xfId="41740" xr:uid="{00000000-0005-0000-0000-0000296D0000}"/>
    <cellStyle name="Normal 84 2 7" xfId="41741" xr:uid="{00000000-0005-0000-0000-00002A6D0000}"/>
    <cellStyle name="Normal 84 2 8" xfId="41742" xr:uid="{00000000-0005-0000-0000-00002B6D0000}"/>
    <cellStyle name="Normal 84 2 9" xfId="41743" xr:uid="{00000000-0005-0000-0000-00002C6D0000}"/>
    <cellStyle name="Normal 84 3" xfId="41744" xr:uid="{00000000-0005-0000-0000-00002D6D0000}"/>
    <cellStyle name="Normal 84 3 10" xfId="41745" xr:uid="{00000000-0005-0000-0000-00002E6D0000}"/>
    <cellStyle name="Normal 84 3 2" xfId="41746" xr:uid="{00000000-0005-0000-0000-00002F6D0000}"/>
    <cellStyle name="Normal 84 3 2 2" xfId="41747" xr:uid="{00000000-0005-0000-0000-0000306D0000}"/>
    <cellStyle name="Normal 84 3 2 2 2" xfId="41748" xr:uid="{00000000-0005-0000-0000-0000316D0000}"/>
    <cellStyle name="Normal 84 3 2 2 3" xfId="41749" xr:uid="{00000000-0005-0000-0000-0000326D0000}"/>
    <cellStyle name="Normal 84 3 2 3" xfId="41750" xr:uid="{00000000-0005-0000-0000-0000336D0000}"/>
    <cellStyle name="Normal 84 3 2 3 2" xfId="41751" xr:uid="{00000000-0005-0000-0000-0000346D0000}"/>
    <cellStyle name="Normal 84 3 2 3 3" xfId="41752" xr:uid="{00000000-0005-0000-0000-0000356D0000}"/>
    <cellStyle name="Normal 84 3 2 4" xfId="41753" xr:uid="{00000000-0005-0000-0000-0000366D0000}"/>
    <cellStyle name="Normal 84 3 2 5" xfId="41754" xr:uid="{00000000-0005-0000-0000-0000376D0000}"/>
    <cellStyle name="Normal 84 3 3" xfId="41755" xr:uid="{00000000-0005-0000-0000-0000386D0000}"/>
    <cellStyle name="Normal 84 3 3 2" xfId="41756" xr:uid="{00000000-0005-0000-0000-0000396D0000}"/>
    <cellStyle name="Normal 84 3 3 2 2" xfId="41757" xr:uid="{00000000-0005-0000-0000-00003A6D0000}"/>
    <cellStyle name="Normal 84 3 3 2 3" xfId="41758" xr:uid="{00000000-0005-0000-0000-00003B6D0000}"/>
    <cellStyle name="Normal 84 3 3 3" xfId="41759" xr:uid="{00000000-0005-0000-0000-00003C6D0000}"/>
    <cellStyle name="Normal 84 3 3 3 2" xfId="41760" xr:uid="{00000000-0005-0000-0000-00003D6D0000}"/>
    <cellStyle name="Normal 84 3 3 3 3" xfId="41761" xr:uid="{00000000-0005-0000-0000-00003E6D0000}"/>
    <cellStyle name="Normal 84 3 3 4" xfId="41762" xr:uid="{00000000-0005-0000-0000-00003F6D0000}"/>
    <cellStyle name="Normal 84 3 3 5" xfId="41763" xr:uid="{00000000-0005-0000-0000-0000406D0000}"/>
    <cellStyle name="Normal 84 3 4" xfId="41764" xr:uid="{00000000-0005-0000-0000-0000416D0000}"/>
    <cellStyle name="Normal 84 3 4 2" xfId="41765" xr:uid="{00000000-0005-0000-0000-0000426D0000}"/>
    <cellStyle name="Normal 84 3 4 2 2" xfId="41766" xr:uid="{00000000-0005-0000-0000-0000436D0000}"/>
    <cellStyle name="Normal 84 3 4 2 3" xfId="41767" xr:uid="{00000000-0005-0000-0000-0000446D0000}"/>
    <cellStyle name="Normal 84 3 4 3" xfId="41768" xr:uid="{00000000-0005-0000-0000-0000456D0000}"/>
    <cellStyle name="Normal 84 3 4 4" xfId="41769" xr:uid="{00000000-0005-0000-0000-0000466D0000}"/>
    <cellStyle name="Normal 84 3 5" xfId="41770" xr:uid="{00000000-0005-0000-0000-0000476D0000}"/>
    <cellStyle name="Normal 84 3 5 2" xfId="41771" xr:uid="{00000000-0005-0000-0000-0000486D0000}"/>
    <cellStyle name="Normal 84 3 5 3" xfId="41772" xr:uid="{00000000-0005-0000-0000-0000496D0000}"/>
    <cellStyle name="Normal 84 3 6" xfId="41773" xr:uid="{00000000-0005-0000-0000-00004A6D0000}"/>
    <cellStyle name="Normal 84 3 6 2" xfId="41774" xr:uid="{00000000-0005-0000-0000-00004B6D0000}"/>
    <cellStyle name="Normal 84 3 6 3" xfId="41775" xr:uid="{00000000-0005-0000-0000-00004C6D0000}"/>
    <cellStyle name="Normal 84 3 7" xfId="41776" xr:uid="{00000000-0005-0000-0000-00004D6D0000}"/>
    <cellStyle name="Normal 84 3 8" xfId="41777" xr:uid="{00000000-0005-0000-0000-00004E6D0000}"/>
    <cellStyle name="Normal 84 3 9" xfId="41778" xr:uid="{00000000-0005-0000-0000-00004F6D0000}"/>
    <cellStyle name="Normal 84 4" xfId="41779" xr:uid="{00000000-0005-0000-0000-0000506D0000}"/>
    <cellStyle name="Normal 84 4 10" xfId="41780" xr:uid="{00000000-0005-0000-0000-0000516D0000}"/>
    <cellStyle name="Normal 84 4 2" xfId="41781" xr:uid="{00000000-0005-0000-0000-0000526D0000}"/>
    <cellStyle name="Normal 84 4 2 2" xfId="41782" xr:uid="{00000000-0005-0000-0000-0000536D0000}"/>
    <cellStyle name="Normal 84 4 2 2 2" xfId="41783" xr:uid="{00000000-0005-0000-0000-0000546D0000}"/>
    <cellStyle name="Normal 84 4 2 2 3" xfId="41784" xr:uid="{00000000-0005-0000-0000-0000556D0000}"/>
    <cellStyle name="Normal 84 4 2 3" xfId="41785" xr:uid="{00000000-0005-0000-0000-0000566D0000}"/>
    <cellStyle name="Normal 84 4 2 3 2" xfId="41786" xr:uid="{00000000-0005-0000-0000-0000576D0000}"/>
    <cellStyle name="Normal 84 4 2 3 3" xfId="41787" xr:uid="{00000000-0005-0000-0000-0000586D0000}"/>
    <cellStyle name="Normal 84 4 2 4" xfId="41788" xr:uid="{00000000-0005-0000-0000-0000596D0000}"/>
    <cellStyle name="Normal 84 4 2 5" xfId="41789" xr:uid="{00000000-0005-0000-0000-00005A6D0000}"/>
    <cellStyle name="Normal 84 4 3" xfId="41790" xr:uid="{00000000-0005-0000-0000-00005B6D0000}"/>
    <cellStyle name="Normal 84 4 3 2" xfId="41791" xr:uid="{00000000-0005-0000-0000-00005C6D0000}"/>
    <cellStyle name="Normal 84 4 3 2 2" xfId="41792" xr:uid="{00000000-0005-0000-0000-00005D6D0000}"/>
    <cellStyle name="Normal 84 4 3 2 3" xfId="41793" xr:uid="{00000000-0005-0000-0000-00005E6D0000}"/>
    <cellStyle name="Normal 84 4 3 3" xfId="41794" xr:uid="{00000000-0005-0000-0000-00005F6D0000}"/>
    <cellStyle name="Normal 84 4 3 3 2" xfId="41795" xr:uid="{00000000-0005-0000-0000-0000606D0000}"/>
    <cellStyle name="Normal 84 4 3 3 3" xfId="41796" xr:uid="{00000000-0005-0000-0000-0000616D0000}"/>
    <cellStyle name="Normal 84 4 3 4" xfId="41797" xr:uid="{00000000-0005-0000-0000-0000626D0000}"/>
    <cellStyle name="Normal 84 4 3 5" xfId="41798" xr:uid="{00000000-0005-0000-0000-0000636D0000}"/>
    <cellStyle name="Normal 84 4 4" xfId="41799" xr:uid="{00000000-0005-0000-0000-0000646D0000}"/>
    <cellStyle name="Normal 84 4 4 2" xfId="41800" xr:uid="{00000000-0005-0000-0000-0000656D0000}"/>
    <cellStyle name="Normal 84 4 4 2 2" xfId="41801" xr:uid="{00000000-0005-0000-0000-0000666D0000}"/>
    <cellStyle name="Normal 84 4 4 2 3" xfId="41802" xr:uid="{00000000-0005-0000-0000-0000676D0000}"/>
    <cellStyle name="Normal 84 4 4 3" xfId="41803" xr:uid="{00000000-0005-0000-0000-0000686D0000}"/>
    <cellStyle name="Normal 84 4 4 4" xfId="41804" xr:uid="{00000000-0005-0000-0000-0000696D0000}"/>
    <cellStyle name="Normal 84 4 5" xfId="41805" xr:uid="{00000000-0005-0000-0000-00006A6D0000}"/>
    <cellStyle name="Normal 84 4 5 2" xfId="41806" xr:uid="{00000000-0005-0000-0000-00006B6D0000}"/>
    <cellStyle name="Normal 84 4 5 3" xfId="41807" xr:uid="{00000000-0005-0000-0000-00006C6D0000}"/>
    <cellStyle name="Normal 84 4 6" xfId="41808" xr:uid="{00000000-0005-0000-0000-00006D6D0000}"/>
    <cellStyle name="Normal 84 4 6 2" xfId="41809" xr:uid="{00000000-0005-0000-0000-00006E6D0000}"/>
    <cellStyle name="Normal 84 4 6 3" xfId="41810" xr:uid="{00000000-0005-0000-0000-00006F6D0000}"/>
    <cellStyle name="Normal 84 4 7" xfId="41811" xr:uid="{00000000-0005-0000-0000-0000706D0000}"/>
    <cellStyle name="Normal 84 4 8" xfId="41812" xr:uid="{00000000-0005-0000-0000-0000716D0000}"/>
    <cellStyle name="Normal 84 4 9" xfId="41813" xr:uid="{00000000-0005-0000-0000-0000726D0000}"/>
    <cellStyle name="Normal 84 5" xfId="41814" xr:uid="{00000000-0005-0000-0000-0000736D0000}"/>
    <cellStyle name="Normal 84 5 2" xfId="41815" xr:uid="{00000000-0005-0000-0000-0000746D0000}"/>
    <cellStyle name="Normal 84 5 2 2" xfId="41816" xr:uid="{00000000-0005-0000-0000-0000756D0000}"/>
    <cellStyle name="Normal 84 5 2 3" xfId="41817" xr:uid="{00000000-0005-0000-0000-0000766D0000}"/>
    <cellStyle name="Normal 84 5 3" xfId="41818" xr:uid="{00000000-0005-0000-0000-0000776D0000}"/>
    <cellStyle name="Normal 84 5 3 2" xfId="41819" xr:uid="{00000000-0005-0000-0000-0000786D0000}"/>
    <cellStyle name="Normal 84 5 3 3" xfId="41820" xr:uid="{00000000-0005-0000-0000-0000796D0000}"/>
    <cellStyle name="Normal 84 5 4" xfId="41821" xr:uid="{00000000-0005-0000-0000-00007A6D0000}"/>
    <cellStyle name="Normal 84 5 5" xfId="41822" xr:uid="{00000000-0005-0000-0000-00007B6D0000}"/>
    <cellStyle name="Normal 84 6" xfId="41823" xr:uid="{00000000-0005-0000-0000-00007C6D0000}"/>
    <cellStyle name="Normal 84 6 2" xfId="41824" xr:uid="{00000000-0005-0000-0000-00007D6D0000}"/>
    <cellStyle name="Normal 84 6 2 2" xfId="41825" xr:uid="{00000000-0005-0000-0000-00007E6D0000}"/>
    <cellStyle name="Normal 84 6 2 3" xfId="41826" xr:uid="{00000000-0005-0000-0000-00007F6D0000}"/>
    <cellStyle name="Normal 84 6 3" xfId="41827" xr:uid="{00000000-0005-0000-0000-0000806D0000}"/>
    <cellStyle name="Normal 84 6 3 2" xfId="41828" xr:uid="{00000000-0005-0000-0000-0000816D0000}"/>
    <cellStyle name="Normal 84 6 3 3" xfId="41829" xr:uid="{00000000-0005-0000-0000-0000826D0000}"/>
    <cellStyle name="Normal 84 6 4" xfId="41830" xr:uid="{00000000-0005-0000-0000-0000836D0000}"/>
    <cellStyle name="Normal 84 6 5" xfId="41831" xr:uid="{00000000-0005-0000-0000-0000846D0000}"/>
    <cellStyle name="Normal 84 7" xfId="41832" xr:uid="{00000000-0005-0000-0000-0000856D0000}"/>
    <cellStyle name="Normal 84 7 2" xfId="41833" xr:uid="{00000000-0005-0000-0000-0000866D0000}"/>
    <cellStyle name="Normal 84 7 2 2" xfId="41834" xr:uid="{00000000-0005-0000-0000-0000876D0000}"/>
    <cellStyle name="Normal 84 7 2 3" xfId="41835" xr:uid="{00000000-0005-0000-0000-0000886D0000}"/>
    <cellStyle name="Normal 84 7 3" xfId="41836" xr:uid="{00000000-0005-0000-0000-0000896D0000}"/>
    <cellStyle name="Normal 84 7 3 2" xfId="41837" xr:uid="{00000000-0005-0000-0000-00008A6D0000}"/>
    <cellStyle name="Normal 84 7 3 3" xfId="41838" xr:uid="{00000000-0005-0000-0000-00008B6D0000}"/>
    <cellStyle name="Normal 84 7 4" xfId="41839" xr:uid="{00000000-0005-0000-0000-00008C6D0000}"/>
    <cellStyle name="Normal 84 7 5" xfId="41840" xr:uid="{00000000-0005-0000-0000-00008D6D0000}"/>
    <cellStyle name="Normal 84 8" xfId="41841" xr:uid="{00000000-0005-0000-0000-00008E6D0000}"/>
    <cellStyle name="Normal 84 8 2" xfId="41842" xr:uid="{00000000-0005-0000-0000-00008F6D0000}"/>
    <cellStyle name="Normal 84 8 2 2" xfId="41843" xr:uid="{00000000-0005-0000-0000-0000906D0000}"/>
    <cellStyle name="Normal 84 8 2 3" xfId="41844" xr:uid="{00000000-0005-0000-0000-0000916D0000}"/>
    <cellStyle name="Normal 84 8 3" xfId="41845" xr:uid="{00000000-0005-0000-0000-0000926D0000}"/>
    <cellStyle name="Normal 84 8 3 2" xfId="41846" xr:uid="{00000000-0005-0000-0000-0000936D0000}"/>
    <cellStyle name="Normal 84 8 3 3" xfId="41847" xr:uid="{00000000-0005-0000-0000-0000946D0000}"/>
    <cellStyle name="Normal 84 8 4" xfId="41848" xr:uid="{00000000-0005-0000-0000-0000956D0000}"/>
    <cellStyle name="Normal 84 8 5" xfId="41849" xr:uid="{00000000-0005-0000-0000-0000966D0000}"/>
    <cellStyle name="Normal 84 9" xfId="41850" xr:uid="{00000000-0005-0000-0000-0000976D0000}"/>
    <cellStyle name="Normal 84 9 2" xfId="41851" xr:uid="{00000000-0005-0000-0000-0000986D0000}"/>
    <cellStyle name="Normal 84 9 3" xfId="41852" xr:uid="{00000000-0005-0000-0000-0000996D0000}"/>
    <cellStyle name="Normal 85" xfId="6498" xr:uid="{00000000-0005-0000-0000-00009A6D0000}"/>
    <cellStyle name="Normal 85 2" xfId="11374" xr:uid="{00000000-0005-0000-0000-00009B6D0000}"/>
    <cellStyle name="Normal 85 2 2" xfId="19686" xr:uid="{00000000-0005-0000-0000-00009C6D0000}"/>
    <cellStyle name="Normal 85 3" xfId="19687" xr:uid="{00000000-0005-0000-0000-00009D6D0000}"/>
    <cellStyle name="Normal 85 4" xfId="41853" xr:uid="{00000000-0005-0000-0000-00009E6D0000}"/>
    <cellStyle name="Normal 85 5" xfId="41854" xr:uid="{00000000-0005-0000-0000-00009F6D0000}"/>
    <cellStyle name="Normal 86" xfId="19688" xr:uid="{00000000-0005-0000-0000-0000A06D0000}"/>
    <cellStyle name="Normal 86 10" xfId="41855" xr:uid="{00000000-0005-0000-0000-0000A16D0000}"/>
    <cellStyle name="Normal 86 10 2" xfId="41856" xr:uid="{00000000-0005-0000-0000-0000A26D0000}"/>
    <cellStyle name="Normal 86 10 3" xfId="41857" xr:uid="{00000000-0005-0000-0000-0000A36D0000}"/>
    <cellStyle name="Normal 86 11" xfId="41858" xr:uid="{00000000-0005-0000-0000-0000A46D0000}"/>
    <cellStyle name="Normal 86 12" xfId="41859" xr:uid="{00000000-0005-0000-0000-0000A56D0000}"/>
    <cellStyle name="Normal 86 13" xfId="41860" xr:uid="{00000000-0005-0000-0000-0000A66D0000}"/>
    <cellStyle name="Normal 86 14" xfId="41861" xr:uid="{00000000-0005-0000-0000-0000A76D0000}"/>
    <cellStyle name="Normal 86 2" xfId="19689" xr:uid="{00000000-0005-0000-0000-0000A86D0000}"/>
    <cellStyle name="Normal 86 2 10" xfId="41862" xr:uid="{00000000-0005-0000-0000-0000A96D0000}"/>
    <cellStyle name="Normal 86 2 2" xfId="41863" xr:uid="{00000000-0005-0000-0000-0000AA6D0000}"/>
    <cellStyle name="Normal 86 2 2 2" xfId="41864" xr:uid="{00000000-0005-0000-0000-0000AB6D0000}"/>
    <cellStyle name="Normal 86 2 2 2 2" xfId="41865" xr:uid="{00000000-0005-0000-0000-0000AC6D0000}"/>
    <cellStyle name="Normal 86 2 2 2 3" xfId="41866" xr:uid="{00000000-0005-0000-0000-0000AD6D0000}"/>
    <cellStyle name="Normal 86 2 2 3" xfId="41867" xr:uid="{00000000-0005-0000-0000-0000AE6D0000}"/>
    <cellStyle name="Normal 86 2 2 3 2" xfId="41868" xr:uid="{00000000-0005-0000-0000-0000AF6D0000}"/>
    <cellStyle name="Normal 86 2 2 3 3" xfId="41869" xr:uid="{00000000-0005-0000-0000-0000B06D0000}"/>
    <cellStyle name="Normal 86 2 2 4" xfId="41870" xr:uid="{00000000-0005-0000-0000-0000B16D0000}"/>
    <cellStyle name="Normal 86 2 2 5" xfId="41871" xr:uid="{00000000-0005-0000-0000-0000B26D0000}"/>
    <cellStyle name="Normal 86 2 3" xfId="41872" xr:uid="{00000000-0005-0000-0000-0000B36D0000}"/>
    <cellStyle name="Normal 86 2 3 2" xfId="41873" xr:uid="{00000000-0005-0000-0000-0000B46D0000}"/>
    <cellStyle name="Normal 86 2 3 2 2" xfId="41874" xr:uid="{00000000-0005-0000-0000-0000B56D0000}"/>
    <cellStyle name="Normal 86 2 3 2 3" xfId="41875" xr:uid="{00000000-0005-0000-0000-0000B66D0000}"/>
    <cellStyle name="Normal 86 2 3 3" xfId="41876" xr:uid="{00000000-0005-0000-0000-0000B76D0000}"/>
    <cellStyle name="Normal 86 2 3 3 2" xfId="41877" xr:uid="{00000000-0005-0000-0000-0000B86D0000}"/>
    <cellStyle name="Normal 86 2 3 3 3" xfId="41878" xr:uid="{00000000-0005-0000-0000-0000B96D0000}"/>
    <cellStyle name="Normal 86 2 3 4" xfId="41879" xr:uid="{00000000-0005-0000-0000-0000BA6D0000}"/>
    <cellStyle name="Normal 86 2 3 5" xfId="41880" xr:uid="{00000000-0005-0000-0000-0000BB6D0000}"/>
    <cellStyle name="Normal 86 2 4" xfId="41881" xr:uid="{00000000-0005-0000-0000-0000BC6D0000}"/>
    <cellStyle name="Normal 86 2 4 2" xfId="41882" xr:uid="{00000000-0005-0000-0000-0000BD6D0000}"/>
    <cellStyle name="Normal 86 2 4 2 2" xfId="41883" xr:uid="{00000000-0005-0000-0000-0000BE6D0000}"/>
    <cellStyle name="Normal 86 2 4 2 3" xfId="41884" xr:uid="{00000000-0005-0000-0000-0000BF6D0000}"/>
    <cellStyle name="Normal 86 2 4 3" xfId="41885" xr:uid="{00000000-0005-0000-0000-0000C06D0000}"/>
    <cellStyle name="Normal 86 2 4 4" xfId="41886" xr:uid="{00000000-0005-0000-0000-0000C16D0000}"/>
    <cellStyle name="Normal 86 2 5" xfId="41887" xr:uid="{00000000-0005-0000-0000-0000C26D0000}"/>
    <cellStyle name="Normal 86 2 5 2" xfId="41888" xr:uid="{00000000-0005-0000-0000-0000C36D0000}"/>
    <cellStyle name="Normal 86 2 5 3" xfId="41889" xr:uid="{00000000-0005-0000-0000-0000C46D0000}"/>
    <cellStyle name="Normal 86 2 6" xfId="41890" xr:uid="{00000000-0005-0000-0000-0000C56D0000}"/>
    <cellStyle name="Normal 86 2 6 2" xfId="41891" xr:uid="{00000000-0005-0000-0000-0000C66D0000}"/>
    <cellStyle name="Normal 86 2 6 3" xfId="41892" xr:uid="{00000000-0005-0000-0000-0000C76D0000}"/>
    <cellStyle name="Normal 86 2 7" xfId="41893" xr:uid="{00000000-0005-0000-0000-0000C86D0000}"/>
    <cellStyle name="Normal 86 2 8" xfId="41894" xr:uid="{00000000-0005-0000-0000-0000C96D0000}"/>
    <cellStyle name="Normal 86 2 9" xfId="41895" xr:uid="{00000000-0005-0000-0000-0000CA6D0000}"/>
    <cellStyle name="Normal 86 3" xfId="41896" xr:uid="{00000000-0005-0000-0000-0000CB6D0000}"/>
    <cellStyle name="Normal 86 3 10" xfId="41897" xr:uid="{00000000-0005-0000-0000-0000CC6D0000}"/>
    <cellStyle name="Normal 86 3 2" xfId="41898" xr:uid="{00000000-0005-0000-0000-0000CD6D0000}"/>
    <cellStyle name="Normal 86 3 2 2" xfId="41899" xr:uid="{00000000-0005-0000-0000-0000CE6D0000}"/>
    <cellStyle name="Normal 86 3 2 2 2" xfId="41900" xr:uid="{00000000-0005-0000-0000-0000CF6D0000}"/>
    <cellStyle name="Normal 86 3 2 2 3" xfId="41901" xr:uid="{00000000-0005-0000-0000-0000D06D0000}"/>
    <cellStyle name="Normal 86 3 2 3" xfId="41902" xr:uid="{00000000-0005-0000-0000-0000D16D0000}"/>
    <cellStyle name="Normal 86 3 2 3 2" xfId="41903" xr:uid="{00000000-0005-0000-0000-0000D26D0000}"/>
    <cellStyle name="Normal 86 3 2 3 3" xfId="41904" xr:uid="{00000000-0005-0000-0000-0000D36D0000}"/>
    <cellStyle name="Normal 86 3 2 4" xfId="41905" xr:uid="{00000000-0005-0000-0000-0000D46D0000}"/>
    <cellStyle name="Normal 86 3 2 5" xfId="41906" xr:uid="{00000000-0005-0000-0000-0000D56D0000}"/>
    <cellStyle name="Normal 86 3 3" xfId="41907" xr:uid="{00000000-0005-0000-0000-0000D66D0000}"/>
    <cellStyle name="Normal 86 3 3 2" xfId="41908" xr:uid="{00000000-0005-0000-0000-0000D76D0000}"/>
    <cellStyle name="Normal 86 3 3 2 2" xfId="41909" xr:uid="{00000000-0005-0000-0000-0000D86D0000}"/>
    <cellStyle name="Normal 86 3 3 2 3" xfId="41910" xr:uid="{00000000-0005-0000-0000-0000D96D0000}"/>
    <cellStyle name="Normal 86 3 3 3" xfId="41911" xr:uid="{00000000-0005-0000-0000-0000DA6D0000}"/>
    <cellStyle name="Normal 86 3 3 3 2" xfId="41912" xr:uid="{00000000-0005-0000-0000-0000DB6D0000}"/>
    <cellStyle name="Normal 86 3 3 3 3" xfId="41913" xr:uid="{00000000-0005-0000-0000-0000DC6D0000}"/>
    <cellStyle name="Normal 86 3 3 4" xfId="41914" xr:uid="{00000000-0005-0000-0000-0000DD6D0000}"/>
    <cellStyle name="Normal 86 3 3 5" xfId="41915" xr:uid="{00000000-0005-0000-0000-0000DE6D0000}"/>
    <cellStyle name="Normal 86 3 4" xfId="41916" xr:uid="{00000000-0005-0000-0000-0000DF6D0000}"/>
    <cellStyle name="Normal 86 3 4 2" xfId="41917" xr:uid="{00000000-0005-0000-0000-0000E06D0000}"/>
    <cellStyle name="Normal 86 3 4 2 2" xfId="41918" xr:uid="{00000000-0005-0000-0000-0000E16D0000}"/>
    <cellStyle name="Normal 86 3 4 2 3" xfId="41919" xr:uid="{00000000-0005-0000-0000-0000E26D0000}"/>
    <cellStyle name="Normal 86 3 4 3" xfId="41920" xr:uid="{00000000-0005-0000-0000-0000E36D0000}"/>
    <cellStyle name="Normal 86 3 4 4" xfId="41921" xr:uid="{00000000-0005-0000-0000-0000E46D0000}"/>
    <cellStyle name="Normal 86 3 5" xfId="41922" xr:uid="{00000000-0005-0000-0000-0000E56D0000}"/>
    <cellStyle name="Normal 86 3 5 2" xfId="41923" xr:uid="{00000000-0005-0000-0000-0000E66D0000}"/>
    <cellStyle name="Normal 86 3 5 3" xfId="41924" xr:uid="{00000000-0005-0000-0000-0000E76D0000}"/>
    <cellStyle name="Normal 86 3 6" xfId="41925" xr:uid="{00000000-0005-0000-0000-0000E86D0000}"/>
    <cellStyle name="Normal 86 3 6 2" xfId="41926" xr:uid="{00000000-0005-0000-0000-0000E96D0000}"/>
    <cellStyle name="Normal 86 3 6 3" xfId="41927" xr:uid="{00000000-0005-0000-0000-0000EA6D0000}"/>
    <cellStyle name="Normal 86 3 7" xfId="41928" xr:uid="{00000000-0005-0000-0000-0000EB6D0000}"/>
    <cellStyle name="Normal 86 3 8" xfId="41929" xr:uid="{00000000-0005-0000-0000-0000EC6D0000}"/>
    <cellStyle name="Normal 86 3 9" xfId="41930" xr:uid="{00000000-0005-0000-0000-0000ED6D0000}"/>
    <cellStyle name="Normal 86 4" xfId="41931" xr:uid="{00000000-0005-0000-0000-0000EE6D0000}"/>
    <cellStyle name="Normal 86 4 10" xfId="41932" xr:uid="{00000000-0005-0000-0000-0000EF6D0000}"/>
    <cellStyle name="Normal 86 4 2" xfId="41933" xr:uid="{00000000-0005-0000-0000-0000F06D0000}"/>
    <cellStyle name="Normal 86 4 2 2" xfId="41934" xr:uid="{00000000-0005-0000-0000-0000F16D0000}"/>
    <cellStyle name="Normal 86 4 2 2 2" xfId="41935" xr:uid="{00000000-0005-0000-0000-0000F26D0000}"/>
    <cellStyle name="Normal 86 4 2 2 3" xfId="41936" xr:uid="{00000000-0005-0000-0000-0000F36D0000}"/>
    <cellStyle name="Normal 86 4 2 3" xfId="41937" xr:uid="{00000000-0005-0000-0000-0000F46D0000}"/>
    <cellStyle name="Normal 86 4 2 3 2" xfId="41938" xr:uid="{00000000-0005-0000-0000-0000F56D0000}"/>
    <cellStyle name="Normal 86 4 2 3 3" xfId="41939" xr:uid="{00000000-0005-0000-0000-0000F66D0000}"/>
    <cellStyle name="Normal 86 4 2 4" xfId="41940" xr:uid="{00000000-0005-0000-0000-0000F76D0000}"/>
    <cellStyle name="Normal 86 4 2 5" xfId="41941" xr:uid="{00000000-0005-0000-0000-0000F86D0000}"/>
    <cellStyle name="Normal 86 4 3" xfId="41942" xr:uid="{00000000-0005-0000-0000-0000F96D0000}"/>
    <cellStyle name="Normal 86 4 3 2" xfId="41943" xr:uid="{00000000-0005-0000-0000-0000FA6D0000}"/>
    <cellStyle name="Normal 86 4 3 2 2" xfId="41944" xr:uid="{00000000-0005-0000-0000-0000FB6D0000}"/>
    <cellStyle name="Normal 86 4 3 2 3" xfId="41945" xr:uid="{00000000-0005-0000-0000-0000FC6D0000}"/>
    <cellStyle name="Normal 86 4 3 3" xfId="41946" xr:uid="{00000000-0005-0000-0000-0000FD6D0000}"/>
    <cellStyle name="Normal 86 4 3 3 2" xfId="41947" xr:uid="{00000000-0005-0000-0000-0000FE6D0000}"/>
    <cellStyle name="Normal 86 4 3 3 3" xfId="41948" xr:uid="{00000000-0005-0000-0000-0000FF6D0000}"/>
    <cellStyle name="Normal 86 4 3 4" xfId="41949" xr:uid="{00000000-0005-0000-0000-0000006E0000}"/>
    <cellStyle name="Normal 86 4 3 5" xfId="41950" xr:uid="{00000000-0005-0000-0000-0000016E0000}"/>
    <cellStyle name="Normal 86 4 4" xfId="41951" xr:uid="{00000000-0005-0000-0000-0000026E0000}"/>
    <cellStyle name="Normal 86 4 4 2" xfId="41952" xr:uid="{00000000-0005-0000-0000-0000036E0000}"/>
    <cellStyle name="Normal 86 4 4 2 2" xfId="41953" xr:uid="{00000000-0005-0000-0000-0000046E0000}"/>
    <cellStyle name="Normal 86 4 4 2 3" xfId="41954" xr:uid="{00000000-0005-0000-0000-0000056E0000}"/>
    <cellStyle name="Normal 86 4 4 3" xfId="41955" xr:uid="{00000000-0005-0000-0000-0000066E0000}"/>
    <cellStyle name="Normal 86 4 4 4" xfId="41956" xr:uid="{00000000-0005-0000-0000-0000076E0000}"/>
    <cellStyle name="Normal 86 4 5" xfId="41957" xr:uid="{00000000-0005-0000-0000-0000086E0000}"/>
    <cellStyle name="Normal 86 4 5 2" xfId="41958" xr:uid="{00000000-0005-0000-0000-0000096E0000}"/>
    <cellStyle name="Normal 86 4 5 3" xfId="41959" xr:uid="{00000000-0005-0000-0000-00000A6E0000}"/>
    <cellStyle name="Normal 86 4 6" xfId="41960" xr:uid="{00000000-0005-0000-0000-00000B6E0000}"/>
    <cellStyle name="Normal 86 4 6 2" xfId="41961" xr:uid="{00000000-0005-0000-0000-00000C6E0000}"/>
    <cellStyle name="Normal 86 4 6 3" xfId="41962" xr:uid="{00000000-0005-0000-0000-00000D6E0000}"/>
    <cellStyle name="Normal 86 4 7" xfId="41963" xr:uid="{00000000-0005-0000-0000-00000E6E0000}"/>
    <cellStyle name="Normal 86 4 8" xfId="41964" xr:uid="{00000000-0005-0000-0000-00000F6E0000}"/>
    <cellStyle name="Normal 86 4 9" xfId="41965" xr:uid="{00000000-0005-0000-0000-0000106E0000}"/>
    <cellStyle name="Normal 86 5" xfId="41966" xr:uid="{00000000-0005-0000-0000-0000116E0000}"/>
    <cellStyle name="Normal 86 5 2" xfId="41967" xr:uid="{00000000-0005-0000-0000-0000126E0000}"/>
    <cellStyle name="Normal 86 5 2 2" xfId="41968" xr:uid="{00000000-0005-0000-0000-0000136E0000}"/>
    <cellStyle name="Normal 86 5 2 3" xfId="41969" xr:uid="{00000000-0005-0000-0000-0000146E0000}"/>
    <cellStyle name="Normal 86 5 3" xfId="41970" xr:uid="{00000000-0005-0000-0000-0000156E0000}"/>
    <cellStyle name="Normal 86 5 3 2" xfId="41971" xr:uid="{00000000-0005-0000-0000-0000166E0000}"/>
    <cellStyle name="Normal 86 5 3 3" xfId="41972" xr:uid="{00000000-0005-0000-0000-0000176E0000}"/>
    <cellStyle name="Normal 86 5 4" xfId="41973" xr:uid="{00000000-0005-0000-0000-0000186E0000}"/>
    <cellStyle name="Normal 86 5 5" xfId="41974" xr:uid="{00000000-0005-0000-0000-0000196E0000}"/>
    <cellStyle name="Normal 86 6" xfId="41975" xr:uid="{00000000-0005-0000-0000-00001A6E0000}"/>
    <cellStyle name="Normal 86 6 2" xfId="41976" xr:uid="{00000000-0005-0000-0000-00001B6E0000}"/>
    <cellStyle name="Normal 86 6 2 2" xfId="41977" xr:uid="{00000000-0005-0000-0000-00001C6E0000}"/>
    <cellStyle name="Normal 86 6 2 3" xfId="41978" xr:uid="{00000000-0005-0000-0000-00001D6E0000}"/>
    <cellStyle name="Normal 86 6 3" xfId="41979" xr:uid="{00000000-0005-0000-0000-00001E6E0000}"/>
    <cellStyle name="Normal 86 6 3 2" xfId="41980" xr:uid="{00000000-0005-0000-0000-00001F6E0000}"/>
    <cellStyle name="Normal 86 6 3 3" xfId="41981" xr:uid="{00000000-0005-0000-0000-0000206E0000}"/>
    <cellStyle name="Normal 86 6 4" xfId="41982" xr:uid="{00000000-0005-0000-0000-0000216E0000}"/>
    <cellStyle name="Normal 86 6 5" xfId="41983" xr:uid="{00000000-0005-0000-0000-0000226E0000}"/>
    <cellStyle name="Normal 86 7" xfId="41984" xr:uid="{00000000-0005-0000-0000-0000236E0000}"/>
    <cellStyle name="Normal 86 7 2" xfId="41985" xr:uid="{00000000-0005-0000-0000-0000246E0000}"/>
    <cellStyle name="Normal 86 7 2 2" xfId="41986" xr:uid="{00000000-0005-0000-0000-0000256E0000}"/>
    <cellStyle name="Normal 86 7 2 3" xfId="41987" xr:uid="{00000000-0005-0000-0000-0000266E0000}"/>
    <cellStyle name="Normal 86 7 3" xfId="41988" xr:uid="{00000000-0005-0000-0000-0000276E0000}"/>
    <cellStyle name="Normal 86 7 3 2" xfId="41989" xr:uid="{00000000-0005-0000-0000-0000286E0000}"/>
    <cellStyle name="Normal 86 7 3 3" xfId="41990" xr:uid="{00000000-0005-0000-0000-0000296E0000}"/>
    <cellStyle name="Normal 86 7 4" xfId="41991" xr:uid="{00000000-0005-0000-0000-00002A6E0000}"/>
    <cellStyle name="Normal 86 7 5" xfId="41992" xr:uid="{00000000-0005-0000-0000-00002B6E0000}"/>
    <cellStyle name="Normal 86 8" xfId="41993" xr:uid="{00000000-0005-0000-0000-00002C6E0000}"/>
    <cellStyle name="Normal 86 8 2" xfId="41994" xr:uid="{00000000-0005-0000-0000-00002D6E0000}"/>
    <cellStyle name="Normal 86 8 2 2" xfId="41995" xr:uid="{00000000-0005-0000-0000-00002E6E0000}"/>
    <cellStyle name="Normal 86 8 2 3" xfId="41996" xr:uid="{00000000-0005-0000-0000-00002F6E0000}"/>
    <cellStyle name="Normal 86 8 3" xfId="41997" xr:uid="{00000000-0005-0000-0000-0000306E0000}"/>
    <cellStyle name="Normal 86 8 3 2" xfId="41998" xr:uid="{00000000-0005-0000-0000-0000316E0000}"/>
    <cellStyle name="Normal 86 8 3 3" xfId="41999" xr:uid="{00000000-0005-0000-0000-0000326E0000}"/>
    <cellStyle name="Normal 86 8 4" xfId="42000" xr:uid="{00000000-0005-0000-0000-0000336E0000}"/>
    <cellStyle name="Normal 86 8 5" xfId="42001" xr:uid="{00000000-0005-0000-0000-0000346E0000}"/>
    <cellStyle name="Normal 86 9" xfId="42002" xr:uid="{00000000-0005-0000-0000-0000356E0000}"/>
    <cellStyle name="Normal 86 9 2" xfId="42003" xr:uid="{00000000-0005-0000-0000-0000366E0000}"/>
    <cellStyle name="Normal 86 9 3" xfId="42004" xr:uid="{00000000-0005-0000-0000-0000376E0000}"/>
    <cellStyle name="Normal 87" xfId="19690" xr:uid="{00000000-0005-0000-0000-0000386E0000}"/>
    <cellStyle name="Normal 87 2" xfId="19691" xr:uid="{00000000-0005-0000-0000-0000396E0000}"/>
    <cellStyle name="Normal 87 3" xfId="42005" xr:uid="{00000000-0005-0000-0000-00003A6E0000}"/>
    <cellStyle name="Normal 87 4" xfId="42006" xr:uid="{00000000-0005-0000-0000-00003B6E0000}"/>
    <cellStyle name="Normal 87 5" xfId="42007" xr:uid="{00000000-0005-0000-0000-00003C6E0000}"/>
    <cellStyle name="Normal 88" xfId="19692" xr:uid="{00000000-0005-0000-0000-00003D6E0000}"/>
    <cellStyle name="Normal 88 2" xfId="19693" xr:uid="{00000000-0005-0000-0000-00003E6E0000}"/>
    <cellStyle name="Normal 89" xfId="19694" xr:uid="{00000000-0005-0000-0000-00003F6E0000}"/>
    <cellStyle name="Normal 89 2" xfId="19695" xr:uid="{00000000-0005-0000-0000-0000406E0000}"/>
    <cellStyle name="Normal 9" xfId="54" xr:uid="{00000000-0005-0000-0000-0000416E0000}"/>
    <cellStyle name="Normal 9 10" xfId="5808" xr:uid="{00000000-0005-0000-0000-0000426E0000}"/>
    <cellStyle name="Normal 9 10 2" xfId="10884" xr:uid="{00000000-0005-0000-0000-0000436E0000}"/>
    <cellStyle name="Normal 9 10 2 2" xfId="19696" xr:uid="{00000000-0005-0000-0000-0000446E0000}"/>
    <cellStyle name="Normal 9 10 3" xfId="19697" xr:uid="{00000000-0005-0000-0000-0000456E0000}"/>
    <cellStyle name="Normal 9 10 4" xfId="42008" xr:uid="{00000000-0005-0000-0000-0000466E0000}"/>
    <cellStyle name="Normal 9 10 5" xfId="42009" xr:uid="{00000000-0005-0000-0000-0000476E0000}"/>
    <cellStyle name="Normal 9 11" xfId="6247" xr:uid="{00000000-0005-0000-0000-0000486E0000}"/>
    <cellStyle name="Normal 9 11 2" xfId="11233" xr:uid="{00000000-0005-0000-0000-0000496E0000}"/>
    <cellStyle name="Normal 9 11 2 2" xfId="19698" xr:uid="{00000000-0005-0000-0000-00004A6E0000}"/>
    <cellStyle name="Normal 9 11 3" xfId="19699" xr:uid="{00000000-0005-0000-0000-00004B6E0000}"/>
    <cellStyle name="Normal 9 11 4" xfId="42010" xr:uid="{00000000-0005-0000-0000-00004C6E0000}"/>
    <cellStyle name="Normal 9 11 5" xfId="42011" xr:uid="{00000000-0005-0000-0000-00004D6E0000}"/>
    <cellStyle name="Normal 9 12" xfId="7016" xr:uid="{00000000-0005-0000-0000-00004E6E0000}"/>
    <cellStyle name="Normal 9 12 2" xfId="19700" xr:uid="{00000000-0005-0000-0000-00004F6E0000}"/>
    <cellStyle name="Normal 9 13" xfId="19701" xr:uid="{00000000-0005-0000-0000-0000506E0000}"/>
    <cellStyle name="Normal 9 14" xfId="42012" xr:uid="{00000000-0005-0000-0000-0000516E0000}"/>
    <cellStyle name="Normal 9 15" xfId="42013" xr:uid="{00000000-0005-0000-0000-0000526E0000}"/>
    <cellStyle name="Normal 9 16" xfId="720" xr:uid="{00000000-0005-0000-0000-0000536E0000}"/>
    <cellStyle name="Normal 9 17" xfId="47794" xr:uid="{00000000-0005-0000-0000-0000546E0000}"/>
    <cellStyle name="Normal 9 18" xfId="47849" xr:uid="{00000000-0005-0000-0000-0000556E0000}"/>
    <cellStyle name="Normal 9 2" xfId="721" xr:uid="{00000000-0005-0000-0000-0000566E0000}"/>
    <cellStyle name="Normal 9 2 10" xfId="6248" xr:uid="{00000000-0005-0000-0000-0000576E0000}"/>
    <cellStyle name="Normal 9 2 10 2" xfId="11234" xr:uid="{00000000-0005-0000-0000-0000586E0000}"/>
    <cellStyle name="Normal 9 2 10 2 2" xfId="19702" xr:uid="{00000000-0005-0000-0000-0000596E0000}"/>
    <cellStyle name="Normal 9 2 10 3" xfId="19703" xr:uid="{00000000-0005-0000-0000-00005A6E0000}"/>
    <cellStyle name="Normal 9 2 10 4" xfId="42014" xr:uid="{00000000-0005-0000-0000-00005B6E0000}"/>
    <cellStyle name="Normal 9 2 10 5" xfId="42015" xr:uid="{00000000-0005-0000-0000-00005C6E0000}"/>
    <cellStyle name="Normal 9 2 11" xfId="7017" xr:uid="{00000000-0005-0000-0000-00005D6E0000}"/>
    <cellStyle name="Normal 9 2 11 2" xfId="19704" xr:uid="{00000000-0005-0000-0000-00005E6E0000}"/>
    <cellStyle name="Normal 9 2 12" xfId="19705" xr:uid="{00000000-0005-0000-0000-00005F6E0000}"/>
    <cellStyle name="Normal 9 2 13" xfId="42016" xr:uid="{00000000-0005-0000-0000-0000606E0000}"/>
    <cellStyle name="Normal 9 2 14" xfId="42017" xr:uid="{00000000-0005-0000-0000-0000616E0000}"/>
    <cellStyle name="Normal 9 2 15" xfId="47886" xr:uid="{00000000-0005-0000-0000-0000626E0000}"/>
    <cellStyle name="Normal 9 2 2" xfId="1609" xr:uid="{00000000-0005-0000-0000-0000636E0000}"/>
    <cellStyle name="Normal 9 2 2 2" xfId="7661" xr:uid="{00000000-0005-0000-0000-0000646E0000}"/>
    <cellStyle name="Normal 9 2 2 2 2" xfId="19706" xr:uid="{00000000-0005-0000-0000-0000656E0000}"/>
    <cellStyle name="Normal 9 2 2 3" xfId="19707" xr:uid="{00000000-0005-0000-0000-0000666E0000}"/>
    <cellStyle name="Normal 9 2 2 4" xfId="42018" xr:uid="{00000000-0005-0000-0000-0000676E0000}"/>
    <cellStyle name="Normal 9 2 2 5" xfId="42019" xr:uid="{00000000-0005-0000-0000-0000686E0000}"/>
    <cellStyle name="Normal 9 2 3" xfId="2214" xr:uid="{00000000-0005-0000-0000-0000696E0000}"/>
    <cellStyle name="Normal 9 2 3 2" xfId="8125" xr:uid="{00000000-0005-0000-0000-00006A6E0000}"/>
    <cellStyle name="Normal 9 2 3 2 2" xfId="19708" xr:uid="{00000000-0005-0000-0000-00006B6E0000}"/>
    <cellStyle name="Normal 9 2 3 3" xfId="19709" xr:uid="{00000000-0005-0000-0000-00006C6E0000}"/>
    <cellStyle name="Normal 9 2 3 4" xfId="42020" xr:uid="{00000000-0005-0000-0000-00006D6E0000}"/>
    <cellStyle name="Normal 9 2 3 5" xfId="42021" xr:uid="{00000000-0005-0000-0000-00006E6E0000}"/>
    <cellStyle name="Normal 9 2 4" xfId="2819" xr:uid="{00000000-0005-0000-0000-00006F6E0000}"/>
    <cellStyle name="Normal 9 2 4 2" xfId="8591" xr:uid="{00000000-0005-0000-0000-0000706E0000}"/>
    <cellStyle name="Normal 9 2 4 2 2" xfId="19710" xr:uid="{00000000-0005-0000-0000-0000716E0000}"/>
    <cellStyle name="Normal 9 2 4 3" xfId="19711" xr:uid="{00000000-0005-0000-0000-0000726E0000}"/>
    <cellStyle name="Normal 9 2 4 4" xfId="42022" xr:uid="{00000000-0005-0000-0000-0000736E0000}"/>
    <cellStyle name="Normal 9 2 4 5" xfId="42023" xr:uid="{00000000-0005-0000-0000-0000746E0000}"/>
    <cellStyle name="Normal 9 2 5" xfId="3424" xr:uid="{00000000-0005-0000-0000-0000756E0000}"/>
    <cellStyle name="Normal 9 2 5 2" xfId="9055" xr:uid="{00000000-0005-0000-0000-0000766E0000}"/>
    <cellStyle name="Normal 9 2 5 2 2" xfId="19712" xr:uid="{00000000-0005-0000-0000-0000776E0000}"/>
    <cellStyle name="Normal 9 2 5 3" xfId="19713" xr:uid="{00000000-0005-0000-0000-0000786E0000}"/>
    <cellStyle name="Normal 9 2 5 4" xfId="42024" xr:uid="{00000000-0005-0000-0000-0000796E0000}"/>
    <cellStyle name="Normal 9 2 5 5" xfId="42025" xr:uid="{00000000-0005-0000-0000-00007A6E0000}"/>
    <cellStyle name="Normal 9 2 6" xfId="4028" xr:uid="{00000000-0005-0000-0000-00007B6E0000}"/>
    <cellStyle name="Normal 9 2 6 2" xfId="9518" xr:uid="{00000000-0005-0000-0000-00007C6E0000}"/>
    <cellStyle name="Normal 9 2 6 2 2" xfId="19714" xr:uid="{00000000-0005-0000-0000-00007D6E0000}"/>
    <cellStyle name="Normal 9 2 6 3" xfId="19715" xr:uid="{00000000-0005-0000-0000-00007E6E0000}"/>
    <cellStyle name="Normal 9 2 6 4" xfId="42026" xr:uid="{00000000-0005-0000-0000-00007F6E0000}"/>
    <cellStyle name="Normal 9 2 6 5" xfId="42027" xr:uid="{00000000-0005-0000-0000-0000806E0000}"/>
    <cellStyle name="Normal 9 2 7" xfId="4634" xr:uid="{00000000-0005-0000-0000-0000816E0000}"/>
    <cellStyle name="Normal 9 2 7 2" xfId="9986" xr:uid="{00000000-0005-0000-0000-0000826E0000}"/>
    <cellStyle name="Normal 9 2 7 2 2" xfId="19716" xr:uid="{00000000-0005-0000-0000-0000836E0000}"/>
    <cellStyle name="Normal 9 2 7 3" xfId="19717" xr:uid="{00000000-0005-0000-0000-0000846E0000}"/>
    <cellStyle name="Normal 9 2 7 4" xfId="42028" xr:uid="{00000000-0005-0000-0000-0000856E0000}"/>
    <cellStyle name="Normal 9 2 7 5" xfId="42029" xr:uid="{00000000-0005-0000-0000-0000866E0000}"/>
    <cellStyle name="Normal 9 2 8" xfId="5228" xr:uid="{00000000-0005-0000-0000-0000876E0000}"/>
    <cellStyle name="Normal 9 2 8 2" xfId="10437" xr:uid="{00000000-0005-0000-0000-0000886E0000}"/>
    <cellStyle name="Normal 9 2 8 2 2" xfId="19718" xr:uid="{00000000-0005-0000-0000-0000896E0000}"/>
    <cellStyle name="Normal 9 2 8 3" xfId="19719" xr:uid="{00000000-0005-0000-0000-00008A6E0000}"/>
    <cellStyle name="Normal 9 2 8 4" xfId="42030" xr:uid="{00000000-0005-0000-0000-00008B6E0000}"/>
    <cellStyle name="Normal 9 2 8 5" xfId="42031" xr:uid="{00000000-0005-0000-0000-00008C6E0000}"/>
    <cellStyle name="Normal 9 2 9" xfId="5809" xr:uid="{00000000-0005-0000-0000-00008D6E0000}"/>
    <cellStyle name="Normal 9 2 9 2" xfId="10885" xr:uid="{00000000-0005-0000-0000-00008E6E0000}"/>
    <cellStyle name="Normal 9 2 9 2 2" xfId="19720" xr:uid="{00000000-0005-0000-0000-00008F6E0000}"/>
    <cellStyle name="Normal 9 2 9 3" xfId="19721" xr:uid="{00000000-0005-0000-0000-0000906E0000}"/>
    <cellStyle name="Normal 9 2 9 4" xfId="42032" xr:uid="{00000000-0005-0000-0000-0000916E0000}"/>
    <cellStyle name="Normal 9 2 9 5" xfId="42033" xr:uid="{00000000-0005-0000-0000-0000926E0000}"/>
    <cellStyle name="Normal 9 3" xfId="1608" xr:uid="{00000000-0005-0000-0000-0000936E0000}"/>
    <cellStyle name="Normal 9 3 2" xfId="7660" xr:uid="{00000000-0005-0000-0000-0000946E0000}"/>
    <cellStyle name="Normal 9 3 2 2" xfId="19722" xr:uid="{00000000-0005-0000-0000-0000956E0000}"/>
    <cellStyle name="Normal 9 3 3" xfId="19723" xr:uid="{00000000-0005-0000-0000-0000966E0000}"/>
    <cellStyle name="Normal 9 3 4" xfId="42034" xr:uid="{00000000-0005-0000-0000-0000976E0000}"/>
    <cellStyle name="Normal 9 3 5" xfId="42035" xr:uid="{00000000-0005-0000-0000-0000986E0000}"/>
    <cellStyle name="Normal 9 4" xfId="2213" xr:uid="{00000000-0005-0000-0000-0000996E0000}"/>
    <cellStyle name="Normal 9 4 2" xfId="8124" xr:uid="{00000000-0005-0000-0000-00009A6E0000}"/>
    <cellStyle name="Normal 9 4 2 2" xfId="19724" xr:uid="{00000000-0005-0000-0000-00009B6E0000}"/>
    <cellStyle name="Normal 9 4 3" xfId="19725" xr:uid="{00000000-0005-0000-0000-00009C6E0000}"/>
    <cellStyle name="Normal 9 4 4" xfId="42036" xr:uid="{00000000-0005-0000-0000-00009D6E0000}"/>
    <cellStyle name="Normal 9 4 5" xfId="42037" xr:uid="{00000000-0005-0000-0000-00009E6E0000}"/>
    <cellStyle name="Normal 9 5" xfId="2818" xr:uid="{00000000-0005-0000-0000-00009F6E0000}"/>
    <cellStyle name="Normal 9 5 2" xfId="8590" xr:uid="{00000000-0005-0000-0000-0000A06E0000}"/>
    <cellStyle name="Normal 9 5 2 2" xfId="19726" xr:uid="{00000000-0005-0000-0000-0000A16E0000}"/>
    <cellStyle name="Normal 9 5 3" xfId="19727" xr:uid="{00000000-0005-0000-0000-0000A26E0000}"/>
    <cellStyle name="Normal 9 5 4" xfId="42038" xr:uid="{00000000-0005-0000-0000-0000A36E0000}"/>
    <cellStyle name="Normal 9 5 5" xfId="42039" xr:uid="{00000000-0005-0000-0000-0000A46E0000}"/>
    <cellStyle name="Normal 9 6" xfId="3423" xr:uid="{00000000-0005-0000-0000-0000A56E0000}"/>
    <cellStyle name="Normal 9 6 2" xfId="9054" xr:uid="{00000000-0005-0000-0000-0000A66E0000}"/>
    <cellStyle name="Normal 9 6 2 2" xfId="19728" xr:uid="{00000000-0005-0000-0000-0000A76E0000}"/>
    <cellStyle name="Normal 9 6 3" xfId="19729" xr:uid="{00000000-0005-0000-0000-0000A86E0000}"/>
    <cellStyle name="Normal 9 6 4" xfId="42040" xr:uid="{00000000-0005-0000-0000-0000A96E0000}"/>
    <cellStyle name="Normal 9 6 5" xfId="42041" xr:uid="{00000000-0005-0000-0000-0000AA6E0000}"/>
    <cellStyle name="Normal 9 7" xfId="4027" xr:uid="{00000000-0005-0000-0000-0000AB6E0000}"/>
    <cellStyle name="Normal 9 7 2" xfId="9517" xr:uid="{00000000-0005-0000-0000-0000AC6E0000}"/>
    <cellStyle name="Normal 9 7 2 2" xfId="19730" xr:uid="{00000000-0005-0000-0000-0000AD6E0000}"/>
    <cellStyle name="Normal 9 7 3" xfId="19731" xr:uid="{00000000-0005-0000-0000-0000AE6E0000}"/>
    <cellStyle name="Normal 9 7 4" xfId="42042" xr:uid="{00000000-0005-0000-0000-0000AF6E0000}"/>
    <cellStyle name="Normal 9 7 5" xfId="42043" xr:uid="{00000000-0005-0000-0000-0000B06E0000}"/>
    <cellStyle name="Normal 9 8" xfId="4633" xr:uid="{00000000-0005-0000-0000-0000B16E0000}"/>
    <cellStyle name="Normal 9 8 2" xfId="9985" xr:uid="{00000000-0005-0000-0000-0000B26E0000}"/>
    <cellStyle name="Normal 9 8 2 2" xfId="19732" xr:uid="{00000000-0005-0000-0000-0000B36E0000}"/>
    <cellStyle name="Normal 9 8 3" xfId="19733" xr:uid="{00000000-0005-0000-0000-0000B46E0000}"/>
    <cellStyle name="Normal 9 8 4" xfId="42044" xr:uid="{00000000-0005-0000-0000-0000B56E0000}"/>
    <cellStyle name="Normal 9 8 5" xfId="42045" xr:uid="{00000000-0005-0000-0000-0000B66E0000}"/>
    <cellStyle name="Normal 9 9" xfId="5227" xr:uid="{00000000-0005-0000-0000-0000B76E0000}"/>
    <cellStyle name="Normal 9 9 2" xfId="10436" xr:uid="{00000000-0005-0000-0000-0000B86E0000}"/>
    <cellStyle name="Normal 9 9 2 2" xfId="19734" xr:uid="{00000000-0005-0000-0000-0000B96E0000}"/>
    <cellStyle name="Normal 9 9 3" xfId="19735" xr:uid="{00000000-0005-0000-0000-0000BA6E0000}"/>
    <cellStyle name="Normal 9 9 4" xfId="42046" xr:uid="{00000000-0005-0000-0000-0000BB6E0000}"/>
    <cellStyle name="Normal 9 9 5" xfId="42047" xr:uid="{00000000-0005-0000-0000-0000BC6E0000}"/>
    <cellStyle name="Normal 9_Alemnn niðurfærsla" xfId="42048" xr:uid="{00000000-0005-0000-0000-0000BD6E0000}"/>
    <cellStyle name="Normal 90" xfId="19736" xr:uid="{00000000-0005-0000-0000-0000BE6E0000}"/>
    <cellStyle name="Normal 90 2" xfId="19737" xr:uid="{00000000-0005-0000-0000-0000BF6E0000}"/>
    <cellStyle name="Normal 91" xfId="19738" xr:uid="{00000000-0005-0000-0000-0000C06E0000}"/>
    <cellStyle name="Normal 91 2" xfId="19739" xr:uid="{00000000-0005-0000-0000-0000C16E0000}"/>
    <cellStyle name="Normal 92" xfId="19740" xr:uid="{00000000-0005-0000-0000-0000C26E0000}"/>
    <cellStyle name="Normal 92 2" xfId="19741" xr:uid="{00000000-0005-0000-0000-0000C36E0000}"/>
    <cellStyle name="Normal 93" xfId="19742" xr:uid="{00000000-0005-0000-0000-0000C46E0000}"/>
    <cellStyle name="Normal 94" xfId="19743" xr:uid="{00000000-0005-0000-0000-0000C56E0000}"/>
    <cellStyle name="Normal 95" xfId="19744" xr:uid="{00000000-0005-0000-0000-0000C66E0000}"/>
    <cellStyle name="Normal 96" xfId="19745" xr:uid="{00000000-0005-0000-0000-0000C76E0000}"/>
    <cellStyle name="Normal 97" xfId="19746" xr:uid="{00000000-0005-0000-0000-0000C86E0000}"/>
    <cellStyle name="Normal 98" xfId="19747" xr:uid="{00000000-0005-0000-0000-0000C96E0000}"/>
    <cellStyle name="Normal 99" xfId="19748" xr:uid="{00000000-0005-0000-0000-0000CA6E0000}"/>
    <cellStyle name="Normal." xfId="722" xr:uid="{00000000-0005-0000-0000-0000CB6E0000}"/>
    <cellStyle name="Normal_RR og EHR móðurfélag-samstæða sept-03" xfId="44" xr:uid="{00000000-0005-0000-0000-0000CC6E0000}"/>
    <cellStyle name="Note 10" xfId="42049" xr:uid="{00000000-0005-0000-0000-0000CD6E0000}"/>
    <cellStyle name="Note 11" xfId="42050" xr:uid="{00000000-0005-0000-0000-0000CE6E0000}"/>
    <cellStyle name="Note 12" xfId="42051" xr:uid="{00000000-0005-0000-0000-0000CF6E0000}"/>
    <cellStyle name="Note 13" xfId="723" xr:uid="{00000000-0005-0000-0000-0000D06E0000}"/>
    <cellStyle name="Note 2" xfId="724" xr:uid="{00000000-0005-0000-0000-0000D16E0000}"/>
    <cellStyle name="Note 2 10" xfId="6249" xr:uid="{00000000-0005-0000-0000-0000D26E0000}"/>
    <cellStyle name="Note 2 10 2" xfId="11235" xr:uid="{00000000-0005-0000-0000-0000D36E0000}"/>
    <cellStyle name="Note 2 10 2 2" xfId="19749" xr:uid="{00000000-0005-0000-0000-0000D46E0000}"/>
    <cellStyle name="Note 2 10 3" xfId="19750" xr:uid="{00000000-0005-0000-0000-0000D56E0000}"/>
    <cellStyle name="Note 2 10 4" xfId="42052" xr:uid="{00000000-0005-0000-0000-0000D66E0000}"/>
    <cellStyle name="Note 2 10 5" xfId="42053" xr:uid="{00000000-0005-0000-0000-0000D76E0000}"/>
    <cellStyle name="Note 2 11" xfId="7019" xr:uid="{00000000-0005-0000-0000-0000D86E0000}"/>
    <cellStyle name="Note 2 11 2" xfId="19751" xr:uid="{00000000-0005-0000-0000-0000D96E0000}"/>
    <cellStyle name="Note 2 12" xfId="19752" xr:uid="{00000000-0005-0000-0000-0000DA6E0000}"/>
    <cellStyle name="Note 2 13" xfId="42054" xr:uid="{00000000-0005-0000-0000-0000DB6E0000}"/>
    <cellStyle name="Note 2 14" xfId="42055" xr:uid="{00000000-0005-0000-0000-0000DC6E0000}"/>
    <cellStyle name="Note 2 2" xfId="1617" xr:uid="{00000000-0005-0000-0000-0000DD6E0000}"/>
    <cellStyle name="Note 2 2 10" xfId="42056" xr:uid="{00000000-0005-0000-0000-0000DE6E0000}"/>
    <cellStyle name="Note 2 2 11" xfId="42057" xr:uid="{00000000-0005-0000-0000-0000DF6E0000}"/>
    <cellStyle name="Note 2 2 2" xfId="7668" xr:uid="{00000000-0005-0000-0000-0000E06E0000}"/>
    <cellStyle name="Note 2 2 2 2" xfId="19753" xr:uid="{00000000-0005-0000-0000-0000E16E0000}"/>
    <cellStyle name="Note 2 2 3" xfId="19754" xr:uid="{00000000-0005-0000-0000-0000E26E0000}"/>
    <cellStyle name="Note 2 2 4" xfId="42058" xr:uid="{00000000-0005-0000-0000-0000E36E0000}"/>
    <cellStyle name="Note 2 2 5" xfId="42059" xr:uid="{00000000-0005-0000-0000-0000E46E0000}"/>
    <cellStyle name="Note 2 2 6" xfId="42060" xr:uid="{00000000-0005-0000-0000-0000E56E0000}"/>
    <cellStyle name="Note 2 2 7" xfId="42061" xr:uid="{00000000-0005-0000-0000-0000E66E0000}"/>
    <cellStyle name="Note 2 2 8" xfId="42062" xr:uid="{00000000-0005-0000-0000-0000E76E0000}"/>
    <cellStyle name="Note 2 2 9" xfId="42063" xr:uid="{00000000-0005-0000-0000-0000E86E0000}"/>
    <cellStyle name="Note 2 3" xfId="2222" xr:uid="{00000000-0005-0000-0000-0000E96E0000}"/>
    <cellStyle name="Note 2 3 10" xfId="42064" xr:uid="{00000000-0005-0000-0000-0000EA6E0000}"/>
    <cellStyle name="Note 2 3 11" xfId="42065" xr:uid="{00000000-0005-0000-0000-0000EB6E0000}"/>
    <cellStyle name="Note 2 3 2" xfId="8132" xr:uid="{00000000-0005-0000-0000-0000EC6E0000}"/>
    <cellStyle name="Note 2 3 2 2" xfId="19755" xr:uid="{00000000-0005-0000-0000-0000ED6E0000}"/>
    <cellStyle name="Note 2 3 3" xfId="19756" xr:uid="{00000000-0005-0000-0000-0000EE6E0000}"/>
    <cellStyle name="Note 2 3 4" xfId="42066" xr:uid="{00000000-0005-0000-0000-0000EF6E0000}"/>
    <cellStyle name="Note 2 3 5" xfId="42067" xr:uid="{00000000-0005-0000-0000-0000F06E0000}"/>
    <cellStyle name="Note 2 3 6" xfId="42068" xr:uid="{00000000-0005-0000-0000-0000F16E0000}"/>
    <cellStyle name="Note 2 3 7" xfId="42069" xr:uid="{00000000-0005-0000-0000-0000F26E0000}"/>
    <cellStyle name="Note 2 3 8" xfId="42070" xr:uid="{00000000-0005-0000-0000-0000F36E0000}"/>
    <cellStyle name="Note 2 3 9" xfId="42071" xr:uid="{00000000-0005-0000-0000-0000F46E0000}"/>
    <cellStyle name="Note 2 4" xfId="2827" xr:uid="{00000000-0005-0000-0000-0000F56E0000}"/>
    <cellStyle name="Note 2 4 10" xfId="42072" xr:uid="{00000000-0005-0000-0000-0000F66E0000}"/>
    <cellStyle name="Note 2 4 11" xfId="42073" xr:uid="{00000000-0005-0000-0000-0000F76E0000}"/>
    <cellStyle name="Note 2 4 2" xfId="8598" xr:uid="{00000000-0005-0000-0000-0000F86E0000}"/>
    <cellStyle name="Note 2 4 2 2" xfId="19757" xr:uid="{00000000-0005-0000-0000-0000F96E0000}"/>
    <cellStyle name="Note 2 4 3" xfId="19758" xr:uid="{00000000-0005-0000-0000-0000FA6E0000}"/>
    <cellStyle name="Note 2 4 4" xfId="42074" xr:uid="{00000000-0005-0000-0000-0000FB6E0000}"/>
    <cellStyle name="Note 2 4 5" xfId="42075" xr:uid="{00000000-0005-0000-0000-0000FC6E0000}"/>
    <cellStyle name="Note 2 4 6" xfId="42076" xr:uid="{00000000-0005-0000-0000-0000FD6E0000}"/>
    <cellStyle name="Note 2 4 7" xfId="42077" xr:uid="{00000000-0005-0000-0000-0000FE6E0000}"/>
    <cellStyle name="Note 2 4 8" xfId="42078" xr:uid="{00000000-0005-0000-0000-0000FF6E0000}"/>
    <cellStyle name="Note 2 4 9" xfId="42079" xr:uid="{00000000-0005-0000-0000-0000006F0000}"/>
    <cellStyle name="Note 2 5" xfId="3432" xr:uid="{00000000-0005-0000-0000-0000016F0000}"/>
    <cellStyle name="Note 2 5 2" xfId="9062" xr:uid="{00000000-0005-0000-0000-0000026F0000}"/>
    <cellStyle name="Note 2 5 2 2" xfId="19759" xr:uid="{00000000-0005-0000-0000-0000036F0000}"/>
    <cellStyle name="Note 2 5 3" xfId="19760" xr:uid="{00000000-0005-0000-0000-0000046F0000}"/>
    <cellStyle name="Note 2 5 4" xfId="42080" xr:uid="{00000000-0005-0000-0000-0000056F0000}"/>
    <cellStyle name="Note 2 5 5" xfId="42081" xr:uid="{00000000-0005-0000-0000-0000066F0000}"/>
    <cellStyle name="Note 2 6" xfId="4037" xr:uid="{00000000-0005-0000-0000-0000076F0000}"/>
    <cellStyle name="Note 2 6 2" xfId="9527" xr:uid="{00000000-0005-0000-0000-0000086F0000}"/>
    <cellStyle name="Note 2 6 2 2" xfId="19761" xr:uid="{00000000-0005-0000-0000-0000096F0000}"/>
    <cellStyle name="Note 2 6 3" xfId="19762" xr:uid="{00000000-0005-0000-0000-00000A6F0000}"/>
    <cellStyle name="Note 2 6 4" xfId="42082" xr:uid="{00000000-0005-0000-0000-00000B6F0000}"/>
    <cellStyle name="Note 2 6 5" xfId="42083" xr:uid="{00000000-0005-0000-0000-00000C6F0000}"/>
    <cellStyle name="Note 2 7" xfId="4642" xr:uid="{00000000-0005-0000-0000-00000D6F0000}"/>
    <cellStyle name="Note 2 7 2" xfId="9993" xr:uid="{00000000-0005-0000-0000-00000E6F0000}"/>
    <cellStyle name="Note 2 7 2 2" xfId="19763" xr:uid="{00000000-0005-0000-0000-00000F6F0000}"/>
    <cellStyle name="Note 2 7 3" xfId="19764" xr:uid="{00000000-0005-0000-0000-0000106F0000}"/>
    <cellStyle name="Note 2 7 4" xfId="42084" xr:uid="{00000000-0005-0000-0000-0000116F0000}"/>
    <cellStyle name="Note 2 7 5" xfId="42085" xr:uid="{00000000-0005-0000-0000-0000126F0000}"/>
    <cellStyle name="Note 2 8" xfId="5237" xr:uid="{00000000-0005-0000-0000-0000136F0000}"/>
    <cellStyle name="Note 2 8 2" xfId="10446" xr:uid="{00000000-0005-0000-0000-0000146F0000}"/>
    <cellStyle name="Note 2 8 2 2" xfId="19765" xr:uid="{00000000-0005-0000-0000-0000156F0000}"/>
    <cellStyle name="Note 2 8 3" xfId="19766" xr:uid="{00000000-0005-0000-0000-0000166F0000}"/>
    <cellStyle name="Note 2 8 4" xfId="42086" xr:uid="{00000000-0005-0000-0000-0000176F0000}"/>
    <cellStyle name="Note 2 8 5" xfId="42087" xr:uid="{00000000-0005-0000-0000-0000186F0000}"/>
    <cellStyle name="Note 2 9" xfId="5817" xr:uid="{00000000-0005-0000-0000-0000196F0000}"/>
    <cellStyle name="Note 2 9 2" xfId="10893" xr:uid="{00000000-0005-0000-0000-00001A6F0000}"/>
    <cellStyle name="Note 2 9 2 2" xfId="19767" xr:uid="{00000000-0005-0000-0000-00001B6F0000}"/>
    <cellStyle name="Note 2 9 3" xfId="19768" xr:uid="{00000000-0005-0000-0000-00001C6F0000}"/>
    <cellStyle name="Note 2 9 4" xfId="42088" xr:uid="{00000000-0005-0000-0000-00001D6F0000}"/>
    <cellStyle name="Note 2 9 5" xfId="42089" xr:uid="{00000000-0005-0000-0000-00001E6F0000}"/>
    <cellStyle name="Note 2_AFV" xfId="42090" xr:uid="{00000000-0005-0000-0000-00001F6F0000}"/>
    <cellStyle name="Note 3" xfId="7018" xr:uid="{00000000-0005-0000-0000-0000206F0000}"/>
    <cellStyle name="Note 3 10" xfId="42091" xr:uid="{00000000-0005-0000-0000-0000216F0000}"/>
    <cellStyle name="Note 3 11" xfId="42092" xr:uid="{00000000-0005-0000-0000-0000226F0000}"/>
    <cellStyle name="Note 3 12" xfId="42093" xr:uid="{00000000-0005-0000-0000-0000236F0000}"/>
    <cellStyle name="Note 3 13" xfId="42094" xr:uid="{00000000-0005-0000-0000-0000246F0000}"/>
    <cellStyle name="Note 3 2" xfId="42095" xr:uid="{00000000-0005-0000-0000-0000256F0000}"/>
    <cellStyle name="Note 3 3" xfId="42096" xr:uid="{00000000-0005-0000-0000-0000266F0000}"/>
    <cellStyle name="Note 3 4" xfId="42097" xr:uid="{00000000-0005-0000-0000-0000276F0000}"/>
    <cellStyle name="Note 3 5" xfId="42098" xr:uid="{00000000-0005-0000-0000-0000286F0000}"/>
    <cellStyle name="Note 3 6" xfId="42099" xr:uid="{00000000-0005-0000-0000-0000296F0000}"/>
    <cellStyle name="Note 3 7" xfId="42100" xr:uid="{00000000-0005-0000-0000-00002A6F0000}"/>
    <cellStyle name="Note 3 8" xfId="42101" xr:uid="{00000000-0005-0000-0000-00002B6F0000}"/>
    <cellStyle name="Note 3 9" xfId="42102" xr:uid="{00000000-0005-0000-0000-00002C6F0000}"/>
    <cellStyle name="Note 4" xfId="19769" xr:uid="{00000000-0005-0000-0000-00002D6F0000}"/>
    <cellStyle name="Note 4 10" xfId="42103" xr:uid="{00000000-0005-0000-0000-00002E6F0000}"/>
    <cellStyle name="Note 4 2" xfId="42104" xr:uid="{00000000-0005-0000-0000-00002F6F0000}"/>
    <cellStyle name="Note 4 3" xfId="42105" xr:uid="{00000000-0005-0000-0000-0000306F0000}"/>
    <cellStyle name="Note 4 4" xfId="42106" xr:uid="{00000000-0005-0000-0000-0000316F0000}"/>
    <cellStyle name="Note 4 5" xfId="42107" xr:uid="{00000000-0005-0000-0000-0000326F0000}"/>
    <cellStyle name="Note 4 6" xfId="42108" xr:uid="{00000000-0005-0000-0000-0000336F0000}"/>
    <cellStyle name="Note 4 7" xfId="42109" xr:uid="{00000000-0005-0000-0000-0000346F0000}"/>
    <cellStyle name="Note 4 8" xfId="42110" xr:uid="{00000000-0005-0000-0000-0000356F0000}"/>
    <cellStyle name="Note 4 9" xfId="42111" xr:uid="{00000000-0005-0000-0000-0000366F0000}"/>
    <cellStyle name="Note 5" xfId="19770" xr:uid="{00000000-0005-0000-0000-0000376F0000}"/>
    <cellStyle name="Note 6" xfId="19771" xr:uid="{00000000-0005-0000-0000-0000386F0000}"/>
    <cellStyle name="Note 7" xfId="42112" xr:uid="{00000000-0005-0000-0000-0000396F0000}"/>
    <cellStyle name="Note 8" xfId="42113" xr:uid="{00000000-0005-0000-0000-00003A6F0000}"/>
    <cellStyle name="Note 9" xfId="42114" xr:uid="{00000000-0005-0000-0000-00003B6F0000}"/>
    <cellStyle name="Nr 0 dec" xfId="42115" xr:uid="{00000000-0005-0000-0000-00003C6F0000}"/>
    <cellStyle name="nullunterdrückung" xfId="725" xr:uid="{00000000-0005-0000-0000-00003D6F0000}"/>
    <cellStyle name="nullunterdrückung 2" xfId="42116" xr:uid="{00000000-0005-0000-0000-00003E6F0000}"/>
    <cellStyle name="nullunterdrückung 3" xfId="42117" xr:uid="{00000000-0005-0000-0000-00003F6F0000}"/>
    <cellStyle name="nullunterdrückung 4" xfId="42118" xr:uid="{00000000-0005-0000-0000-0000406F0000}"/>
    <cellStyle name="nullunterdrückung 5" xfId="42119" xr:uid="{00000000-0005-0000-0000-0000416F0000}"/>
    <cellStyle name="nullunterdrückung 6" xfId="42120" xr:uid="{00000000-0005-0000-0000-0000426F0000}"/>
    <cellStyle name="nullunterdrückung 7" xfId="42121" xr:uid="{00000000-0005-0000-0000-0000436F0000}"/>
    <cellStyle name="Output 10" xfId="42122" xr:uid="{00000000-0005-0000-0000-0000446F0000}"/>
    <cellStyle name="Output 11" xfId="42123" xr:uid="{00000000-0005-0000-0000-0000456F0000}"/>
    <cellStyle name="Output 12" xfId="42124" xr:uid="{00000000-0005-0000-0000-0000466F0000}"/>
    <cellStyle name="Output 13" xfId="726" xr:uid="{00000000-0005-0000-0000-0000476F0000}"/>
    <cellStyle name="Output 2" xfId="727" xr:uid="{00000000-0005-0000-0000-0000486F0000}"/>
    <cellStyle name="Output 2 2" xfId="6494" xr:uid="{00000000-0005-0000-0000-0000496F0000}"/>
    <cellStyle name="Output 2 2 2" xfId="11370" xr:uid="{00000000-0005-0000-0000-00004A6F0000}"/>
    <cellStyle name="Output 2 2 3" xfId="42125" xr:uid="{00000000-0005-0000-0000-00004B6F0000}"/>
    <cellStyle name="Output 2 2 4" xfId="42126" xr:uid="{00000000-0005-0000-0000-00004C6F0000}"/>
    <cellStyle name="Output 2 2 5" xfId="42127" xr:uid="{00000000-0005-0000-0000-00004D6F0000}"/>
    <cellStyle name="Output 2 3" xfId="7021" xr:uid="{00000000-0005-0000-0000-00004E6F0000}"/>
    <cellStyle name="Output 2 4" xfId="42128" xr:uid="{00000000-0005-0000-0000-00004F6F0000}"/>
    <cellStyle name="Output 2 5" xfId="42129" xr:uid="{00000000-0005-0000-0000-0000506F0000}"/>
    <cellStyle name="Output 2 6" xfId="42130" xr:uid="{00000000-0005-0000-0000-0000516F0000}"/>
    <cellStyle name="Output 2_AFV" xfId="42131" xr:uid="{00000000-0005-0000-0000-0000526F0000}"/>
    <cellStyle name="Output 3" xfId="7020" xr:uid="{00000000-0005-0000-0000-0000536F0000}"/>
    <cellStyle name="Output 3 2" xfId="42132" xr:uid="{00000000-0005-0000-0000-0000546F0000}"/>
    <cellStyle name="Output 3 3" xfId="42133" xr:uid="{00000000-0005-0000-0000-0000556F0000}"/>
    <cellStyle name="Output 3 4" xfId="42134" xr:uid="{00000000-0005-0000-0000-0000566F0000}"/>
    <cellStyle name="Output 4" xfId="19772" xr:uid="{00000000-0005-0000-0000-0000576F0000}"/>
    <cellStyle name="Output 5" xfId="19773" xr:uid="{00000000-0005-0000-0000-0000586F0000}"/>
    <cellStyle name="Output 6" xfId="19774" xr:uid="{00000000-0005-0000-0000-0000596F0000}"/>
    <cellStyle name="Output 7" xfId="42135" xr:uid="{00000000-0005-0000-0000-00005A6F0000}"/>
    <cellStyle name="Output 8" xfId="42136" xr:uid="{00000000-0005-0000-0000-00005B6F0000}"/>
    <cellStyle name="Output 9" xfId="42137" xr:uid="{00000000-0005-0000-0000-00005C6F0000}"/>
    <cellStyle name="Output Line Items" xfId="728" xr:uid="{00000000-0005-0000-0000-00005D6F0000}"/>
    <cellStyle name="Output Line Items 2" xfId="7022" xr:uid="{00000000-0005-0000-0000-00005E6F0000}"/>
    <cellStyle name="Output Line Items 3" xfId="42138" xr:uid="{00000000-0005-0000-0000-00005F6F0000}"/>
    <cellStyle name="Output Line Items 4" xfId="42139" xr:uid="{00000000-0005-0000-0000-0000606F0000}"/>
    <cellStyle name="Output Line Items 5" xfId="42140" xr:uid="{00000000-0005-0000-0000-0000616F0000}"/>
    <cellStyle name="Overskrift" xfId="729" xr:uid="{00000000-0005-0000-0000-0000626F0000}"/>
    <cellStyle name="Percent %" xfId="6450" xr:uid="{00000000-0005-0000-0000-0000636F0000}"/>
    <cellStyle name="Percent [0]" xfId="731" xr:uid="{00000000-0005-0000-0000-0000646F0000}"/>
    <cellStyle name="Percent [0] 10" xfId="732" xr:uid="{00000000-0005-0000-0000-0000656F0000}"/>
    <cellStyle name="Percent [0] 10 10" xfId="6250" xr:uid="{00000000-0005-0000-0000-0000666F0000}"/>
    <cellStyle name="Percent [0] 10 10 2" xfId="11236" xr:uid="{00000000-0005-0000-0000-0000676F0000}"/>
    <cellStyle name="Percent [0] 10 10 2 2" xfId="19775" xr:uid="{00000000-0005-0000-0000-0000686F0000}"/>
    <cellStyle name="Percent [0] 10 10 3" xfId="19776" xr:uid="{00000000-0005-0000-0000-0000696F0000}"/>
    <cellStyle name="Percent [0] 10 10 4" xfId="42141" xr:uid="{00000000-0005-0000-0000-00006A6F0000}"/>
    <cellStyle name="Percent [0] 10 10 5" xfId="42142" xr:uid="{00000000-0005-0000-0000-00006B6F0000}"/>
    <cellStyle name="Percent [0] 10 11" xfId="7024" xr:uid="{00000000-0005-0000-0000-00006C6F0000}"/>
    <cellStyle name="Percent [0] 10 11 2" xfId="19777" xr:uid="{00000000-0005-0000-0000-00006D6F0000}"/>
    <cellStyle name="Percent [0] 10 12" xfId="19778" xr:uid="{00000000-0005-0000-0000-00006E6F0000}"/>
    <cellStyle name="Percent [0] 10 13" xfId="42143" xr:uid="{00000000-0005-0000-0000-00006F6F0000}"/>
    <cellStyle name="Percent [0] 10 14" xfId="42144" xr:uid="{00000000-0005-0000-0000-0000706F0000}"/>
    <cellStyle name="Percent [0] 10 2" xfId="1625" xr:uid="{00000000-0005-0000-0000-0000716F0000}"/>
    <cellStyle name="Percent [0] 10 2 2" xfId="7676" xr:uid="{00000000-0005-0000-0000-0000726F0000}"/>
    <cellStyle name="Percent [0] 10 2 2 2" xfId="19779" xr:uid="{00000000-0005-0000-0000-0000736F0000}"/>
    <cellStyle name="Percent [0] 10 2 3" xfId="19780" xr:uid="{00000000-0005-0000-0000-0000746F0000}"/>
    <cellStyle name="Percent [0] 10 2 4" xfId="42145" xr:uid="{00000000-0005-0000-0000-0000756F0000}"/>
    <cellStyle name="Percent [0] 10 2 5" xfId="42146" xr:uid="{00000000-0005-0000-0000-0000766F0000}"/>
    <cellStyle name="Percent [0] 10 3" xfId="2230" xr:uid="{00000000-0005-0000-0000-0000776F0000}"/>
    <cellStyle name="Percent [0] 10 3 2" xfId="8140" xr:uid="{00000000-0005-0000-0000-0000786F0000}"/>
    <cellStyle name="Percent [0] 10 3 2 2" xfId="19781" xr:uid="{00000000-0005-0000-0000-0000796F0000}"/>
    <cellStyle name="Percent [0] 10 3 3" xfId="19782" xr:uid="{00000000-0005-0000-0000-00007A6F0000}"/>
    <cellStyle name="Percent [0] 10 3 4" xfId="42147" xr:uid="{00000000-0005-0000-0000-00007B6F0000}"/>
    <cellStyle name="Percent [0] 10 3 5" xfId="42148" xr:uid="{00000000-0005-0000-0000-00007C6F0000}"/>
    <cellStyle name="Percent [0] 10 4" xfId="2835" xr:uid="{00000000-0005-0000-0000-00007D6F0000}"/>
    <cellStyle name="Percent [0] 10 4 2" xfId="8606" xr:uid="{00000000-0005-0000-0000-00007E6F0000}"/>
    <cellStyle name="Percent [0] 10 4 2 2" xfId="19783" xr:uid="{00000000-0005-0000-0000-00007F6F0000}"/>
    <cellStyle name="Percent [0] 10 4 3" xfId="19784" xr:uid="{00000000-0005-0000-0000-0000806F0000}"/>
    <cellStyle name="Percent [0] 10 4 4" xfId="42149" xr:uid="{00000000-0005-0000-0000-0000816F0000}"/>
    <cellStyle name="Percent [0] 10 4 5" xfId="42150" xr:uid="{00000000-0005-0000-0000-0000826F0000}"/>
    <cellStyle name="Percent [0] 10 5" xfId="3440" xr:uid="{00000000-0005-0000-0000-0000836F0000}"/>
    <cellStyle name="Percent [0] 10 5 2" xfId="9070" xr:uid="{00000000-0005-0000-0000-0000846F0000}"/>
    <cellStyle name="Percent [0] 10 5 2 2" xfId="19785" xr:uid="{00000000-0005-0000-0000-0000856F0000}"/>
    <cellStyle name="Percent [0] 10 5 3" xfId="19786" xr:uid="{00000000-0005-0000-0000-0000866F0000}"/>
    <cellStyle name="Percent [0] 10 5 4" xfId="42151" xr:uid="{00000000-0005-0000-0000-0000876F0000}"/>
    <cellStyle name="Percent [0] 10 5 5" xfId="42152" xr:uid="{00000000-0005-0000-0000-0000886F0000}"/>
    <cellStyle name="Percent [0] 10 6" xfId="4045" xr:uid="{00000000-0005-0000-0000-0000896F0000}"/>
    <cellStyle name="Percent [0] 10 6 2" xfId="9535" xr:uid="{00000000-0005-0000-0000-00008A6F0000}"/>
    <cellStyle name="Percent [0] 10 6 2 2" xfId="19787" xr:uid="{00000000-0005-0000-0000-00008B6F0000}"/>
    <cellStyle name="Percent [0] 10 6 3" xfId="19788" xr:uid="{00000000-0005-0000-0000-00008C6F0000}"/>
    <cellStyle name="Percent [0] 10 6 4" xfId="42153" xr:uid="{00000000-0005-0000-0000-00008D6F0000}"/>
    <cellStyle name="Percent [0] 10 6 5" xfId="42154" xr:uid="{00000000-0005-0000-0000-00008E6F0000}"/>
    <cellStyle name="Percent [0] 10 7" xfId="4650" xr:uid="{00000000-0005-0000-0000-00008F6F0000}"/>
    <cellStyle name="Percent [0] 10 7 2" xfId="10001" xr:uid="{00000000-0005-0000-0000-0000906F0000}"/>
    <cellStyle name="Percent [0] 10 7 2 2" xfId="19789" xr:uid="{00000000-0005-0000-0000-0000916F0000}"/>
    <cellStyle name="Percent [0] 10 7 3" xfId="19790" xr:uid="{00000000-0005-0000-0000-0000926F0000}"/>
    <cellStyle name="Percent [0] 10 7 4" xfId="42155" xr:uid="{00000000-0005-0000-0000-0000936F0000}"/>
    <cellStyle name="Percent [0] 10 7 5" xfId="42156" xr:uid="{00000000-0005-0000-0000-0000946F0000}"/>
    <cellStyle name="Percent [0] 10 8" xfId="5244" xr:uid="{00000000-0005-0000-0000-0000956F0000}"/>
    <cellStyle name="Percent [0] 10 8 2" xfId="10451" xr:uid="{00000000-0005-0000-0000-0000966F0000}"/>
    <cellStyle name="Percent [0] 10 8 2 2" xfId="19791" xr:uid="{00000000-0005-0000-0000-0000976F0000}"/>
    <cellStyle name="Percent [0] 10 8 3" xfId="19792" xr:uid="{00000000-0005-0000-0000-0000986F0000}"/>
    <cellStyle name="Percent [0] 10 8 4" xfId="42157" xr:uid="{00000000-0005-0000-0000-0000996F0000}"/>
    <cellStyle name="Percent [0] 10 8 5" xfId="42158" xr:uid="{00000000-0005-0000-0000-00009A6F0000}"/>
    <cellStyle name="Percent [0] 10 9" xfId="5825" xr:uid="{00000000-0005-0000-0000-00009B6F0000}"/>
    <cellStyle name="Percent [0] 10 9 2" xfId="10901" xr:uid="{00000000-0005-0000-0000-00009C6F0000}"/>
    <cellStyle name="Percent [0] 10 9 2 2" xfId="19793" xr:uid="{00000000-0005-0000-0000-00009D6F0000}"/>
    <cellStyle name="Percent [0] 10 9 3" xfId="19794" xr:uid="{00000000-0005-0000-0000-00009E6F0000}"/>
    <cellStyle name="Percent [0] 10 9 4" xfId="42159" xr:uid="{00000000-0005-0000-0000-00009F6F0000}"/>
    <cellStyle name="Percent [0] 10 9 5" xfId="42160" xr:uid="{00000000-0005-0000-0000-0000A06F0000}"/>
    <cellStyle name="Percent [0] 11" xfId="733" xr:uid="{00000000-0005-0000-0000-0000A16F0000}"/>
    <cellStyle name="Percent [0] 11 10" xfId="6251" xr:uid="{00000000-0005-0000-0000-0000A26F0000}"/>
    <cellStyle name="Percent [0] 11 10 2" xfId="11237" xr:uid="{00000000-0005-0000-0000-0000A36F0000}"/>
    <cellStyle name="Percent [0] 11 10 2 2" xfId="19795" xr:uid="{00000000-0005-0000-0000-0000A46F0000}"/>
    <cellStyle name="Percent [0] 11 10 3" xfId="19796" xr:uid="{00000000-0005-0000-0000-0000A56F0000}"/>
    <cellStyle name="Percent [0] 11 10 4" xfId="42161" xr:uid="{00000000-0005-0000-0000-0000A66F0000}"/>
    <cellStyle name="Percent [0] 11 10 5" xfId="42162" xr:uid="{00000000-0005-0000-0000-0000A76F0000}"/>
    <cellStyle name="Percent [0] 11 11" xfId="7025" xr:uid="{00000000-0005-0000-0000-0000A86F0000}"/>
    <cellStyle name="Percent [0] 11 11 2" xfId="19797" xr:uid="{00000000-0005-0000-0000-0000A96F0000}"/>
    <cellStyle name="Percent [0] 11 12" xfId="19798" xr:uid="{00000000-0005-0000-0000-0000AA6F0000}"/>
    <cellStyle name="Percent [0] 11 13" xfId="42163" xr:uid="{00000000-0005-0000-0000-0000AB6F0000}"/>
    <cellStyle name="Percent [0] 11 14" xfId="42164" xr:uid="{00000000-0005-0000-0000-0000AC6F0000}"/>
    <cellStyle name="Percent [0] 11 2" xfId="1626" xr:uid="{00000000-0005-0000-0000-0000AD6F0000}"/>
    <cellStyle name="Percent [0] 11 2 2" xfId="7677" xr:uid="{00000000-0005-0000-0000-0000AE6F0000}"/>
    <cellStyle name="Percent [0] 11 2 2 2" xfId="19799" xr:uid="{00000000-0005-0000-0000-0000AF6F0000}"/>
    <cellStyle name="Percent [0] 11 2 3" xfId="19800" xr:uid="{00000000-0005-0000-0000-0000B06F0000}"/>
    <cellStyle name="Percent [0] 11 2 4" xfId="42165" xr:uid="{00000000-0005-0000-0000-0000B16F0000}"/>
    <cellStyle name="Percent [0] 11 2 5" xfId="42166" xr:uid="{00000000-0005-0000-0000-0000B26F0000}"/>
    <cellStyle name="Percent [0] 11 3" xfId="2231" xr:uid="{00000000-0005-0000-0000-0000B36F0000}"/>
    <cellStyle name="Percent [0] 11 3 2" xfId="8141" xr:uid="{00000000-0005-0000-0000-0000B46F0000}"/>
    <cellStyle name="Percent [0] 11 3 2 2" xfId="19801" xr:uid="{00000000-0005-0000-0000-0000B56F0000}"/>
    <cellStyle name="Percent [0] 11 3 3" xfId="19802" xr:uid="{00000000-0005-0000-0000-0000B66F0000}"/>
    <cellStyle name="Percent [0] 11 3 4" xfId="42167" xr:uid="{00000000-0005-0000-0000-0000B76F0000}"/>
    <cellStyle name="Percent [0] 11 3 5" xfId="42168" xr:uid="{00000000-0005-0000-0000-0000B86F0000}"/>
    <cellStyle name="Percent [0] 11 4" xfId="2836" xr:uid="{00000000-0005-0000-0000-0000B96F0000}"/>
    <cellStyle name="Percent [0] 11 4 2" xfId="8607" xr:uid="{00000000-0005-0000-0000-0000BA6F0000}"/>
    <cellStyle name="Percent [0] 11 4 2 2" xfId="19803" xr:uid="{00000000-0005-0000-0000-0000BB6F0000}"/>
    <cellStyle name="Percent [0] 11 4 3" xfId="19804" xr:uid="{00000000-0005-0000-0000-0000BC6F0000}"/>
    <cellStyle name="Percent [0] 11 4 4" xfId="42169" xr:uid="{00000000-0005-0000-0000-0000BD6F0000}"/>
    <cellStyle name="Percent [0] 11 4 5" xfId="42170" xr:uid="{00000000-0005-0000-0000-0000BE6F0000}"/>
    <cellStyle name="Percent [0] 11 5" xfId="3441" xr:uid="{00000000-0005-0000-0000-0000BF6F0000}"/>
    <cellStyle name="Percent [0] 11 5 2" xfId="9071" xr:uid="{00000000-0005-0000-0000-0000C06F0000}"/>
    <cellStyle name="Percent [0] 11 5 2 2" xfId="19805" xr:uid="{00000000-0005-0000-0000-0000C16F0000}"/>
    <cellStyle name="Percent [0] 11 5 3" xfId="19806" xr:uid="{00000000-0005-0000-0000-0000C26F0000}"/>
    <cellStyle name="Percent [0] 11 5 4" xfId="42171" xr:uid="{00000000-0005-0000-0000-0000C36F0000}"/>
    <cellStyle name="Percent [0] 11 5 5" xfId="42172" xr:uid="{00000000-0005-0000-0000-0000C46F0000}"/>
    <cellStyle name="Percent [0] 11 6" xfId="4046" xr:uid="{00000000-0005-0000-0000-0000C56F0000}"/>
    <cellStyle name="Percent [0] 11 6 2" xfId="9536" xr:uid="{00000000-0005-0000-0000-0000C66F0000}"/>
    <cellStyle name="Percent [0] 11 6 2 2" xfId="19807" xr:uid="{00000000-0005-0000-0000-0000C76F0000}"/>
    <cellStyle name="Percent [0] 11 6 3" xfId="19808" xr:uid="{00000000-0005-0000-0000-0000C86F0000}"/>
    <cellStyle name="Percent [0] 11 6 4" xfId="42173" xr:uid="{00000000-0005-0000-0000-0000C96F0000}"/>
    <cellStyle name="Percent [0] 11 6 5" xfId="42174" xr:uid="{00000000-0005-0000-0000-0000CA6F0000}"/>
    <cellStyle name="Percent [0] 11 7" xfId="4651" xr:uid="{00000000-0005-0000-0000-0000CB6F0000}"/>
    <cellStyle name="Percent [0] 11 7 2" xfId="10002" xr:uid="{00000000-0005-0000-0000-0000CC6F0000}"/>
    <cellStyle name="Percent [0] 11 7 2 2" xfId="19809" xr:uid="{00000000-0005-0000-0000-0000CD6F0000}"/>
    <cellStyle name="Percent [0] 11 7 3" xfId="19810" xr:uid="{00000000-0005-0000-0000-0000CE6F0000}"/>
    <cellStyle name="Percent [0] 11 7 4" xfId="42175" xr:uid="{00000000-0005-0000-0000-0000CF6F0000}"/>
    <cellStyle name="Percent [0] 11 7 5" xfId="42176" xr:uid="{00000000-0005-0000-0000-0000D06F0000}"/>
    <cellStyle name="Percent [0] 11 8" xfId="5245" xr:uid="{00000000-0005-0000-0000-0000D16F0000}"/>
    <cellStyle name="Percent [0] 11 8 2" xfId="10452" xr:uid="{00000000-0005-0000-0000-0000D26F0000}"/>
    <cellStyle name="Percent [0] 11 8 2 2" xfId="19811" xr:uid="{00000000-0005-0000-0000-0000D36F0000}"/>
    <cellStyle name="Percent [0] 11 8 3" xfId="19812" xr:uid="{00000000-0005-0000-0000-0000D46F0000}"/>
    <cellStyle name="Percent [0] 11 8 4" xfId="42177" xr:uid="{00000000-0005-0000-0000-0000D56F0000}"/>
    <cellStyle name="Percent [0] 11 8 5" xfId="42178" xr:uid="{00000000-0005-0000-0000-0000D66F0000}"/>
    <cellStyle name="Percent [0] 11 9" xfId="5826" xr:uid="{00000000-0005-0000-0000-0000D76F0000}"/>
    <cellStyle name="Percent [0] 11 9 2" xfId="10902" xr:uid="{00000000-0005-0000-0000-0000D86F0000}"/>
    <cellStyle name="Percent [0] 11 9 2 2" xfId="19813" xr:uid="{00000000-0005-0000-0000-0000D96F0000}"/>
    <cellStyle name="Percent [0] 11 9 3" xfId="19814" xr:uid="{00000000-0005-0000-0000-0000DA6F0000}"/>
    <cellStyle name="Percent [0] 11 9 4" xfId="42179" xr:uid="{00000000-0005-0000-0000-0000DB6F0000}"/>
    <cellStyle name="Percent [0] 11 9 5" xfId="42180" xr:uid="{00000000-0005-0000-0000-0000DC6F0000}"/>
    <cellStyle name="Percent [0] 12" xfId="734" xr:uid="{00000000-0005-0000-0000-0000DD6F0000}"/>
    <cellStyle name="Percent [0] 12 10" xfId="6252" xr:uid="{00000000-0005-0000-0000-0000DE6F0000}"/>
    <cellStyle name="Percent [0] 12 10 2" xfId="11238" xr:uid="{00000000-0005-0000-0000-0000DF6F0000}"/>
    <cellStyle name="Percent [0] 12 10 2 2" xfId="19815" xr:uid="{00000000-0005-0000-0000-0000E06F0000}"/>
    <cellStyle name="Percent [0] 12 10 3" xfId="19816" xr:uid="{00000000-0005-0000-0000-0000E16F0000}"/>
    <cellStyle name="Percent [0] 12 10 4" xfId="42181" xr:uid="{00000000-0005-0000-0000-0000E26F0000}"/>
    <cellStyle name="Percent [0] 12 10 5" xfId="42182" xr:uid="{00000000-0005-0000-0000-0000E36F0000}"/>
    <cellStyle name="Percent [0] 12 11" xfId="7026" xr:uid="{00000000-0005-0000-0000-0000E46F0000}"/>
    <cellStyle name="Percent [0] 12 11 2" xfId="19817" xr:uid="{00000000-0005-0000-0000-0000E56F0000}"/>
    <cellStyle name="Percent [0] 12 12" xfId="19818" xr:uid="{00000000-0005-0000-0000-0000E66F0000}"/>
    <cellStyle name="Percent [0] 12 13" xfId="42183" xr:uid="{00000000-0005-0000-0000-0000E76F0000}"/>
    <cellStyle name="Percent [0] 12 14" xfId="42184" xr:uid="{00000000-0005-0000-0000-0000E86F0000}"/>
    <cellStyle name="Percent [0] 12 2" xfId="1627" xr:uid="{00000000-0005-0000-0000-0000E96F0000}"/>
    <cellStyle name="Percent [0] 12 2 2" xfId="7678" xr:uid="{00000000-0005-0000-0000-0000EA6F0000}"/>
    <cellStyle name="Percent [0] 12 2 2 2" xfId="19819" xr:uid="{00000000-0005-0000-0000-0000EB6F0000}"/>
    <cellStyle name="Percent [0] 12 2 3" xfId="19820" xr:uid="{00000000-0005-0000-0000-0000EC6F0000}"/>
    <cellStyle name="Percent [0] 12 2 4" xfId="42185" xr:uid="{00000000-0005-0000-0000-0000ED6F0000}"/>
    <cellStyle name="Percent [0] 12 2 5" xfId="42186" xr:uid="{00000000-0005-0000-0000-0000EE6F0000}"/>
    <cellStyle name="Percent [0] 12 3" xfId="2232" xr:uid="{00000000-0005-0000-0000-0000EF6F0000}"/>
    <cellStyle name="Percent [0] 12 3 2" xfId="8142" xr:uid="{00000000-0005-0000-0000-0000F06F0000}"/>
    <cellStyle name="Percent [0] 12 3 2 2" xfId="19821" xr:uid="{00000000-0005-0000-0000-0000F16F0000}"/>
    <cellStyle name="Percent [0] 12 3 3" xfId="19822" xr:uid="{00000000-0005-0000-0000-0000F26F0000}"/>
    <cellStyle name="Percent [0] 12 3 4" xfId="42187" xr:uid="{00000000-0005-0000-0000-0000F36F0000}"/>
    <cellStyle name="Percent [0] 12 3 5" xfId="42188" xr:uid="{00000000-0005-0000-0000-0000F46F0000}"/>
    <cellStyle name="Percent [0] 12 4" xfId="2837" xr:uid="{00000000-0005-0000-0000-0000F56F0000}"/>
    <cellStyle name="Percent [0] 12 4 2" xfId="8608" xr:uid="{00000000-0005-0000-0000-0000F66F0000}"/>
    <cellStyle name="Percent [0] 12 4 2 2" xfId="19823" xr:uid="{00000000-0005-0000-0000-0000F76F0000}"/>
    <cellStyle name="Percent [0] 12 4 3" xfId="19824" xr:uid="{00000000-0005-0000-0000-0000F86F0000}"/>
    <cellStyle name="Percent [0] 12 4 4" xfId="42189" xr:uid="{00000000-0005-0000-0000-0000F96F0000}"/>
    <cellStyle name="Percent [0] 12 4 5" xfId="42190" xr:uid="{00000000-0005-0000-0000-0000FA6F0000}"/>
    <cellStyle name="Percent [0] 12 5" xfId="3442" xr:uid="{00000000-0005-0000-0000-0000FB6F0000}"/>
    <cellStyle name="Percent [0] 12 5 2" xfId="9072" xr:uid="{00000000-0005-0000-0000-0000FC6F0000}"/>
    <cellStyle name="Percent [0] 12 5 2 2" xfId="19825" xr:uid="{00000000-0005-0000-0000-0000FD6F0000}"/>
    <cellStyle name="Percent [0] 12 5 3" xfId="19826" xr:uid="{00000000-0005-0000-0000-0000FE6F0000}"/>
    <cellStyle name="Percent [0] 12 5 4" xfId="42191" xr:uid="{00000000-0005-0000-0000-0000FF6F0000}"/>
    <cellStyle name="Percent [0] 12 5 5" xfId="42192" xr:uid="{00000000-0005-0000-0000-000000700000}"/>
    <cellStyle name="Percent [0] 12 6" xfId="4047" xr:uid="{00000000-0005-0000-0000-000001700000}"/>
    <cellStyle name="Percent [0] 12 6 2" xfId="9537" xr:uid="{00000000-0005-0000-0000-000002700000}"/>
    <cellStyle name="Percent [0] 12 6 2 2" xfId="19827" xr:uid="{00000000-0005-0000-0000-000003700000}"/>
    <cellStyle name="Percent [0] 12 6 3" xfId="19828" xr:uid="{00000000-0005-0000-0000-000004700000}"/>
    <cellStyle name="Percent [0] 12 6 4" xfId="42193" xr:uid="{00000000-0005-0000-0000-000005700000}"/>
    <cellStyle name="Percent [0] 12 6 5" xfId="42194" xr:uid="{00000000-0005-0000-0000-000006700000}"/>
    <cellStyle name="Percent [0] 12 7" xfId="4652" xr:uid="{00000000-0005-0000-0000-000007700000}"/>
    <cellStyle name="Percent [0] 12 7 2" xfId="10003" xr:uid="{00000000-0005-0000-0000-000008700000}"/>
    <cellStyle name="Percent [0] 12 7 2 2" xfId="19829" xr:uid="{00000000-0005-0000-0000-000009700000}"/>
    <cellStyle name="Percent [0] 12 7 3" xfId="19830" xr:uid="{00000000-0005-0000-0000-00000A700000}"/>
    <cellStyle name="Percent [0] 12 7 4" xfId="42195" xr:uid="{00000000-0005-0000-0000-00000B700000}"/>
    <cellStyle name="Percent [0] 12 7 5" xfId="42196" xr:uid="{00000000-0005-0000-0000-00000C700000}"/>
    <cellStyle name="Percent [0] 12 8" xfId="5246" xr:uid="{00000000-0005-0000-0000-00000D700000}"/>
    <cellStyle name="Percent [0] 12 8 2" xfId="10453" xr:uid="{00000000-0005-0000-0000-00000E700000}"/>
    <cellStyle name="Percent [0] 12 8 2 2" xfId="19831" xr:uid="{00000000-0005-0000-0000-00000F700000}"/>
    <cellStyle name="Percent [0] 12 8 3" xfId="19832" xr:uid="{00000000-0005-0000-0000-000010700000}"/>
    <cellStyle name="Percent [0] 12 8 4" xfId="42197" xr:uid="{00000000-0005-0000-0000-000011700000}"/>
    <cellStyle name="Percent [0] 12 8 5" xfId="42198" xr:uid="{00000000-0005-0000-0000-000012700000}"/>
    <cellStyle name="Percent [0] 12 9" xfId="5827" xr:uid="{00000000-0005-0000-0000-000013700000}"/>
    <cellStyle name="Percent [0] 12 9 2" xfId="10903" xr:uid="{00000000-0005-0000-0000-000014700000}"/>
    <cellStyle name="Percent [0] 12 9 2 2" xfId="19833" xr:uid="{00000000-0005-0000-0000-000015700000}"/>
    <cellStyle name="Percent [0] 12 9 3" xfId="19834" xr:uid="{00000000-0005-0000-0000-000016700000}"/>
    <cellStyle name="Percent [0] 12 9 4" xfId="42199" xr:uid="{00000000-0005-0000-0000-000017700000}"/>
    <cellStyle name="Percent [0] 12 9 5" xfId="42200" xr:uid="{00000000-0005-0000-0000-000018700000}"/>
    <cellStyle name="Percent [0] 13" xfId="735" xr:uid="{00000000-0005-0000-0000-000019700000}"/>
    <cellStyle name="Percent [0] 13 10" xfId="6253" xr:uid="{00000000-0005-0000-0000-00001A700000}"/>
    <cellStyle name="Percent [0] 13 10 2" xfId="11239" xr:uid="{00000000-0005-0000-0000-00001B700000}"/>
    <cellStyle name="Percent [0] 13 10 2 2" xfId="19835" xr:uid="{00000000-0005-0000-0000-00001C700000}"/>
    <cellStyle name="Percent [0] 13 10 3" xfId="19836" xr:uid="{00000000-0005-0000-0000-00001D700000}"/>
    <cellStyle name="Percent [0] 13 10 4" xfId="42201" xr:uid="{00000000-0005-0000-0000-00001E700000}"/>
    <cellStyle name="Percent [0] 13 10 5" xfId="42202" xr:uid="{00000000-0005-0000-0000-00001F700000}"/>
    <cellStyle name="Percent [0] 13 11" xfId="7027" xr:uid="{00000000-0005-0000-0000-000020700000}"/>
    <cellStyle name="Percent [0] 13 11 2" xfId="19837" xr:uid="{00000000-0005-0000-0000-000021700000}"/>
    <cellStyle name="Percent [0] 13 12" xfId="19838" xr:uid="{00000000-0005-0000-0000-000022700000}"/>
    <cellStyle name="Percent [0] 13 13" xfId="42203" xr:uid="{00000000-0005-0000-0000-000023700000}"/>
    <cellStyle name="Percent [0] 13 14" xfId="42204" xr:uid="{00000000-0005-0000-0000-000024700000}"/>
    <cellStyle name="Percent [0] 13 2" xfId="1628" xr:uid="{00000000-0005-0000-0000-000025700000}"/>
    <cellStyle name="Percent [0] 13 2 2" xfId="7679" xr:uid="{00000000-0005-0000-0000-000026700000}"/>
    <cellStyle name="Percent [0] 13 2 2 2" xfId="19839" xr:uid="{00000000-0005-0000-0000-000027700000}"/>
    <cellStyle name="Percent [0] 13 2 3" xfId="19840" xr:uid="{00000000-0005-0000-0000-000028700000}"/>
    <cellStyle name="Percent [0] 13 2 4" xfId="42205" xr:uid="{00000000-0005-0000-0000-000029700000}"/>
    <cellStyle name="Percent [0] 13 2 5" xfId="42206" xr:uid="{00000000-0005-0000-0000-00002A700000}"/>
    <cellStyle name="Percent [0] 13 3" xfId="2233" xr:uid="{00000000-0005-0000-0000-00002B700000}"/>
    <cellStyle name="Percent [0] 13 3 2" xfId="8143" xr:uid="{00000000-0005-0000-0000-00002C700000}"/>
    <cellStyle name="Percent [0] 13 3 2 2" xfId="19841" xr:uid="{00000000-0005-0000-0000-00002D700000}"/>
    <cellStyle name="Percent [0] 13 3 3" xfId="19842" xr:uid="{00000000-0005-0000-0000-00002E700000}"/>
    <cellStyle name="Percent [0] 13 3 4" xfId="42207" xr:uid="{00000000-0005-0000-0000-00002F700000}"/>
    <cellStyle name="Percent [0] 13 3 5" xfId="42208" xr:uid="{00000000-0005-0000-0000-000030700000}"/>
    <cellStyle name="Percent [0] 13 4" xfId="2838" xr:uid="{00000000-0005-0000-0000-000031700000}"/>
    <cellStyle name="Percent [0] 13 4 2" xfId="8609" xr:uid="{00000000-0005-0000-0000-000032700000}"/>
    <cellStyle name="Percent [0] 13 4 2 2" xfId="19843" xr:uid="{00000000-0005-0000-0000-000033700000}"/>
    <cellStyle name="Percent [0] 13 4 3" xfId="19844" xr:uid="{00000000-0005-0000-0000-000034700000}"/>
    <cellStyle name="Percent [0] 13 4 4" xfId="42209" xr:uid="{00000000-0005-0000-0000-000035700000}"/>
    <cellStyle name="Percent [0] 13 4 5" xfId="42210" xr:uid="{00000000-0005-0000-0000-000036700000}"/>
    <cellStyle name="Percent [0] 13 5" xfId="3443" xr:uid="{00000000-0005-0000-0000-000037700000}"/>
    <cellStyle name="Percent [0] 13 5 2" xfId="9073" xr:uid="{00000000-0005-0000-0000-000038700000}"/>
    <cellStyle name="Percent [0] 13 5 2 2" xfId="19845" xr:uid="{00000000-0005-0000-0000-000039700000}"/>
    <cellStyle name="Percent [0] 13 5 3" xfId="19846" xr:uid="{00000000-0005-0000-0000-00003A700000}"/>
    <cellStyle name="Percent [0] 13 5 4" xfId="42211" xr:uid="{00000000-0005-0000-0000-00003B700000}"/>
    <cellStyle name="Percent [0] 13 5 5" xfId="42212" xr:uid="{00000000-0005-0000-0000-00003C700000}"/>
    <cellStyle name="Percent [0] 13 6" xfId="4048" xr:uid="{00000000-0005-0000-0000-00003D700000}"/>
    <cellStyle name="Percent [0] 13 6 2" xfId="9538" xr:uid="{00000000-0005-0000-0000-00003E700000}"/>
    <cellStyle name="Percent [0] 13 6 2 2" xfId="19847" xr:uid="{00000000-0005-0000-0000-00003F700000}"/>
    <cellStyle name="Percent [0] 13 6 3" xfId="19848" xr:uid="{00000000-0005-0000-0000-000040700000}"/>
    <cellStyle name="Percent [0] 13 6 4" xfId="42213" xr:uid="{00000000-0005-0000-0000-000041700000}"/>
    <cellStyle name="Percent [0] 13 6 5" xfId="42214" xr:uid="{00000000-0005-0000-0000-000042700000}"/>
    <cellStyle name="Percent [0] 13 7" xfId="4653" xr:uid="{00000000-0005-0000-0000-000043700000}"/>
    <cellStyle name="Percent [0] 13 7 2" xfId="10004" xr:uid="{00000000-0005-0000-0000-000044700000}"/>
    <cellStyle name="Percent [0] 13 7 2 2" xfId="19849" xr:uid="{00000000-0005-0000-0000-000045700000}"/>
    <cellStyle name="Percent [0] 13 7 3" xfId="19850" xr:uid="{00000000-0005-0000-0000-000046700000}"/>
    <cellStyle name="Percent [0] 13 7 4" xfId="42215" xr:uid="{00000000-0005-0000-0000-000047700000}"/>
    <cellStyle name="Percent [0] 13 7 5" xfId="42216" xr:uid="{00000000-0005-0000-0000-000048700000}"/>
    <cellStyle name="Percent [0] 13 8" xfId="5247" xr:uid="{00000000-0005-0000-0000-000049700000}"/>
    <cellStyle name="Percent [0] 13 8 2" xfId="10454" xr:uid="{00000000-0005-0000-0000-00004A700000}"/>
    <cellStyle name="Percent [0] 13 8 2 2" xfId="19851" xr:uid="{00000000-0005-0000-0000-00004B700000}"/>
    <cellStyle name="Percent [0] 13 8 3" xfId="19852" xr:uid="{00000000-0005-0000-0000-00004C700000}"/>
    <cellStyle name="Percent [0] 13 8 4" xfId="42217" xr:uid="{00000000-0005-0000-0000-00004D700000}"/>
    <cellStyle name="Percent [0] 13 8 5" xfId="42218" xr:uid="{00000000-0005-0000-0000-00004E700000}"/>
    <cellStyle name="Percent [0] 13 9" xfId="5828" xr:uid="{00000000-0005-0000-0000-00004F700000}"/>
    <cellStyle name="Percent [0] 13 9 2" xfId="10904" xr:uid="{00000000-0005-0000-0000-000050700000}"/>
    <cellStyle name="Percent [0] 13 9 2 2" xfId="19853" xr:uid="{00000000-0005-0000-0000-000051700000}"/>
    <cellStyle name="Percent [0] 13 9 3" xfId="19854" xr:uid="{00000000-0005-0000-0000-000052700000}"/>
    <cellStyle name="Percent [0] 13 9 4" xfId="42219" xr:uid="{00000000-0005-0000-0000-000053700000}"/>
    <cellStyle name="Percent [0] 13 9 5" xfId="42220" xr:uid="{00000000-0005-0000-0000-000054700000}"/>
    <cellStyle name="Percent [0] 14" xfId="736" xr:uid="{00000000-0005-0000-0000-000055700000}"/>
    <cellStyle name="Percent [0] 14 10" xfId="6254" xr:uid="{00000000-0005-0000-0000-000056700000}"/>
    <cellStyle name="Percent [0] 14 10 2" xfId="11240" xr:uid="{00000000-0005-0000-0000-000057700000}"/>
    <cellStyle name="Percent [0] 14 10 2 2" xfId="19855" xr:uid="{00000000-0005-0000-0000-000058700000}"/>
    <cellStyle name="Percent [0] 14 10 3" xfId="19856" xr:uid="{00000000-0005-0000-0000-000059700000}"/>
    <cellStyle name="Percent [0] 14 10 4" xfId="42221" xr:uid="{00000000-0005-0000-0000-00005A700000}"/>
    <cellStyle name="Percent [0] 14 10 5" xfId="42222" xr:uid="{00000000-0005-0000-0000-00005B700000}"/>
    <cellStyle name="Percent [0] 14 11" xfId="7028" xr:uid="{00000000-0005-0000-0000-00005C700000}"/>
    <cellStyle name="Percent [0] 14 11 2" xfId="19857" xr:uid="{00000000-0005-0000-0000-00005D700000}"/>
    <cellStyle name="Percent [0] 14 12" xfId="19858" xr:uid="{00000000-0005-0000-0000-00005E700000}"/>
    <cellStyle name="Percent [0] 14 13" xfId="42223" xr:uid="{00000000-0005-0000-0000-00005F700000}"/>
    <cellStyle name="Percent [0] 14 14" xfId="42224" xr:uid="{00000000-0005-0000-0000-000060700000}"/>
    <cellStyle name="Percent [0] 14 2" xfId="1629" xr:uid="{00000000-0005-0000-0000-000061700000}"/>
    <cellStyle name="Percent [0] 14 2 2" xfId="7680" xr:uid="{00000000-0005-0000-0000-000062700000}"/>
    <cellStyle name="Percent [0] 14 2 2 2" xfId="19859" xr:uid="{00000000-0005-0000-0000-000063700000}"/>
    <cellStyle name="Percent [0] 14 2 3" xfId="19860" xr:uid="{00000000-0005-0000-0000-000064700000}"/>
    <cellStyle name="Percent [0] 14 2 4" xfId="42225" xr:uid="{00000000-0005-0000-0000-000065700000}"/>
    <cellStyle name="Percent [0] 14 2 5" xfId="42226" xr:uid="{00000000-0005-0000-0000-000066700000}"/>
    <cellStyle name="Percent [0] 14 3" xfId="2234" xr:uid="{00000000-0005-0000-0000-000067700000}"/>
    <cellStyle name="Percent [0] 14 3 2" xfId="8144" xr:uid="{00000000-0005-0000-0000-000068700000}"/>
    <cellStyle name="Percent [0] 14 3 2 2" xfId="19861" xr:uid="{00000000-0005-0000-0000-000069700000}"/>
    <cellStyle name="Percent [0] 14 3 3" xfId="19862" xr:uid="{00000000-0005-0000-0000-00006A700000}"/>
    <cellStyle name="Percent [0] 14 3 4" xfId="42227" xr:uid="{00000000-0005-0000-0000-00006B700000}"/>
    <cellStyle name="Percent [0] 14 3 5" xfId="42228" xr:uid="{00000000-0005-0000-0000-00006C700000}"/>
    <cellStyle name="Percent [0] 14 4" xfId="2839" xr:uid="{00000000-0005-0000-0000-00006D700000}"/>
    <cellStyle name="Percent [0] 14 4 2" xfId="8610" xr:uid="{00000000-0005-0000-0000-00006E700000}"/>
    <cellStyle name="Percent [0] 14 4 2 2" xfId="19863" xr:uid="{00000000-0005-0000-0000-00006F700000}"/>
    <cellStyle name="Percent [0] 14 4 3" xfId="19864" xr:uid="{00000000-0005-0000-0000-000070700000}"/>
    <cellStyle name="Percent [0] 14 4 4" xfId="42229" xr:uid="{00000000-0005-0000-0000-000071700000}"/>
    <cellStyle name="Percent [0] 14 4 5" xfId="42230" xr:uid="{00000000-0005-0000-0000-000072700000}"/>
    <cellStyle name="Percent [0] 14 5" xfId="3444" xr:uid="{00000000-0005-0000-0000-000073700000}"/>
    <cellStyle name="Percent [0] 14 5 2" xfId="9074" xr:uid="{00000000-0005-0000-0000-000074700000}"/>
    <cellStyle name="Percent [0] 14 5 2 2" xfId="19865" xr:uid="{00000000-0005-0000-0000-000075700000}"/>
    <cellStyle name="Percent [0] 14 5 3" xfId="19866" xr:uid="{00000000-0005-0000-0000-000076700000}"/>
    <cellStyle name="Percent [0] 14 5 4" xfId="42231" xr:uid="{00000000-0005-0000-0000-000077700000}"/>
    <cellStyle name="Percent [0] 14 5 5" xfId="42232" xr:uid="{00000000-0005-0000-0000-000078700000}"/>
    <cellStyle name="Percent [0] 14 6" xfId="4049" xr:uid="{00000000-0005-0000-0000-000079700000}"/>
    <cellStyle name="Percent [0] 14 6 2" xfId="9539" xr:uid="{00000000-0005-0000-0000-00007A700000}"/>
    <cellStyle name="Percent [0] 14 6 2 2" xfId="19867" xr:uid="{00000000-0005-0000-0000-00007B700000}"/>
    <cellStyle name="Percent [0] 14 6 3" xfId="19868" xr:uid="{00000000-0005-0000-0000-00007C700000}"/>
    <cellStyle name="Percent [0] 14 6 4" xfId="42233" xr:uid="{00000000-0005-0000-0000-00007D700000}"/>
    <cellStyle name="Percent [0] 14 6 5" xfId="42234" xr:uid="{00000000-0005-0000-0000-00007E700000}"/>
    <cellStyle name="Percent [0] 14 7" xfId="4654" xr:uid="{00000000-0005-0000-0000-00007F700000}"/>
    <cellStyle name="Percent [0] 14 7 2" xfId="10005" xr:uid="{00000000-0005-0000-0000-000080700000}"/>
    <cellStyle name="Percent [0] 14 7 2 2" xfId="19869" xr:uid="{00000000-0005-0000-0000-000081700000}"/>
    <cellStyle name="Percent [0] 14 7 3" xfId="19870" xr:uid="{00000000-0005-0000-0000-000082700000}"/>
    <cellStyle name="Percent [0] 14 7 4" xfId="42235" xr:uid="{00000000-0005-0000-0000-000083700000}"/>
    <cellStyle name="Percent [0] 14 7 5" xfId="42236" xr:uid="{00000000-0005-0000-0000-000084700000}"/>
    <cellStyle name="Percent [0] 14 8" xfId="5248" xr:uid="{00000000-0005-0000-0000-000085700000}"/>
    <cellStyle name="Percent [0] 14 8 2" xfId="10455" xr:uid="{00000000-0005-0000-0000-000086700000}"/>
    <cellStyle name="Percent [0] 14 8 2 2" xfId="19871" xr:uid="{00000000-0005-0000-0000-000087700000}"/>
    <cellStyle name="Percent [0] 14 8 3" xfId="19872" xr:uid="{00000000-0005-0000-0000-000088700000}"/>
    <cellStyle name="Percent [0] 14 8 4" xfId="42237" xr:uid="{00000000-0005-0000-0000-000089700000}"/>
    <cellStyle name="Percent [0] 14 8 5" xfId="42238" xr:uid="{00000000-0005-0000-0000-00008A700000}"/>
    <cellStyle name="Percent [0] 14 9" xfId="5829" xr:uid="{00000000-0005-0000-0000-00008B700000}"/>
    <cellStyle name="Percent [0] 14 9 2" xfId="10905" xr:uid="{00000000-0005-0000-0000-00008C700000}"/>
    <cellStyle name="Percent [0] 14 9 2 2" xfId="19873" xr:uid="{00000000-0005-0000-0000-00008D700000}"/>
    <cellStyle name="Percent [0] 14 9 3" xfId="19874" xr:uid="{00000000-0005-0000-0000-00008E700000}"/>
    <cellStyle name="Percent [0] 14 9 4" xfId="42239" xr:uid="{00000000-0005-0000-0000-00008F700000}"/>
    <cellStyle name="Percent [0] 14 9 5" xfId="42240" xr:uid="{00000000-0005-0000-0000-000090700000}"/>
    <cellStyle name="Percent [0] 15" xfId="737" xr:uid="{00000000-0005-0000-0000-000091700000}"/>
    <cellStyle name="Percent [0] 15 10" xfId="6255" xr:uid="{00000000-0005-0000-0000-000092700000}"/>
    <cellStyle name="Percent [0] 15 10 2" xfId="11241" xr:uid="{00000000-0005-0000-0000-000093700000}"/>
    <cellStyle name="Percent [0] 15 10 2 2" xfId="19875" xr:uid="{00000000-0005-0000-0000-000094700000}"/>
    <cellStyle name="Percent [0] 15 10 3" xfId="19876" xr:uid="{00000000-0005-0000-0000-000095700000}"/>
    <cellStyle name="Percent [0] 15 10 4" xfId="42241" xr:uid="{00000000-0005-0000-0000-000096700000}"/>
    <cellStyle name="Percent [0] 15 10 5" xfId="42242" xr:uid="{00000000-0005-0000-0000-000097700000}"/>
    <cellStyle name="Percent [0] 15 11" xfId="7029" xr:uid="{00000000-0005-0000-0000-000098700000}"/>
    <cellStyle name="Percent [0] 15 11 2" xfId="19877" xr:uid="{00000000-0005-0000-0000-000099700000}"/>
    <cellStyle name="Percent [0] 15 12" xfId="19878" xr:uid="{00000000-0005-0000-0000-00009A700000}"/>
    <cellStyle name="Percent [0] 15 13" xfId="42243" xr:uid="{00000000-0005-0000-0000-00009B700000}"/>
    <cellStyle name="Percent [0] 15 14" xfId="42244" xr:uid="{00000000-0005-0000-0000-00009C700000}"/>
    <cellStyle name="Percent [0] 15 2" xfId="1630" xr:uid="{00000000-0005-0000-0000-00009D700000}"/>
    <cellStyle name="Percent [0] 15 2 2" xfId="7681" xr:uid="{00000000-0005-0000-0000-00009E700000}"/>
    <cellStyle name="Percent [0] 15 2 2 2" xfId="19879" xr:uid="{00000000-0005-0000-0000-00009F700000}"/>
    <cellStyle name="Percent [0] 15 2 3" xfId="19880" xr:uid="{00000000-0005-0000-0000-0000A0700000}"/>
    <cellStyle name="Percent [0] 15 2 4" xfId="42245" xr:uid="{00000000-0005-0000-0000-0000A1700000}"/>
    <cellStyle name="Percent [0] 15 2 5" xfId="42246" xr:uid="{00000000-0005-0000-0000-0000A2700000}"/>
    <cellStyle name="Percent [0] 15 3" xfId="2235" xr:uid="{00000000-0005-0000-0000-0000A3700000}"/>
    <cellStyle name="Percent [0] 15 3 2" xfId="8145" xr:uid="{00000000-0005-0000-0000-0000A4700000}"/>
    <cellStyle name="Percent [0] 15 3 2 2" xfId="19881" xr:uid="{00000000-0005-0000-0000-0000A5700000}"/>
    <cellStyle name="Percent [0] 15 3 3" xfId="19882" xr:uid="{00000000-0005-0000-0000-0000A6700000}"/>
    <cellStyle name="Percent [0] 15 3 4" xfId="42247" xr:uid="{00000000-0005-0000-0000-0000A7700000}"/>
    <cellStyle name="Percent [0] 15 3 5" xfId="42248" xr:uid="{00000000-0005-0000-0000-0000A8700000}"/>
    <cellStyle name="Percent [0] 15 4" xfId="2840" xr:uid="{00000000-0005-0000-0000-0000A9700000}"/>
    <cellStyle name="Percent [0] 15 4 2" xfId="8611" xr:uid="{00000000-0005-0000-0000-0000AA700000}"/>
    <cellStyle name="Percent [0] 15 4 2 2" xfId="19883" xr:uid="{00000000-0005-0000-0000-0000AB700000}"/>
    <cellStyle name="Percent [0] 15 4 3" xfId="19884" xr:uid="{00000000-0005-0000-0000-0000AC700000}"/>
    <cellStyle name="Percent [0] 15 4 4" xfId="42249" xr:uid="{00000000-0005-0000-0000-0000AD700000}"/>
    <cellStyle name="Percent [0] 15 4 5" xfId="42250" xr:uid="{00000000-0005-0000-0000-0000AE700000}"/>
    <cellStyle name="Percent [0] 15 5" xfId="3445" xr:uid="{00000000-0005-0000-0000-0000AF700000}"/>
    <cellStyle name="Percent [0] 15 5 2" xfId="9075" xr:uid="{00000000-0005-0000-0000-0000B0700000}"/>
    <cellStyle name="Percent [0] 15 5 2 2" xfId="19885" xr:uid="{00000000-0005-0000-0000-0000B1700000}"/>
    <cellStyle name="Percent [0] 15 5 3" xfId="19886" xr:uid="{00000000-0005-0000-0000-0000B2700000}"/>
    <cellStyle name="Percent [0] 15 5 4" xfId="42251" xr:uid="{00000000-0005-0000-0000-0000B3700000}"/>
    <cellStyle name="Percent [0] 15 5 5" xfId="42252" xr:uid="{00000000-0005-0000-0000-0000B4700000}"/>
    <cellStyle name="Percent [0] 15 6" xfId="4050" xr:uid="{00000000-0005-0000-0000-0000B5700000}"/>
    <cellStyle name="Percent [0] 15 6 2" xfId="9540" xr:uid="{00000000-0005-0000-0000-0000B6700000}"/>
    <cellStyle name="Percent [0] 15 6 2 2" xfId="19887" xr:uid="{00000000-0005-0000-0000-0000B7700000}"/>
    <cellStyle name="Percent [0] 15 6 3" xfId="19888" xr:uid="{00000000-0005-0000-0000-0000B8700000}"/>
    <cellStyle name="Percent [0] 15 6 4" xfId="42253" xr:uid="{00000000-0005-0000-0000-0000B9700000}"/>
    <cellStyle name="Percent [0] 15 6 5" xfId="42254" xr:uid="{00000000-0005-0000-0000-0000BA700000}"/>
    <cellStyle name="Percent [0] 15 7" xfId="4655" xr:uid="{00000000-0005-0000-0000-0000BB700000}"/>
    <cellStyle name="Percent [0] 15 7 2" xfId="10006" xr:uid="{00000000-0005-0000-0000-0000BC700000}"/>
    <cellStyle name="Percent [0] 15 7 2 2" xfId="19889" xr:uid="{00000000-0005-0000-0000-0000BD700000}"/>
    <cellStyle name="Percent [0] 15 7 3" xfId="19890" xr:uid="{00000000-0005-0000-0000-0000BE700000}"/>
    <cellStyle name="Percent [0] 15 7 4" xfId="42255" xr:uid="{00000000-0005-0000-0000-0000BF700000}"/>
    <cellStyle name="Percent [0] 15 7 5" xfId="42256" xr:uid="{00000000-0005-0000-0000-0000C0700000}"/>
    <cellStyle name="Percent [0] 15 8" xfId="5249" xr:uid="{00000000-0005-0000-0000-0000C1700000}"/>
    <cellStyle name="Percent [0] 15 8 2" xfId="10456" xr:uid="{00000000-0005-0000-0000-0000C2700000}"/>
    <cellStyle name="Percent [0] 15 8 2 2" xfId="19891" xr:uid="{00000000-0005-0000-0000-0000C3700000}"/>
    <cellStyle name="Percent [0] 15 8 3" xfId="19892" xr:uid="{00000000-0005-0000-0000-0000C4700000}"/>
    <cellStyle name="Percent [0] 15 8 4" xfId="42257" xr:uid="{00000000-0005-0000-0000-0000C5700000}"/>
    <cellStyle name="Percent [0] 15 8 5" xfId="42258" xr:uid="{00000000-0005-0000-0000-0000C6700000}"/>
    <cellStyle name="Percent [0] 15 9" xfId="5830" xr:uid="{00000000-0005-0000-0000-0000C7700000}"/>
    <cellStyle name="Percent [0] 15 9 2" xfId="10906" xr:uid="{00000000-0005-0000-0000-0000C8700000}"/>
    <cellStyle name="Percent [0] 15 9 2 2" xfId="19893" xr:uid="{00000000-0005-0000-0000-0000C9700000}"/>
    <cellStyle name="Percent [0] 15 9 3" xfId="19894" xr:uid="{00000000-0005-0000-0000-0000CA700000}"/>
    <cellStyle name="Percent [0] 15 9 4" xfId="42259" xr:uid="{00000000-0005-0000-0000-0000CB700000}"/>
    <cellStyle name="Percent [0] 15 9 5" xfId="42260" xr:uid="{00000000-0005-0000-0000-0000CC700000}"/>
    <cellStyle name="Percent [0] 16" xfId="7023" xr:uid="{00000000-0005-0000-0000-0000CD700000}"/>
    <cellStyle name="Percent [0] 16 10" xfId="42261" xr:uid="{00000000-0005-0000-0000-0000CE700000}"/>
    <cellStyle name="Percent [0] 16 2" xfId="19895" xr:uid="{00000000-0005-0000-0000-0000CF700000}"/>
    <cellStyle name="Percent [0] 16 3" xfId="42262" xr:uid="{00000000-0005-0000-0000-0000D0700000}"/>
    <cellStyle name="Percent [0] 16 4" xfId="42263" xr:uid="{00000000-0005-0000-0000-0000D1700000}"/>
    <cellStyle name="Percent [0] 16 5" xfId="42264" xr:uid="{00000000-0005-0000-0000-0000D2700000}"/>
    <cellStyle name="Percent [0] 16 6" xfId="42265" xr:uid="{00000000-0005-0000-0000-0000D3700000}"/>
    <cellStyle name="Percent [0] 16 7" xfId="42266" xr:uid="{00000000-0005-0000-0000-0000D4700000}"/>
    <cellStyle name="Percent [0] 16 8" xfId="42267" xr:uid="{00000000-0005-0000-0000-0000D5700000}"/>
    <cellStyle name="Percent [0] 16 9" xfId="42268" xr:uid="{00000000-0005-0000-0000-0000D6700000}"/>
    <cellStyle name="Percent [0] 17" xfId="19896" xr:uid="{00000000-0005-0000-0000-0000D7700000}"/>
    <cellStyle name="Percent [0] 17 10" xfId="42269" xr:uid="{00000000-0005-0000-0000-0000D8700000}"/>
    <cellStyle name="Percent [0] 17 2" xfId="42270" xr:uid="{00000000-0005-0000-0000-0000D9700000}"/>
    <cellStyle name="Percent [0] 17 3" xfId="42271" xr:uid="{00000000-0005-0000-0000-0000DA700000}"/>
    <cellStyle name="Percent [0] 17 4" xfId="42272" xr:uid="{00000000-0005-0000-0000-0000DB700000}"/>
    <cellStyle name="Percent [0] 17 5" xfId="42273" xr:uid="{00000000-0005-0000-0000-0000DC700000}"/>
    <cellStyle name="Percent [0] 17 6" xfId="42274" xr:uid="{00000000-0005-0000-0000-0000DD700000}"/>
    <cellStyle name="Percent [0] 17 7" xfId="42275" xr:uid="{00000000-0005-0000-0000-0000DE700000}"/>
    <cellStyle name="Percent [0] 17 8" xfId="42276" xr:uid="{00000000-0005-0000-0000-0000DF700000}"/>
    <cellStyle name="Percent [0] 17 9" xfId="42277" xr:uid="{00000000-0005-0000-0000-0000E0700000}"/>
    <cellStyle name="Percent [0] 18" xfId="19897" xr:uid="{00000000-0005-0000-0000-0000E1700000}"/>
    <cellStyle name="Percent [0] 18 10" xfId="42278" xr:uid="{00000000-0005-0000-0000-0000E2700000}"/>
    <cellStyle name="Percent [0] 18 2" xfId="42279" xr:uid="{00000000-0005-0000-0000-0000E3700000}"/>
    <cellStyle name="Percent [0] 18 3" xfId="42280" xr:uid="{00000000-0005-0000-0000-0000E4700000}"/>
    <cellStyle name="Percent [0] 18 4" xfId="42281" xr:uid="{00000000-0005-0000-0000-0000E5700000}"/>
    <cellStyle name="Percent [0] 18 5" xfId="42282" xr:uid="{00000000-0005-0000-0000-0000E6700000}"/>
    <cellStyle name="Percent [0] 18 6" xfId="42283" xr:uid="{00000000-0005-0000-0000-0000E7700000}"/>
    <cellStyle name="Percent [0] 18 7" xfId="42284" xr:uid="{00000000-0005-0000-0000-0000E8700000}"/>
    <cellStyle name="Percent [0] 18 8" xfId="42285" xr:uid="{00000000-0005-0000-0000-0000E9700000}"/>
    <cellStyle name="Percent [0] 18 9" xfId="42286" xr:uid="{00000000-0005-0000-0000-0000EA700000}"/>
    <cellStyle name="Percent [0] 19" xfId="42287" xr:uid="{00000000-0005-0000-0000-0000EB700000}"/>
    <cellStyle name="Percent [0] 2" xfId="738" xr:uid="{00000000-0005-0000-0000-0000EC700000}"/>
    <cellStyle name="Percent [0] 2 10" xfId="6256" xr:uid="{00000000-0005-0000-0000-0000ED700000}"/>
    <cellStyle name="Percent [0] 2 10 2" xfId="11242" xr:uid="{00000000-0005-0000-0000-0000EE700000}"/>
    <cellStyle name="Percent [0] 2 10 2 2" xfId="19898" xr:uid="{00000000-0005-0000-0000-0000EF700000}"/>
    <cellStyle name="Percent [0] 2 10 3" xfId="19899" xr:uid="{00000000-0005-0000-0000-0000F0700000}"/>
    <cellStyle name="Percent [0] 2 10 4" xfId="42288" xr:uid="{00000000-0005-0000-0000-0000F1700000}"/>
    <cellStyle name="Percent [0] 2 10 5" xfId="42289" xr:uid="{00000000-0005-0000-0000-0000F2700000}"/>
    <cellStyle name="Percent [0] 2 11" xfId="7030" xr:uid="{00000000-0005-0000-0000-0000F3700000}"/>
    <cellStyle name="Percent [0] 2 11 2" xfId="19900" xr:uid="{00000000-0005-0000-0000-0000F4700000}"/>
    <cellStyle name="Percent [0] 2 12" xfId="19901" xr:uid="{00000000-0005-0000-0000-0000F5700000}"/>
    <cellStyle name="Percent [0] 2 13" xfId="42290" xr:uid="{00000000-0005-0000-0000-0000F6700000}"/>
    <cellStyle name="Percent [0] 2 14" xfId="42291" xr:uid="{00000000-0005-0000-0000-0000F7700000}"/>
    <cellStyle name="Percent [0] 2 2" xfId="1631" xr:uid="{00000000-0005-0000-0000-0000F8700000}"/>
    <cellStyle name="Percent [0] 2 2 2" xfId="7682" xr:uid="{00000000-0005-0000-0000-0000F9700000}"/>
    <cellStyle name="Percent [0] 2 2 2 2" xfId="19902" xr:uid="{00000000-0005-0000-0000-0000FA700000}"/>
    <cellStyle name="Percent [0] 2 2 3" xfId="19903" xr:uid="{00000000-0005-0000-0000-0000FB700000}"/>
    <cellStyle name="Percent [0] 2 2 4" xfId="42292" xr:uid="{00000000-0005-0000-0000-0000FC700000}"/>
    <cellStyle name="Percent [0] 2 2 5" xfId="42293" xr:uid="{00000000-0005-0000-0000-0000FD700000}"/>
    <cellStyle name="Percent [0] 2 3" xfId="2236" xr:uid="{00000000-0005-0000-0000-0000FE700000}"/>
    <cellStyle name="Percent [0] 2 3 2" xfId="8146" xr:uid="{00000000-0005-0000-0000-0000FF700000}"/>
    <cellStyle name="Percent [0] 2 3 2 2" xfId="19904" xr:uid="{00000000-0005-0000-0000-000000710000}"/>
    <cellStyle name="Percent [0] 2 3 3" xfId="19905" xr:uid="{00000000-0005-0000-0000-000001710000}"/>
    <cellStyle name="Percent [0] 2 3 4" xfId="42294" xr:uid="{00000000-0005-0000-0000-000002710000}"/>
    <cellStyle name="Percent [0] 2 3 5" xfId="42295" xr:uid="{00000000-0005-0000-0000-000003710000}"/>
    <cellStyle name="Percent [0] 2 4" xfId="2841" xr:uid="{00000000-0005-0000-0000-000004710000}"/>
    <cellStyle name="Percent [0] 2 4 2" xfId="8612" xr:uid="{00000000-0005-0000-0000-000005710000}"/>
    <cellStyle name="Percent [0] 2 4 2 2" xfId="19906" xr:uid="{00000000-0005-0000-0000-000006710000}"/>
    <cellStyle name="Percent [0] 2 4 3" xfId="19907" xr:uid="{00000000-0005-0000-0000-000007710000}"/>
    <cellStyle name="Percent [0] 2 4 4" xfId="42296" xr:uid="{00000000-0005-0000-0000-000008710000}"/>
    <cellStyle name="Percent [0] 2 4 5" xfId="42297" xr:uid="{00000000-0005-0000-0000-000009710000}"/>
    <cellStyle name="Percent [0] 2 5" xfId="3446" xr:uid="{00000000-0005-0000-0000-00000A710000}"/>
    <cellStyle name="Percent [0] 2 5 2" xfId="9076" xr:uid="{00000000-0005-0000-0000-00000B710000}"/>
    <cellStyle name="Percent [0] 2 5 2 2" xfId="19908" xr:uid="{00000000-0005-0000-0000-00000C710000}"/>
    <cellStyle name="Percent [0] 2 5 3" xfId="19909" xr:uid="{00000000-0005-0000-0000-00000D710000}"/>
    <cellStyle name="Percent [0] 2 5 4" xfId="42298" xr:uid="{00000000-0005-0000-0000-00000E710000}"/>
    <cellStyle name="Percent [0] 2 5 5" xfId="42299" xr:uid="{00000000-0005-0000-0000-00000F710000}"/>
    <cellStyle name="Percent [0] 2 6" xfId="4051" xr:uid="{00000000-0005-0000-0000-000010710000}"/>
    <cellStyle name="Percent [0] 2 6 2" xfId="9541" xr:uid="{00000000-0005-0000-0000-000011710000}"/>
    <cellStyle name="Percent [0] 2 6 2 2" xfId="19910" xr:uid="{00000000-0005-0000-0000-000012710000}"/>
    <cellStyle name="Percent [0] 2 6 3" xfId="19911" xr:uid="{00000000-0005-0000-0000-000013710000}"/>
    <cellStyle name="Percent [0] 2 6 4" xfId="42300" xr:uid="{00000000-0005-0000-0000-000014710000}"/>
    <cellStyle name="Percent [0] 2 6 5" xfId="42301" xr:uid="{00000000-0005-0000-0000-000015710000}"/>
    <cellStyle name="Percent [0] 2 7" xfId="4656" xr:uid="{00000000-0005-0000-0000-000016710000}"/>
    <cellStyle name="Percent [0] 2 7 2" xfId="10007" xr:uid="{00000000-0005-0000-0000-000017710000}"/>
    <cellStyle name="Percent [0] 2 7 2 2" xfId="19912" xr:uid="{00000000-0005-0000-0000-000018710000}"/>
    <cellStyle name="Percent [0] 2 7 3" xfId="19913" xr:uid="{00000000-0005-0000-0000-000019710000}"/>
    <cellStyle name="Percent [0] 2 7 4" xfId="42302" xr:uid="{00000000-0005-0000-0000-00001A710000}"/>
    <cellStyle name="Percent [0] 2 7 5" xfId="42303" xr:uid="{00000000-0005-0000-0000-00001B710000}"/>
    <cellStyle name="Percent [0] 2 8" xfId="5250" xr:uid="{00000000-0005-0000-0000-00001C710000}"/>
    <cellStyle name="Percent [0] 2 8 2" xfId="10457" xr:uid="{00000000-0005-0000-0000-00001D710000}"/>
    <cellStyle name="Percent [0] 2 8 2 2" xfId="19914" xr:uid="{00000000-0005-0000-0000-00001E710000}"/>
    <cellStyle name="Percent [0] 2 8 3" xfId="19915" xr:uid="{00000000-0005-0000-0000-00001F710000}"/>
    <cellStyle name="Percent [0] 2 8 4" xfId="42304" xr:uid="{00000000-0005-0000-0000-000020710000}"/>
    <cellStyle name="Percent [0] 2 8 5" xfId="42305" xr:uid="{00000000-0005-0000-0000-000021710000}"/>
    <cellStyle name="Percent [0] 2 9" xfId="5831" xr:uid="{00000000-0005-0000-0000-000022710000}"/>
    <cellStyle name="Percent [0] 2 9 2" xfId="10907" xr:uid="{00000000-0005-0000-0000-000023710000}"/>
    <cellStyle name="Percent [0] 2 9 2 2" xfId="19916" xr:uid="{00000000-0005-0000-0000-000024710000}"/>
    <cellStyle name="Percent [0] 2 9 3" xfId="19917" xr:uid="{00000000-0005-0000-0000-000025710000}"/>
    <cellStyle name="Percent [0] 2 9 4" xfId="42306" xr:uid="{00000000-0005-0000-0000-000026710000}"/>
    <cellStyle name="Percent [0] 2 9 5" xfId="42307" xr:uid="{00000000-0005-0000-0000-000027710000}"/>
    <cellStyle name="Percent [0] 20" xfId="42308" xr:uid="{00000000-0005-0000-0000-000028710000}"/>
    <cellStyle name="Percent [0] 21" xfId="42309" xr:uid="{00000000-0005-0000-0000-000029710000}"/>
    <cellStyle name="Percent [0] 22" xfId="42310" xr:uid="{00000000-0005-0000-0000-00002A710000}"/>
    <cellStyle name="Percent [0] 23" xfId="42311" xr:uid="{00000000-0005-0000-0000-00002B710000}"/>
    <cellStyle name="Percent [0] 24" xfId="42312" xr:uid="{00000000-0005-0000-0000-00002C710000}"/>
    <cellStyle name="Percent [0] 25" xfId="42313" xr:uid="{00000000-0005-0000-0000-00002D710000}"/>
    <cellStyle name="Percent [0] 26" xfId="42314" xr:uid="{00000000-0005-0000-0000-00002E710000}"/>
    <cellStyle name="Percent [0] 27" xfId="42315" xr:uid="{00000000-0005-0000-0000-00002F710000}"/>
    <cellStyle name="Percent [0] 28" xfId="42316" xr:uid="{00000000-0005-0000-0000-000030710000}"/>
    <cellStyle name="Percent [0] 3" xfId="739" xr:uid="{00000000-0005-0000-0000-000031710000}"/>
    <cellStyle name="Percent [0] 3 10" xfId="6257" xr:uid="{00000000-0005-0000-0000-000032710000}"/>
    <cellStyle name="Percent [0] 3 10 2" xfId="11243" xr:uid="{00000000-0005-0000-0000-000033710000}"/>
    <cellStyle name="Percent [0] 3 10 2 2" xfId="19918" xr:uid="{00000000-0005-0000-0000-000034710000}"/>
    <cellStyle name="Percent [0] 3 10 3" xfId="19919" xr:uid="{00000000-0005-0000-0000-000035710000}"/>
    <cellStyle name="Percent [0] 3 10 4" xfId="42317" xr:uid="{00000000-0005-0000-0000-000036710000}"/>
    <cellStyle name="Percent [0] 3 10 5" xfId="42318" xr:uid="{00000000-0005-0000-0000-000037710000}"/>
    <cellStyle name="Percent [0] 3 11" xfId="7031" xr:uid="{00000000-0005-0000-0000-000038710000}"/>
    <cellStyle name="Percent [0] 3 11 2" xfId="19920" xr:uid="{00000000-0005-0000-0000-000039710000}"/>
    <cellStyle name="Percent [0] 3 12" xfId="19921" xr:uid="{00000000-0005-0000-0000-00003A710000}"/>
    <cellStyle name="Percent [0] 3 13" xfId="42319" xr:uid="{00000000-0005-0000-0000-00003B710000}"/>
    <cellStyle name="Percent [0] 3 14" xfId="42320" xr:uid="{00000000-0005-0000-0000-00003C710000}"/>
    <cellStyle name="Percent [0] 3 2" xfId="1632" xr:uid="{00000000-0005-0000-0000-00003D710000}"/>
    <cellStyle name="Percent [0] 3 2 2" xfId="7683" xr:uid="{00000000-0005-0000-0000-00003E710000}"/>
    <cellStyle name="Percent [0] 3 2 2 2" xfId="19922" xr:uid="{00000000-0005-0000-0000-00003F710000}"/>
    <cellStyle name="Percent [0] 3 2 3" xfId="19923" xr:uid="{00000000-0005-0000-0000-000040710000}"/>
    <cellStyle name="Percent [0] 3 2 4" xfId="42321" xr:uid="{00000000-0005-0000-0000-000041710000}"/>
    <cellStyle name="Percent [0] 3 2 5" xfId="42322" xr:uid="{00000000-0005-0000-0000-000042710000}"/>
    <cellStyle name="Percent [0] 3 3" xfId="2237" xr:uid="{00000000-0005-0000-0000-000043710000}"/>
    <cellStyle name="Percent [0] 3 3 2" xfId="8147" xr:uid="{00000000-0005-0000-0000-000044710000}"/>
    <cellStyle name="Percent [0] 3 3 2 2" xfId="19924" xr:uid="{00000000-0005-0000-0000-000045710000}"/>
    <cellStyle name="Percent [0] 3 3 3" xfId="19925" xr:uid="{00000000-0005-0000-0000-000046710000}"/>
    <cellStyle name="Percent [0] 3 3 4" xfId="42323" xr:uid="{00000000-0005-0000-0000-000047710000}"/>
    <cellStyle name="Percent [0] 3 3 5" xfId="42324" xr:uid="{00000000-0005-0000-0000-000048710000}"/>
    <cellStyle name="Percent [0] 3 4" xfId="2842" xr:uid="{00000000-0005-0000-0000-000049710000}"/>
    <cellStyle name="Percent [0] 3 4 2" xfId="8613" xr:uid="{00000000-0005-0000-0000-00004A710000}"/>
    <cellStyle name="Percent [0] 3 4 2 2" xfId="19926" xr:uid="{00000000-0005-0000-0000-00004B710000}"/>
    <cellStyle name="Percent [0] 3 4 3" xfId="19927" xr:uid="{00000000-0005-0000-0000-00004C710000}"/>
    <cellStyle name="Percent [0] 3 4 4" xfId="42325" xr:uid="{00000000-0005-0000-0000-00004D710000}"/>
    <cellStyle name="Percent [0] 3 4 5" xfId="42326" xr:uid="{00000000-0005-0000-0000-00004E710000}"/>
    <cellStyle name="Percent [0] 3 5" xfId="3447" xr:uid="{00000000-0005-0000-0000-00004F710000}"/>
    <cellStyle name="Percent [0] 3 5 2" xfId="9077" xr:uid="{00000000-0005-0000-0000-000050710000}"/>
    <cellStyle name="Percent [0] 3 5 2 2" xfId="19928" xr:uid="{00000000-0005-0000-0000-000051710000}"/>
    <cellStyle name="Percent [0] 3 5 3" xfId="19929" xr:uid="{00000000-0005-0000-0000-000052710000}"/>
    <cellStyle name="Percent [0] 3 5 4" xfId="42327" xr:uid="{00000000-0005-0000-0000-000053710000}"/>
    <cellStyle name="Percent [0] 3 5 5" xfId="42328" xr:uid="{00000000-0005-0000-0000-000054710000}"/>
    <cellStyle name="Percent [0] 3 6" xfId="4052" xr:uid="{00000000-0005-0000-0000-000055710000}"/>
    <cellStyle name="Percent [0] 3 6 2" xfId="9542" xr:uid="{00000000-0005-0000-0000-000056710000}"/>
    <cellStyle name="Percent [0] 3 6 2 2" xfId="19930" xr:uid="{00000000-0005-0000-0000-000057710000}"/>
    <cellStyle name="Percent [0] 3 6 3" xfId="19931" xr:uid="{00000000-0005-0000-0000-000058710000}"/>
    <cellStyle name="Percent [0] 3 6 4" xfId="42329" xr:uid="{00000000-0005-0000-0000-000059710000}"/>
    <cellStyle name="Percent [0] 3 6 5" xfId="42330" xr:uid="{00000000-0005-0000-0000-00005A710000}"/>
    <cellStyle name="Percent [0] 3 7" xfId="4657" xr:uid="{00000000-0005-0000-0000-00005B710000}"/>
    <cellStyle name="Percent [0] 3 7 2" xfId="10008" xr:uid="{00000000-0005-0000-0000-00005C710000}"/>
    <cellStyle name="Percent [0] 3 7 2 2" xfId="19932" xr:uid="{00000000-0005-0000-0000-00005D710000}"/>
    <cellStyle name="Percent [0] 3 7 3" xfId="19933" xr:uid="{00000000-0005-0000-0000-00005E710000}"/>
    <cellStyle name="Percent [0] 3 7 4" xfId="42331" xr:uid="{00000000-0005-0000-0000-00005F710000}"/>
    <cellStyle name="Percent [0] 3 7 5" xfId="42332" xr:uid="{00000000-0005-0000-0000-000060710000}"/>
    <cellStyle name="Percent [0] 3 8" xfId="5251" xr:uid="{00000000-0005-0000-0000-000061710000}"/>
    <cellStyle name="Percent [0] 3 8 2" xfId="10458" xr:uid="{00000000-0005-0000-0000-000062710000}"/>
    <cellStyle name="Percent [0] 3 8 2 2" xfId="19934" xr:uid="{00000000-0005-0000-0000-000063710000}"/>
    <cellStyle name="Percent [0] 3 8 3" xfId="19935" xr:uid="{00000000-0005-0000-0000-000064710000}"/>
    <cellStyle name="Percent [0] 3 8 4" xfId="42333" xr:uid="{00000000-0005-0000-0000-000065710000}"/>
    <cellStyle name="Percent [0] 3 8 5" xfId="42334" xr:uid="{00000000-0005-0000-0000-000066710000}"/>
    <cellStyle name="Percent [0] 3 9" xfId="5832" xr:uid="{00000000-0005-0000-0000-000067710000}"/>
    <cellStyle name="Percent [0] 3 9 2" xfId="10908" xr:uid="{00000000-0005-0000-0000-000068710000}"/>
    <cellStyle name="Percent [0] 3 9 2 2" xfId="19936" xr:uid="{00000000-0005-0000-0000-000069710000}"/>
    <cellStyle name="Percent [0] 3 9 3" xfId="19937" xr:uid="{00000000-0005-0000-0000-00006A710000}"/>
    <cellStyle name="Percent [0] 3 9 4" xfId="42335" xr:uid="{00000000-0005-0000-0000-00006B710000}"/>
    <cellStyle name="Percent [0] 3 9 5" xfId="42336" xr:uid="{00000000-0005-0000-0000-00006C710000}"/>
    <cellStyle name="Percent [0] 4" xfId="740" xr:uid="{00000000-0005-0000-0000-00006D710000}"/>
    <cellStyle name="Percent [0] 4 10" xfId="6258" xr:uid="{00000000-0005-0000-0000-00006E710000}"/>
    <cellStyle name="Percent [0] 4 10 2" xfId="11244" xr:uid="{00000000-0005-0000-0000-00006F710000}"/>
    <cellStyle name="Percent [0] 4 10 2 2" xfId="19938" xr:uid="{00000000-0005-0000-0000-000070710000}"/>
    <cellStyle name="Percent [0] 4 10 3" xfId="19939" xr:uid="{00000000-0005-0000-0000-000071710000}"/>
    <cellStyle name="Percent [0] 4 10 4" xfId="42337" xr:uid="{00000000-0005-0000-0000-000072710000}"/>
    <cellStyle name="Percent [0] 4 10 5" xfId="42338" xr:uid="{00000000-0005-0000-0000-000073710000}"/>
    <cellStyle name="Percent [0] 4 11" xfId="7032" xr:uid="{00000000-0005-0000-0000-000074710000}"/>
    <cellStyle name="Percent [0] 4 11 2" xfId="19940" xr:uid="{00000000-0005-0000-0000-000075710000}"/>
    <cellStyle name="Percent [0] 4 12" xfId="19941" xr:uid="{00000000-0005-0000-0000-000076710000}"/>
    <cellStyle name="Percent [0] 4 13" xfId="42339" xr:uid="{00000000-0005-0000-0000-000077710000}"/>
    <cellStyle name="Percent [0] 4 14" xfId="42340" xr:uid="{00000000-0005-0000-0000-000078710000}"/>
    <cellStyle name="Percent [0] 4 2" xfId="1633" xr:uid="{00000000-0005-0000-0000-000079710000}"/>
    <cellStyle name="Percent [0] 4 2 2" xfId="7684" xr:uid="{00000000-0005-0000-0000-00007A710000}"/>
    <cellStyle name="Percent [0] 4 2 2 2" xfId="19942" xr:uid="{00000000-0005-0000-0000-00007B710000}"/>
    <cellStyle name="Percent [0] 4 2 3" xfId="19943" xr:uid="{00000000-0005-0000-0000-00007C710000}"/>
    <cellStyle name="Percent [0] 4 2 4" xfId="42341" xr:uid="{00000000-0005-0000-0000-00007D710000}"/>
    <cellStyle name="Percent [0] 4 2 5" xfId="42342" xr:uid="{00000000-0005-0000-0000-00007E710000}"/>
    <cellStyle name="Percent [0] 4 3" xfId="2238" xr:uid="{00000000-0005-0000-0000-00007F710000}"/>
    <cellStyle name="Percent [0] 4 3 2" xfId="8148" xr:uid="{00000000-0005-0000-0000-000080710000}"/>
    <cellStyle name="Percent [0] 4 3 2 2" xfId="19944" xr:uid="{00000000-0005-0000-0000-000081710000}"/>
    <cellStyle name="Percent [0] 4 3 3" xfId="19945" xr:uid="{00000000-0005-0000-0000-000082710000}"/>
    <cellStyle name="Percent [0] 4 3 4" xfId="42343" xr:uid="{00000000-0005-0000-0000-000083710000}"/>
    <cellStyle name="Percent [0] 4 3 5" xfId="42344" xr:uid="{00000000-0005-0000-0000-000084710000}"/>
    <cellStyle name="Percent [0] 4 4" xfId="2843" xr:uid="{00000000-0005-0000-0000-000085710000}"/>
    <cellStyle name="Percent [0] 4 4 2" xfId="8614" xr:uid="{00000000-0005-0000-0000-000086710000}"/>
    <cellStyle name="Percent [0] 4 4 2 2" xfId="19946" xr:uid="{00000000-0005-0000-0000-000087710000}"/>
    <cellStyle name="Percent [0] 4 4 3" xfId="19947" xr:uid="{00000000-0005-0000-0000-000088710000}"/>
    <cellStyle name="Percent [0] 4 4 4" xfId="42345" xr:uid="{00000000-0005-0000-0000-000089710000}"/>
    <cellStyle name="Percent [0] 4 4 5" xfId="42346" xr:uid="{00000000-0005-0000-0000-00008A710000}"/>
    <cellStyle name="Percent [0] 4 5" xfId="3448" xr:uid="{00000000-0005-0000-0000-00008B710000}"/>
    <cellStyle name="Percent [0] 4 5 2" xfId="9078" xr:uid="{00000000-0005-0000-0000-00008C710000}"/>
    <cellStyle name="Percent [0] 4 5 2 2" xfId="19948" xr:uid="{00000000-0005-0000-0000-00008D710000}"/>
    <cellStyle name="Percent [0] 4 5 3" xfId="19949" xr:uid="{00000000-0005-0000-0000-00008E710000}"/>
    <cellStyle name="Percent [0] 4 5 4" xfId="42347" xr:uid="{00000000-0005-0000-0000-00008F710000}"/>
    <cellStyle name="Percent [0] 4 5 5" xfId="42348" xr:uid="{00000000-0005-0000-0000-000090710000}"/>
    <cellStyle name="Percent [0] 4 6" xfId="4053" xr:uid="{00000000-0005-0000-0000-000091710000}"/>
    <cellStyle name="Percent [0] 4 6 2" xfId="9543" xr:uid="{00000000-0005-0000-0000-000092710000}"/>
    <cellStyle name="Percent [0] 4 6 2 2" xfId="19950" xr:uid="{00000000-0005-0000-0000-000093710000}"/>
    <cellStyle name="Percent [0] 4 6 3" xfId="19951" xr:uid="{00000000-0005-0000-0000-000094710000}"/>
    <cellStyle name="Percent [0] 4 6 4" xfId="42349" xr:uid="{00000000-0005-0000-0000-000095710000}"/>
    <cellStyle name="Percent [0] 4 6 5" xfId="42350" xr:uid="{00000000-0005-0000-0000-000096710000}"/>
    <cellStyle name="Percent [0] 4 7" xfId="4658" xr:uid="{00000000-0005-0000-0000-000097710000}"/>
    <cellStyle name="Percent [0] 4 7 2" xfId="10009" xr:uid="{00000000-0005-0000-0000-000098710000}"/>
    <cellStyle name="Percent [0] 4 7 2 2" xfId="19952" xr:uid="{00000000-0005-0000-0000-000099710000}"/>
    <cellStyle name="Percent [0] 4 7 3" xfId="19953" xr:uid="{00000000-0005-0000-0000-00009A710000}"/>
    <cellStyle name="Percent [0] 4 7 4" xfId="42351" xr:uid="{00000000-0005-0000-0000-00009B710000}"/>
    <cellStyle name="Percent [0] 4 7 5" xfId="42352" xr:uid="{00000000-0005-0000-0000-00009C710000}"/>
    <cellStyle name="Percent [0] 4 8" xfId="5252" xr:uid="{00000000-0005-0000-0000-00009D710000}"/>
    <cellStyle name="Percent [0] 4 8 2" xfId="10459" xr:uid="{00000000-0005-0000-0000-00009E710000}"/>
    <cellStyle name="Percent [0] 4 8 2 2" xfId="19954" xr:uid="{00000000-0005-0000-0000-00009F710000}"/>
    <cellStyle name="Percent [0] 4 8 3" xfId="19955" xr:uid="{00000000-0005-0000-0000-0000A0710000}"/>
    <cellStyle name="Percent [0] 4 8 4" xfId="42353" xr:uid="{00000000-0005-0000-0000-0000A1710000}"/>
    <cellStyle name="Percent [0] 4 8 5" xfId="42354" xr:uid="{00000000-0005-0000-0000-0000A2710000}"/>
    <cellStyle name="Percent [0] 4 9" xfId="5833" xr:uid="{00000000-0005-0000-0000-0000A3710000}"/>
    <cellStyle name="Percent [0] 4 9 2" xfId="10909" xr:uid="{00000000-0005-0000-0000-0000A4710000}"/>
    <cellStyle name="Percent [0] 4 9 2 2" xfId="19956" xr:uid="{00000000-0005-0000-0000-0000A5710000}"/>
    <cellStyle name="Percent [0] 4 9 3" xfId="19957" xr:uid="{00000000-0005-0000-0000-0000A6710000}"/>
    <cellStyle name="Percent [0] 4 9 4" xfId="42355" xr:uid="{00000000-0005-0000-0000-0000A7710000}"/>
    <cellStyle name="Percent [0] 4 9 5" xfId="42356" xr:uid="{00000000-0005-0000-0000-0000A8710000}"/>
    <cellStyle name="Percent [0] 5" xfId="741" xr:uid="{00000000-0005-0000-0000-0000A9710000}"/>
    <cellStyle name="Percent [0] 5 10" xfId="6259" xr:uid="{00000000-0005-0000-0000-0000AA710000}"/>
    <cellStyle name="Percent [0] 5 10 2" xfId="11245" xr:uid="{00000000-0005-0000-0000-0000AB710000}"/>
    <cellStyle name="Percent [0] 5 10 2 2" xfId="19958" xr:uid="{00000000-0005-0000-0000-0000AC710000}"/>
    <cellStyle name="Percent [0] 5 10 3" xfId="19959" xr:uid="{00000000-0005-0000-0000-0000AD710000}"/>
    <cellStyle name="Percent [0] 5 10 4" xfId="42357" xr:uid="{00000000-0005-0000-0000-0000AE710000}"/>
    <cellStyle name="Percent [0] 5 10 5" xfId="42358" xr:uid="{00000000-0005-0000-0000-0000AF710000}"/>
    <cellStyle name="Percent [0] 5 11" xfId="7033" xr:uid="{00000000-0005-0000-0000-0000B0710000}"/>
    <cellStyle name="Percent [0] 5 11 2" xfId="19960" xr:uid="{00000000-0005-0000-0000-0000B1710000}"/>
    <cellStyle name="Percent [0] 5 12" xfId="19961" xr:uid="{00000000-0005-0000-0000-0000B2710000}"/>
    <cellStyle name="Percent [0] 5 13" xfId="42359" xr:uid="{00000000-0005-0000-0000-0000B3710000}"/>
    <cellStyle name="Percent [0] 5 14" xfId="42360" xr:uid="{00000000-0005-0000-0000-0000B4710000}"/>
    <cellStyle name="Percent [0] 5 2" xfId="1634" xr:uid="{00000000-0005-0000-0000-0000B5710000}"/>
    <cellStyle name="Percent [0] 5 2 2" xfId="7685" xr:uid="{00000000-0005-0000-0000-0000B6710000}"/>
    <cellStyle name="Percent [0] 5 2 2 2" xfId="19962" xr:uid="{00000000-0005-0000-0000-0000B7710000}"/>
    <cellStyle name="Percent [0] 5 2 3" xfId="19963" xr:uid="{00000000-0005-0000-0000-0000B8710000}"/>
    <cellStyle name="Percent [0] 5 2 4" xfId="42361" xr:uid="{00000000-0005-0000-0000-0000B9710000}"/>
    <cellStyle name="Percent [0] 5 2 5" xfId="42362" xr:uid="{00000000-0005-0000-0000-0000BA710000}"/>
    <cellStyle name="Percent [0] 5 3" xfId="2239" xr:uid="{00000000-0005-0000-0000-0000BB710000}"/>
    <cellStyle name="Percent [0] 5 3 2" xfId="8149" xr:uid="{00000000-0005-0000-0000-0000BC710000}"/>
    <cellStyle name="Percent [0] 5 3 2 2" xfId="19964" xr:uid="{00000000-0005-0000-0000-0000BD710000}"/>
    <cellStyle name="Percent [0] 5 3 3" xfId="19965" xr:uid="{00000000-0005-0000-0000-0000BE710000}"/>
    <cellStyle name="Percent [0] 5 3 4" xfId="42363" xr:uid="{00000000-0005-0000-0000-0000BF710000}"/>
    <cellStyle name="Percent [0] 5 3 5" xfId="42364" xr:uid="{00000000-0005-0000-0000-0000C0710000}"/>
    <cellStyle name="Percent [0] 5 4" xfId="2844" xr:uid="{00000000-0005-0000-0000-0000C1710000}"/>
    <cellStyle name="Percent [0] 5 4 2" xfId="8615" xr:uid="{00000000-0005-0000-0000-0000C2710000}"/>
    <cellStyle name="Percent [0] 5 4 2 2" xfId="19966" xr:uid="{00000000-0005-0000-0000-0000C3710000}"/>
    <cellStyle name="Percent [0] 5 4 3" xfId="19967" xr:uid="{00000000-0005-0000-0000-0000C4710000}"/>
    <cellStyle name="Percent [0] 5 4 4" xfId="42365" xr:uid="{00000000-0005-0000-0000-0000C5710000}"/>
    <cellStyle name="Percent [0] 5 4 5" xfId="42366" xr:uid="{00000000-0005-0000-0000-0000C6710000}"/>
    <cellStyle name="Percent [0] 5 5" xfId="3449" xr:uid="{00000000-0005-0000-0000-0000C7710000}"/>
    <cellStyle name="Percent [0] 5 5 2" xfId="9079" xr:uid="{00000000-0005-0000-0000-0000C8710000}"/>
    <cellStyle name="Percent [0] 5 5 2 2" xfId="19968" xr:uid="{00000000-0005-0000-0000-0000C9710000}"/>
    <cellStyle name="Percent [0] 5 5 3" xfId="19969" xr:uid="{00000000-0005-0000-0000-0000CA710000}"/>
    <cellStyle name="Percent [0] 5 5 4" xfId="42367" xr:uid="{00000000-0005-0000-0000-0000CB710000}"/>
    <cellStyle name="Percent [0] 5 5 5" xfId="42368" xr:uid="{00000000-0005-0000-0000-0000CC710000}"/>
    <cellStyle name="Percent [0] 5 6" xfId="4054" xr:uid="{00000000-0005-0000-0000-0000CD710000}"/>
    <cellStyle name="Percent [0] 5 6 2" xfId="9544" xr:uid="{00000000-0005-0000-0000-0000CE710000}"/>
    <cellStyle name="Percent [0] 5 6 2 2" xfId="19970" xr:uid="{00000000-0005-0000-0000-0000CF710000}"/>
    <cellStyle name="Percent [0] 5 6 3" xfId="19971" xr:uid="{00000000-0005-0000-0000-0000D0710000}"/>
    <cellStyle name="Percent [0] 5 6 4" xfId="42369" xr:uid="{00000000-0005-0000-0000-0000D1710000}"/>
    <cellStyle name="Percent [0] 5 6 5" xfId="42370" xr:uid="{00000000-0005-0000-0000-0000D2710000}"/>
    <cellStyle name="Percent [0] 5 7" xfId="4659" xr:uid="{00000000-0005-0000-0000-0000D3710000}"/>
    <cellStyle name="Percent [0] 5 7 2" xfId="10010" xr:uid="{00000000-0005-0000-0000-0000D4710000}"/>
    <cellStyle name="Percent [0] 5 7 2 2" xfId="19972" xr:uid="{00000000-0005-0000-0000-0000D5710000}"/>
    <cellStyle name="Percent [0] 5 7 3" xfId="19973" xr:uid="{00000000-0005-0000-0000-0000D6710000}"/>
    <cellStyle name="Percent [0] 5 7 4" xfId="42371" xr:uid="{00000000-0005-0000-0000-0000D7710000}"/>
    <cellStyle name="Percent [0] 5 7 5" xfId="42372" xr:uid="{00000000-0005-0000-0000-0000D8710000}"/>
    <cellStyle name="Percent [0] 5 8" xfId="5253" xr:uid="{00000000-0005-0000-0000-0000D9710000}"/>
    <cellStyle name="Percent [0] 5 8 2" xfId="10460" xr:uid="{00000000-0005-0000-0000-0000DA710000}"/>
    <cellStyle name="Percent [0] 5 8 2 2" xfId="19974" xr:uid="{00000000-0005-0000-0000-0000DB710000}"/>
    <cellStyle name="Percent [0] 5 8 3" xfId="19975" xr:uid="{00000000-0005-0000-0000-0000DC710000}"/>
    <cellStyle name="Percent [0] 5 8 4" xfId="42373" xr:uid="{00000000-0005-0000-0000-0000DD710000}"/>
    <cellStyle name="Percent [0] 5 8 5" xfId="42374" xr:uid="{00000000-0005-0000-0000-0000DE710000}"/>
    <cellStyle name="Percent [0] 5 9" xfId="5834" xr:uid="{00000000-0005-0000-0000-0000DF710000}"/>
    <cellStyle name="Percent [0] 5 9 2" xfId="10910" xr:uid="{00000000-0005-0000-0000-0000E0710000}"/>
    <cellStyle name="Percent [0] 5 9 2 2" xfId="19976" xr:uid="{00000000-0005-0000-0000-0000E1710000}"/>
    <cellStyle name="Percent [0] 5 9 3" xfId="19977" xr:uid="{00000000-0005-0000-0000-0000E2710000}"/>
    <cellStyle name="Percent [0] 5 9 4" xfId="42375" xr:uid="{00000000-0005-0000-0000-0000E3710000}"/>
    <cellStyle name="Percent [0] 5 9 5" xfId="42376" xr:uid="{00000000-0005-0000-0000-0000E4710000}"/>
    <cellStyle name="Percent [0] 6" xfId="742" xr:uid="{00000000-0005-0000-0000-0000E5710000}"/>
    <cellStyle name="Percent [0] 6 10" xfId="6260" xr:uid="{00000000-0005-0000-0000-0000E6710000}"/>
    <cellStyle name="Percent [0] 6 10 2" xfId="11246" xr:uid="{00000000-0005-0000-0000-0000E7710000}"/>
    <cellStyle name="Percent [0] 6 10 2 2" xfId="19978" xr:uid="{00000000-0005-0000-0000-0000E8710000}"/>
    <cellStyle name="Percent [0] 6 10 3" xfId="19979" xr:uid="{00000000-0005-0000-0000-0000E9710000}"/>
    <cellStyle name="Percent [0] 6 10 4" xfId="42377" xr:uid="{00000000-0005-0000-0000-0000EA710000}"/>
    <cellStyle name="Percent [0] 6 10 5" xfId="42378" xr:uid="{00000000-0005-0000-0000-0000EB710000}"/>
    <cellStyle name="Percent [0] 6 11" xfId="7034" xr:uid="{00000000-0005-0000-0000-0000EC710000}"/>
    <cellStyle name="Percent [0] 6 11 2" xfId="19980" xr:uid="{00000000-0005-0000-0000-0000ED710000}"/>
    <cellStyle name="Percent [0] 6 12" xfId="19981" xr:uid="{00000000-0005-0000-0000-0000EE710000}"/>
    <cellStyle name="Percent [0] 6 13" xfId="42379" xr:uid="{00000000-0005-0000-0000-0000EF710000}"/>
    <cellStyle name="Percent [0] 6 14" xfId="42380" xr:uid="{00000000-0005-0000-0000-0000F0710000}"/>
    <cellStyle name="Percent [0] 6 2" xfId="1635" xr:uid="{00000000-0005-0000-0000-0000F1710000}"/>
    <cellStyle name="Percent [0] 6 2 2" xfId="7686" xr:uid="{00000000-0005-0000-0000-0000F2710000}"/>
    <cellStyle name="Percent [0] 6 2 2 2" xfId="19982" xr:uid="{00000000-0005-0000-0000-0000F3710000}"/>
    <cellStyle name="Percent [0] 6 2 3" xfId="19983" xr:uid="{00000000-0005-0000-0000-0000F4710000}"/>
    <cellStyle name="Percent [0] 6 2 4" xfId="42381" xr:uid="{00000000-0005-0000-0000-0000F5710000}"/>
    <cellStyle name="Percent [0] 6 2 5" xfId="42382" xr:uid="{00000000-0005-0000-0000-0000F6710000}"/>
    <cellStyle name="Percent [0] 6 3" xfId="2240" xr:uid="{00000000-0005-0000-0000-0000F7710000}"/>
    <cellStyle name="Percent [0] 6 3 2" xfId="8150" xr:uid="{00000000-0005-0000-0000-0000F8710000}"/>
    <cellStyle name="Percent [0] 6 3 2 2" xfId="19984" xr:uid="{00000000-0005-0000-0000-0000F9710000}"/>
    <cellStyle name="Percent [0] 6 3 3" xfId="19985" xr:uid="{00000000-0005-0000-0000-0000FA710000}"/>
    <cellStyle name="Percent [0] 6 3 4" xfId="42383" xr:uid="{00000000-0005-0000-0000-0000FB710000}"/>
    <cellStyle name="Percent [0] 6 3 5" xfId="42384" xr:uid="{00000000-0005-0000-0000-0000FC710000}"/>
    <cellStyle name="Percent [0] 6 4" xfId="2845" xr:uid="{00000000-0005-0000-0000-0000FD710000}"/>
    <cellStyle name="Percent [0] 6 4 2" xfId="8616" xr:uid="{00000000-0005-0000-0000-0000FE710000}"/>
    <cellStyle name="Percent [0] 6 4 2 2" xfId="19986" xr:uid="{00000000-0005-0000-0000-0000FF710000}"/>
    <cellStyle name="Percent [0] 6 4 3" xfId="19987" xr:uid="{00000000-0005-0000-0000-000000720000}"/>
    <cellStyle name="Percent [0] 6 4 4" xfId="42385" xr:uid="{00000000-0005-0000-0000-000001720000}"/>
    <cellStyle name="Percent [0] 6 4 5" xfId="42386" xr:uid="{00000000-0005-0000-0000-000002720000}"/>
    <cellStyle name="Percent [0] 6 5" xfId="3450" xr:uid="{00000000-0005-0000-0000-000003720000}"/>
    <cellStyle name="Percent [0] 6 5 2" xfId="9080" xr:uid="{00000000-0005-0000-0000-000004720000}"/>
    <cellStyle name="Percent [0] 6 5 2 2" xfId="19988" xr:uid="{00000000-0005-0000-0000-000005720000}"/>
    <cellStyle name="Percent [0] 6 5 3" xfId="19989" xr:uid="{00000000-0005-0000-0000-000006720000}"/>
    <cellStyle name="Percent [0] 6 5 4" xfId="42387" xr:uid="{00000000-0005-0000-0000-000007720000}"/>
    <cellStyle name="Percent [0] 6 5 5" xfId="42388" xr:uid="{00000000-0005-0000-0000-000008720000}"/>
    <cellStyle name="Percent [0] 6 6" xfId="4055" xr:uid="{00000000-0005-0000-0000-000009720000}"/>
    <cellStyle name="Percent [0] 6 6 2" xfId="9545" xr:uid="{00000000-0005-0000-0000-00000A720000}"/>
    <cellStyle name="Percent [0] 6 6 2 2" xfId="19990" xr:uid="{00000000-0005-0000-0000-00000B720000}"/>
    <cellStyle name="Percent [0] 6 6 3" xfId="19991" xr:uid="{00000000-0005-0000-0000-00000C720000}"/>
    <cellStyle name="Percent [0] 6 6 4" xfId="42389" xr:uid="{00000000-0005-0000-0000-00000D720000}"/>
    <cellStyle name="Percent [0] 6 6 5" xfId="42390" xr:uid="{00000000-0005-0000-0000-00000E720000}"/>
    <cellStyle name="Percent [0] 6 7" xfId="4660" xr:uid="{00000000-0005-0000-0000-00000F720000}"/>
    <cellStyle name="Percent [0] 6 7 2" xfId="10011" xr:uid="{00000000-0005-0000-0000-000010720000}"/>
    <cellStyle name="Percent [0] 6 7 2 2" xfId="19992" xr:uid="{00000000-0005-0000-0000-000011720000}"/>
    <cellStyle name="Percent [0] 6 7 3" xfId="19993" xr:uid="{00000000-0005-0000-0000-000012720000}"/>
    <cellStyle name="Percent [0] 6 7 4" xfId="42391" xr:uid="{00000000-0005-0000-0000-000013720000}"/>
    <cellStyle name="Percent [0] 6 7 5" xfId="42392" xr:uid="{00000000-0005-0000-0000-000014720000}"/>
    <cellStyle name="Percent [0] 6 8" xfId="5254" xr:uid="{00000000-0005-0000-0000-000015720000}"/>
    <cellStyle name="Percent [0] 6 8 2" xfId="10461" xr:uid="{00000000-0005-0000-0000-000016720000}"/>
    <cellStyle name="Percent [0] 6 8 2 2" xfId="19994" xr:uid="{00000000-0005-0000-0000-000017720000}"/>
    <cellStyle name="Percent [0] 6 8 3" xfId="19995" xr:uid="{00000000-0005-0000-0000-000018720000}"/>
    <cellStyle name="Percent [0] 6 8 4" xfId="42393" xr:uid="{00000000-0005-0000-0000-000019720000}"/>
    <cellStyle name="Percent [0] 6 8 5" xfId="42394" xr:uid="{00000000-0005-0000-0000-00001A720000}"/>
    <cellStyle name="Percent [0] 6 9" xfId="5835" xr:uid="{00000000-0005-0000-0000-00001B720000}"/>
    <cellStyle name="Percent [0] 6 9 2" xfId="10911" xr:uid="{00000000-0005-0000-0000-00001C720000}"/>
    <cellStyle name="Percent [0] 6 9 2 2" xfId="19996" xr:uid="{00000000-0005-0000-0000-00001D720000}"/>
    <cellStyle name="Percent [0] 6 9 3" xfId="19997" xr:uid="{00000000-0005-0000-0000-00001E720000}"/>
    <cellStyle name="Percent [0] 6 9 4" xfId="42395" xr:uid="{00000000-0005-0000-0000-00001F720000}"/>
    <cellStyle name="Percent [0] 6 9 5" xfId="42396" xr:uid="{00000000-0005-0000-0000-000020720000}"/>
    <cellStyle name="Percent [0] 7" xfId="743" xr:uid="{00000000-0005-0000-0000-000021720000}"/>
    <cellStyle name="Percent [0] 7 10" xfId="6261" xr:uid="{00000000-0005-0000-0000-000022720000}"/>
    <cellStyle name="Percent [0] 7 10 2" xfId="11247" xr:uid="{00000000-0005-0000-0000-000023720000}"/>
    <cellStyle name="Percent [0] 7 10 2 2" xfId="19998" xr:uid="{00000000-0005-0000-0000-000024720000}"/>
    <cellStyle name="Percent [0] 7 10 3" xfId="19999" xr:uid="{00000000-0005-0000-0000-000025720000}"/>
    <cellStyle name="Percent [0] 7 10 4" xfId="42397" xr:uid="{00000000-0005-0000-0000-000026720000}"/>
    <cellStyle name="Percent [0] 7 10 5" xfId="42398" xr:uid="{00000000-0005-0000-0000-000027720000}"/>
    <cellStyle name="Percent [0] 7 11" xfId="7035" xr:uid="{00000000-0005-0000-0000-000028720000}"/>
    <cellStyle name="Percent [0] 7 11 2" xfId="20000" xr:uid="{00000000-0005-0000-0000-000029720000}"/>
    <cellStyle name="Percent [0] 7 12" xfId="20001" xr:uid="{00000000-0005-0000-0000-00002A720000}"/>
    <cellStyle name="Percent [0] 7 13" xfId="42399" xr:uid="{00000000-0005-0000-0000-00002B720000}"/>
    <cellStyle name="Percent [0] 7 14" xfId="42400" xr:uid="{00000000-0005-0000-0000-00002C720000}"/>
    <cellStyle name="Percent [0] 7 2" xfId="1636" xr:uid="{00000000-0005-0000-0000-00002D720000}"/>
    <cellStyle name="Percent [0] 7 2 2" xfId="7687" xr:uid="{00000000-0005-0000-0000-00002E720000}"/>
    <cellStyle name="Percent [0] 7 2 2 2" xfId="20002" xr:uid="{00000000-0005-0000-0000-00002F720000}"/>
    <cellStyle name="Percent [0] 7 2 3" xfId="20003" xr:uid="{00000000-0005-0000-0000-000030720000}"/>
    <cellStyle name="Percent [0] 7 2 4" xfId="42401" xr:uid="{00000000-0005-0000-0000-000031720000}"/>
    <cellStyle name="Percent [0] 7 2 5" xfId="42402" xr:uid="{00000000-0005-0000-0000-000032720000}"/>
    <cellStyle name="Percent [0] 7 3" xfId="2241" xr:uid="{00000000-0005-0000-0000-000033720000}"/>
    <cellStyle name="Percent [0] 7 3 2" xfId="8151" xr:uid="{00000000-0005-0000-0000-000034720000}"/>
    <cellStyle name="Percent [0] 7 3 2 2" xfId="20004" xr:uid="{00000000-0005-0000-0000-000035720000}"/>
    <cellStyle name="Percent [0] 7 3 3" xfId="20005" xr:uid="{00000000-0005-0000-0000-000036720000}"/>
    <cellStyle name="Percent [0] 7 3 4" xfId="42403" xr:uid="{00000000-0005-0000-0000-000037720000}"/>
    <cellStyle name="Percent [0] 7 3 5" xfId="42404" xr:uid="{00000000-0005-0000-0000-000038720000}"/>
    <cellStyle name="Percent [0] 7 4" xfId="2846" xr:uid="{00000000-0005-0000-0000-000039720000}"/>
    <cellStyle name="Percent [0] 7 4 2" xfId="8617" xr:uid="{00000000-0005-0000-0000-00003A720000}"/>
    <cellStyle name="Percent [0] 7 4 2 2" xfId="20006" xr:uid="{00000000-0005-0000-0000-00003B720000}"/>
    <cellStyle name="Percent [0] 7 4 3" xfId="20007" xr:uid="{00000000-0005-0000-0000-00003C720000}"/>
    <cellStyle name="Percent [0] 7 4 4" xfId="42405" xr:uid="{00000000-0005-0000-0000-00003D720000}"/>
    <cellStyle name="Percent [0] 7 4 5" xfId="42406" xr:uid="{00000000-0005-0000-0000-00003E720000}"/>
    <cellStyle name="Percent [0] 7 5" xfId="3451" xr:uid="{00000000-0005-0000-0000-00003F720000}"/>
    <cellStyle name="Percent [0] 7 5 2" xfId="9081" xr:uid="{00000000-0005-0000-0000-000040720000}"/>
    <cellStyle name="Percent [0] 7 5 2 2" xfId="20008" xr:uid="{00000000-0005-0000-0000-000041720000}"/>
    <cellStyle name="Percent [0] 7 5 3" xfId="20009" xr:uid="{00000000-0005-0000-0000-000042720000}"/>
    <cellStyle name="Percent [0] 7 5 4" xfId="42407" xr:uid="{00000000-0005-0000-0000-000043720000}"/>
    <cellStyle name="Percent [0] 7 5 5" xfId="42408" xr:uid="{00000000-0005-0000-0000-000044720000}"/>
    <cellStyle name="Percent [0] 7 6" xfId="4056" xr:uid="{00000000-0005-0000-0000-000045720000}"/>
    <cellStyle name="Percent [0] 7 6 2" xfId="9546" xr:uid="{00000000-0005-0000-0000-000046720000}"/>
    <cellStyle name="Percent [0] 7 6 2 2" xfId="20010" xr:uid="{00000000-0005-0000-0000-000047720000}"/>
    <cellStyle name="Percent [0] 7 6 3" xfId="20011" xr:uid="{00000000-0005-0000-0000-000048720000}"/>
    <cellStyle name="Percent [0] 7 6 4" xfId="42409" xr:uid="{00000000-0005-0000-0000-000049720000}"/>
    <cellStyle name="Percent [0] 7 6 5" xfId="42410" xr:uid="{00000000-0005-0000-0000-00004A720000}"/>
    <cellStyle name="Percent [0] 7 7" xfId="4661" xr:uid="{00000000-0005-0000-0000-00004B720000}"/>
    <cellStyle name="Percent [0] 7 7 2" xfId="10012" xr:uid="{00000000-0005-0000-0000-00004C720000}"/>
    <cellStyle name="Percent [0] 7 7 2 2" xfId="20012" xr:uid="{00000000-0005-0000-0000-00004D720000}"/>
    <cellStyle name="Percent [0] 7 7 3" xfId="20013" xr:uid="{00000000-0005-0000-0000-00004E720000}"/>
    <cellStyle name="Percent [0] 7 7 4" xfId="42411" xr:uid="{00000000-0005-0000-0000-00004F720000}"/>
    <cellStyle name="Percent [0] 7 7 5" xfId="42412" xr:uid="{00000000-0005-0000-0000-000050720000}"/>
    <cellStyle name="Percent [0] 7 8" xfId="5255" xr:uid="{00000000-0005-0000-0000-000051720000}"/>
    <cellStyle name="Percent [0] 7 8 2" xfId="10462" xr:uid="{00000000-0005-0000-0000-000052720000}"/>
    <cellStyle name="Percent [0] 7 8 2 2" xfId="20014" xr:uid="{00000000-0005-0000-0000-000053720000}"/>
    <cellStyle name="Percent [0] 7 8 3" xfId="20015" xr:uid="{00000000-0005-0000-0000-000054720000}"/>
    <cellStyle name="Percent [0] 7 8 4" xfId="42413" xr:uid="{00000000-0005-0000-0000-000055720000}"/>
    <cellStyle name="Percent [0] 7 8 5" xfId="42414" xr:uid="{00000000-0005-0000-0000-000056720000}"/>
    <cellStyle name="Percent [0] 7 9" xfId="5836" xr:uid="{00000000-0005-0000-0000-000057720000}"/>
    <cellStyle name="Percent [0] 7 9 2" xfId="10912" xr:uid="{00000000-0005-0000-0000-000058720000}"/>
    <cellStyle name="Percent [0] 7 9 2 2" xfId="20016" xr:uid="{00000000-0005-0000-0000-000059720000}"/>
    <cellStyle name="Percent [0] 7 9 3" xfId="20017" xr:uid="{00000000-0005-0000-0000-00005A720000}"/>
    <cellStyle name="Percent [0] 7 9 4" xfId="42415" xr:uid="{00000000-0005-0000-0000-00005B720000}"/>
    <cellStyle name="Percent [0] 7 9 5" xfId="42416" xr:uid="{00000000-0005-0000-0000-00005C720000}"/>
    <cellStyle name="Percent [0] 8" xfId="744" xr:uid="{00000000-0005-0000-0000-00005D720000}"/>
    <cellStyle name="Percent [0] 8 10" xfId="6262" xr:uid="{00000000-0005-0000-0000-00005E720000}"/>
    <cellStyle name="Percent [0] 8 10 2" xfId="11248" xr:uid="{00000000-0005-0000-0000-00005F720000}"/>
    <cellStyle name="Percent [0] 8 10 2 2" xfId="20018" xr:uid="{00000000-0005-0000-0000-000060720000}"/>
    <cellStyle name="Percent [0] 8 10 3" xfId="20019" xr:uid="{00000000-0005-0000-0000-000061720000}"/>
    <cellStyle name="Percent [0] 8 10 4" xfId="42417" xr:uid="{00000000-0005-0000-0000-000062720000}"/>
    <cellStyle name="Percent [0] 8 10 5" xfId="42418" xr:uid="{00000000-0005-0000-0000-000063720000}"/>
    <cellStyle name="Percent [0] 8 11" xfId="7036" xr:uid="{00000000-0005-0000-0000-000064720000}"/>
    <cellStyle name="Percent [0] 8 11 2" xfId="20020" xr:uid="{00000000-0005-0000-0000-000065720000}"/>
    <cellStyle name="Percent [0] 8 12" xfId="20021" xr:uid="{00000000-0005-0000-0000-000066720000}"/>
    <cellStyle name="Percent [0] 8 13" xfId="42419" xr:uid="{00000000-0005-0000-0000-000067720000}"/>
    <cellStyle name="Percent [0] 8 14" xfId="42420" xr:uid="{00000000-0005-0000-0000-000068720000}"/>
    <cellStyle name="Percent [0] 8 2" xfId="1637" xr:uid="{00000000-0005-0000-0000-000069720000}"/>
    <cellStyle name="Percent [0] 8 2 2" xfId="7688" xr:uid="{00000000-0005-0000-0000-00006A720000}"/>
    <cellStyle name="Percent [0] 8 2 2 2" xfId="20022" xr:uid="{00000000-0005-0000-0000-00006B720000}"/>
    <cellStyle name="Percent [0] 8 2 3" xfId="20023" xr:uid="{00000000-0005-0000-0000-00006C720000}"/>
    <cellStyle name="Percent [0] 8 2 4" xfId="42421" xr:uid="{00000000-0005-0000-0000-00006D720000}"/>
    <cellStyle name="Percent [0] 8 2 5" xfId="42422" xr:uid="{00000000-0005-0000-0000-00006E720000}"/>
    <cellStyle name="Percent [0] 8 3" xfId="2242" xr:uid="{00000000-0005-0000-0000-00006F720000}"/>
    <cellStyle name="Percent [0] 8 3 2" xfId="8152" xr:uid="{00000000-0005-0000-0000-000070720000}"/>
    <cellStyle name="Percent [0] 8 3 2 2" xfId="20024" xr:uid="{00000000-0005-0000-0000-000071720000}"/>
    <cellStyle name="Percent [0] 8 3 3" xfId="20025" xr:uid="{00000000-0005-0000-0000-000072720000}"/>
    <cellStyle name="Percent [0] 8 3 4" xfId="42423" xr:uid="{00000000-0005-0000-0000-000073720000}"/>
    <cellStyle name="Percent [0] 8 3 5" xfId="42424" xr:uid="{00000000-0005-0000-0000-000074720000}"/>
    <cellStyle name="Percent [0] 8 4" xfId="2847" xr:uid="{00000000-0005-0000-0000-000075720000}"/>
    <cellStyle name="Percent [0] 8 4 2" xfId="8618" xr:uid="{00000000-0005-0000-0000-000076720000}"/>
    <cellStyle name="Percent [0] 8 4 2 2" xfId="20026" xr:uid="{00000000-0005-0000-0000-000077720000}"/>
    <cellStyle name="Percent [0] 8 4 3" xfId="20027" xr:uid="{00000000-0005-0000-0000-000078720000}"/>
    <cellStyle name="Percent [0] 8 4 4" xfId="42425" xr:uid="{00000000-0005-0000-0000-000079720000}"/>
    <cellStyle name="Percent [0] 8 4 5" xfId="42426" xr:uid="{00000000-0005-0000-0000-00007A720000}"/>
    <cellStyle name="Percent [0] 8 5" xfId="3452" xr:uid="{00000000-0005-0000-0000-00007B720000}"/>
    <cellStyle name="Percent [0] 8 5 2" xfId="9082" xr:uid="{00000000-0005-0000-0000-00007C720000}"/>
    <cellStyle name="Percent [0] 8 5 2 2" xfId="20028" xr:uid="{00000000-0005-0000-0000-00007D720000}"/>
    <cellStyle name="Percent [0] 8 5 3" xfId="20029" xr:uid="{00000000-0005-0000-0000-00007E720000}"/>
    <cellStyle name="Percent [0] 8 5 4" xfId="42427" xr:uid="{00000000-0005-0000-0000-00007F720000}"/>
    <cellStyle name="Percent [0] 8 5 5" xfId="42428" xr:uid="{00000000-0005-0000-0000-000080720000}"/>
    <cellStyle name="Percent [0] 8 6" xfId="4057" xr:uid="{00000000-0005-0000-0000-000081720000}"/>
    <cellStyle name="Percent [0] 8 6 2" xfId="9547" xr:uid="{00000000-0005-0000-0000-000082720000}"/>
    <cellStyle name="Percent [0] 8 6 2 2" xfId="20030" xr:uid="{00000000-0005-0000-0000-000083720000}"/>
    <cellStyle name="Percent [0] 8 6 3" xfId="20031" xr:uid="{00000000-0005-0000-0000-000084720000}"/>
    <cellStyle name="Percent [0] 8 6 4" xfId="42429" xr:uid="{00000000-0005-0000-0000-000085720000}"/>
    <cellStyle name="Percent [0] 8 6 5" xfId="42430" xr:uid="{00000000-0005-0000-0000-000086720000}"/>
    <cellStyle name="Percent [0] 8 7" xfId="4662" xr:uid="{00000000-0005-0000-0000-000087720000}"/>
    <cellStyle name="Percent [0] 8 7 2" xfId="10013" xr:uid="{00000000-0005-0000-0000-000088720000}"/>
    <cellStyle name="Percent [0] 8 7 2 2" xfId="20032" xr:uid="{00000000-0005-0000-0000-000089720000}"/>
    <cellStyle name="Percent [0] 8 7 3" xfId="20033" xr:uid="{00000000-0005-0000-0000-00008A720000}"/>
    <cellStyle name="Percent [0] 8 7 4" xfId="42431" xr:uid="{00000000-0005-0000-0000-00008B720000}"/>
    <cellStyle name="Percent [0] 8 7 5" xfId="42432" xr:uid="{00000000-0005-0000-0000-00008C720000}"/>
    <cellStyle name="Percent [0] 8 8" xfId="5256" xr:uid="{00000000-0005-0000-0000-00008D720000}"/>
    <cellStyle name="Percent [0] 8 8 2" xfId="10463" xr:uid="{00000000-0005-0000-0000-00008E720000}"/>
    <cellStyle name="Percent [0] 8 8 2 2" xfId="20034" xr:uid="{00000000-0005-0000-0000-00008F720000}"/>
    <cellStyle name="Percent [0] 8 8 3" xfId="20035" xr:uid="{00000000-0005-0000-0000-000090720000}"/>
    <cellStyle name="Percent [0] 8 8 4" xfId="42433" xr:uid="{00000000-0005-0000-0000-000091720000}"/>
    <cellStyle name="Percent [0] 8 8 5" xfId="42434" xr:uid="{00000000-0005-0000-0000-000092720000}"/>
    <cellStyle name="Percent [0] 8 9" xfId="5837" xr:uid="{00000000-0005-0000-0000-000093720000}"/>
    <cellStyle name="Percent [0] 8 9 2" xfId="10913" xr:uid="{00000000-0005-0000-0000-000094720000}"/>
    <cellStyle name="Percent [0] 8 9 2 2" xfId="20036" xr:uid="{00000000-0005-0000-0000-000095720000}"/>
    <cellStyle name="Percent [0] 8 9 3" xfId="20037" xr:uid="{00000000-0005-0000-0000-000096720000}"/>
    <cellStyle name="Percent [0] 8 9 4" xfId="42435" xr:uid="{00000000-0005-0000-0000-000097720000}"/>
    <cellStyle name="Percent [0] 8 9 5" xfId="42436" xr:uid="{00000000-0005-0000-0000-000098720000}"/>
    <cellStyle name="Percent [0] 9" xfId="745" xr:uid="{00000000-0005-0000-0000-000099720000}"/>
    <cellStyle name="Percent [0] 9 10" xfId="6263" xr:uid="{00000000-0005-0000-0000-00009A720000}"/>
    <cellStyle name="Percent [0] 9 10 2" xfId="11249" xr:uid="{00000000-0005-0000-0000-00009B720000}"/>
    <cellStyle name="Percent [0] 9 10 2 2" xfId="20038" xr:uid="{00000000-0005-0000-0000-00009C720000}"/>
    <cellStyle name="Percent [0] 9 10 3" xfId="20039" xr:uid="{00000000-0005-0000-0000-00009D720000}"/>
    <cellStyle name="Percent [0] 9 10 4" xfId="42437" xr:uid="{00000000-0005-0000-0000-00009E720000}"/>
    <cellStyle name="Percent [0] 9 10 5" xfId="42438" xr:uid="{00000000-0005-0000-0000-00009F720000}"/>
    <cellStyle name="Percent [0] 9 11" xfId="7037" xr:uid="{00000000-0005-0000-0000-0000A0720000}"/>
    <cellStyle name="Percent [0] 9 11 2" xfId="20040" xr:uid="{00000000-0005-0000-0000-0000A1720000}"/>
    <cellStyle name="Percent [0] 9 12" xfId="20041" xr:uid="{00000000-0005-0000-0000-0000A2720000}"/>
    <cellStyle name="Percent [0] 9 13" xfId="42439" xr:uid="{00000000-0005-0000-0000-0000A3720000}"/>
    <cellStyle name="Percent [0] 9 14" xfId="42440" xr:uid="{00000000-0005-0000-0000-0000A4720000}"/>
    <cellStyle name="Percent [0] 9 2" xfId="1638" xr:uid="{00000000-0005-0000-0000-0000A5720000}"/>
    <cellStyle name="Percent [0] 9 2 2" xfId="7689" xr:uid="{00000000-0005-0000-0000-0000A6720000}"/>
    <cellStyle name="Percent [0] 9 2 2 2" xfId="20042" xr:uid="{00000000-0005-0000-0000-0000A7720000}"/>
    <cellStyle name="Percent [0] 9 2 3" xfId="20043" xr:uid="{00000000-0005-0000-0000-0000A8720000}"/>
    <cellStyle name="Percent [0] 9 2 4" xfId="42441" xr:uid="{00000000-0005-0000-0000-0000A9720000}"/>
    <cellStyle name="Percent [0] 9 2 5" xfId="42442" xr:uid="{00000000-0005-0000-0000-0000AA720000}"/>
    <cellStyle name="Percent [0] 9 3" xfId="2243" xr:uid="{00000000-0005-0000-0000-0000AB720000}"/>
    <cellStyle name="Percent [0] 9 3 2" xfId="8153" xr:uid="{00000000-0005-0000-0000-0000AC720000}"/>
    <cellStyle name="Percent [0] 9 3 2 2" xfId="20044" xr:uid="{00000000-0005-0000-0000-0000AD720000}"/>
    <cellStyle name="Percent [0] 9 3 3" xfId="20045" xr:uid="{00000000-0005-0000-0000-0000AE720000}"/>
    <cellStyle name="Percent [0] 9 3 4" xfId="42443" xr:uid="{00000000-0005-0000-0000-0000AF720000}"/>
    <cellStyle name="Percent [0] 9 3 5" xfId="42444" xr:uid="{00000000-0005-0000-0000-0000B0720000}"/>
    <cellStyle name="Percent [0] 9 4" xfId="2848" xr:uid="{00000000-0005-0000-0000-0000B1720000}"/>
    <cellStyle name="Percent [0] 9 4 2" xfId="8619" xr:uid="{00000000-0005-0000-0000-0000B2720000}"/>
    <cellStyle name="Percent [0] 9 4 2 2" xfId="20046" xr:uid="{00000000-0005-0000-0000-0000B3720000}"/>
    <cellStyle name="Percent [0] 9 4 3" xfId="20047" xr:uid="{00000000-0005-0000-0000-0000B4720000}"/>
    <cellStyle name="Percent [0] 9 4 4" xfId="42445" xr:uid="{00000000-0005-0000-0000-0000B5720000}"/>
    <cellStyle name="Percent [0] 9 4 5" xfId="42446" xr:uid="{00000000-0005-0000-0000-0000B6720000}"/>
    <cellStyle name="Percent [0] 9 5" xfId="3453" xr:uid="{00000000-0005-0000-0000-0000B7720000}"/>
    <cellStyle name="Percent [0] 9 5 2" xfId="9083" xr:uid="{00000000-0005-0000-0000-0000B8720000}"/>
    <cellStyle name="Percent [0] 9 5 2 2" xfId="20048" xr:uid="{00000000-0005-0000-0000-0000B9720000}"/>
    <cellStyle name="Percent [0] 9 5 3" xfId="20049" xr:uid="{00000000-0005-0000-0000-0000BA720000}"/>
    <cellStyle name="Percent [0] 9 5 4" xfId="42447" xr:uid="{00000000-0005-0000-0000-0000BB720000}"/>
    <cellStyle name="Percent [0] 9 5 5" xfId="42448" xr:uid="{00000000-0005-0000-0000-0000BC720000}"/>
    <cellStyle name="Percent [0] 9 6" xfId="4058" xr:uid="{00000000-0005-0000-0000-0000BD720000}"/>
    <cellStyle name="Percent [0] 9 6 2" xfId="9548" xr:uid="{00000000-0005-0000-0000-0000BE720000}"/>
    <cellStyle name="Percent [0] 9 6 2 2" xfId="20050" xr:uid="{00000000-0005-0000-0000-0000BF720000}"/>
    <cellStyle name="Percent [0] 9 6 3" xfId="20051" xr:uid="{00000000-0005-0000-0000-0000C0720000}"/>
    <cellStyle name="Percent [0] 9 6 4" xfId="42449" xr:uid="{00000000-0005-0000-0000-0000C1720000}"/>
    <cellStyle name="Percent [0] 9 6 5" xfId="42450" xr:uid="{00000000-0005-0000-0000-0000C2720000}"/>
    <cellStyle name="Percent [0] 9 7" xfId="4663" xr:uid="{00000000-0005-0000-0000-0000C3720000}"/>
    <cellStyle name="Percent [0] 9 7 2" xfId="10014" xr:uid="{00000000-0005-0000-0000-0000C4720000}"/>
    <cellStyle name="Percent [0] 9 7 2 2" xfId="20052" xr:uid="{00000000-0005-0000-0000-0000C5720000}"/>
    <cellStyle name="Percent [0] 9 7 3" xfId="20053" xr:uid="{00000000-0005-0000-0000-0000C6720000}"/>
    <cellStyle name="Percent [0] 9 7 4" xfId="42451" xr:uid="{00000000-0005-0000-0000-0000C7720000}"/>
    <cellStyle name="Percent [0] 9 7 5" xfId="42452" xr:uid="{00000000-0005-0000-0000-0000C8720000}"/>
    <cellStyle name="Percent [0] 9 8" xfId="5257" xr:uid="{00000000-0005-0000-0000-0000C9720000}"/>
    <cellStyle name="Percent [0] 9 8 2" xfId="10464" xr:uid="{00000000-0005-0000-0000-0000CA720000}"/>
    <cellStyle name="Percent [0] 9 8 2 2" xfId="20054" xr:uid="{00000000-0005-0000-0000-0000CB720000}"/>
    <cellStyle name="Percent [0] 9 8 3" xfId="20055" xr:uid="{00000000-0005-0000-0000-0000CC720000}"/>
    <cellStyle name="Percent [0] 9 8 4" xfId="42453" xr:uid="{00000000-0005-0000-0000-0000CD720000}"/>
    <cellStyle name="Percent [0] 9 8 5" xfId="42454" xr:uid="{00000000-0005-0000-0000-0000CE720000}"/>
    <cellStyle name="Percent [0] 9 9" xfId="5838" xr:uid="{00000000-0005-0000-0000-0000CF720000}"/>
    <cellStyle name="Percent [0] 9 9 2" xfId="10914" xr:uid="{00000000-0005-0000-0000-0000D0720000}"/>
    <cellStyle name="Percent [0] 9 9 2 2" xfId="20056" xr:uid="{00000000-0005-0000-0000-0000D1720000}"/>
    <cellStyle name="Percent [0] 9 9 3" xfId="20057" xr:uid="{00000000-0005-0000-0000-0000D2720000}"/>
    <cellStyle name="Percent [0] 9 9 4" xfId="42455" xr:uid="{00000000-0005-0000-0000-0000D3720000}"/>
    <cellStyle name="Percent [0] 9 9 5" xfId="42456" xr:uid="{00000000-0005-0000-0000-0000D4720000}"/>
    <cellStyle name="Percent [0]_Annað" xfId="42457" xr:uid="{00000000-0005-0000-0000-0000D5720000}"/>
    <cellStyle name="Percent [00]" xfId="746" xr:uid="{00000000-0005-0000-0000-0000D6720000}"/>
    <cellStyle name="Percent [00] 10" xfId="6264" xr:uid="{00000000-0005-0000-0000-0000D7720000}"/>
    <cellStyle name="Percent [00] 10 2" xfId="20058" xr:uid="{00000000-0005-0000-0000-0000D8720000}"/>
    <cellStyle name="Percent [00] 11" xfId="20059" xr:uid="{00000000-0005-0000-0000-0000D9720000}"/>
    <cellStyle name="Percent [00] 12" xfId="20060" xr:uid="{00000000-0005-0000-0000-0000DA720000}"/>
    <cellStyle name="Percent [00] 2" xfId="1639" xr:uid="{00000000-0005-0000-0000-0000DB720000}"/>
    <cellStyle name="Percent [00] 2 2" xfId="20061" xr:uid="{00000000-0005-0000-0000-0000DC720000}"/>
    <cellStyle name="Percent [00] 3" xfId="2244" xr:uid="{00000000-0005-0000-0000-0000DD720000}"/>
    <cellStyle name="Percent [00] 3 2" xfId="20062" xr:uid="{00000000-0005-0000-0000-0000DE720000}"/>
    <cellStyle name="Percent [00] 4" xfId="2849" xr:uid="{00000000-0005-0000-0000-0000DF720000}"/>
    <cellStyle name="Percent [00] 4 2" xfId="20063" xr:uid="{00000000-0005-0000-0000-0000E0720000}"/>
    <cellStyle name="Percent [00] 5" xfId="3454" xr:uid="{00000000-0005-0000-0000-0000E1720000}"/>
    <cellStyle name="Percent [00] 5 2" xfId="20064" xr:uid="{00000000-0005-0000-0000-0000E2720000}"/>
    <cellStyle name="Percent [00] 6" xfId="4059" xr:uid="{00000000-0005-0000-0000-0000E3720000}"/>
    <cellStyle name="Percent [00] 6 2" xfId="20065" xr:uid="{00000000-0005-0000-0000-0000E4720000}"/>
    <cellStyle name="Percent [00] 7" xfId="4664" xr:uid="{00000000-0005-0000-0000-0000E5720000}"/>
    <cellStyle name="Percent [00] 7 2" xfId="20066" xr:uid="{00000000-0005-0000-0000-0000E6720000}"/>
    <cellStyle name="Percent [00] 8" xfId="5258" xr:uid="{00000000-0005-0000-0000-0000E7720000}"/>
    <cellStyle name="Percent [00] 8 2" xfId="20067" xr:uid="{00000000-0005-0000-0000-0000E8720000}"/>
    <cellStyle name="Percent [00] 9" xfId="5839" xr:uid="{00000000-0005-0000-0000-0000E9720000}"/>
    <cellStyle name="Percent [00] 9 2" xfId="20068" xr:uid="{00000000-0005-0000-0000-0000EA720000}"/>
    <cellStyle name="Percent [2]" xfId="20069" xr:uid="{00000000-0005-0000-0000-0000EB720000}"/>
    <cellStyle name="Percent [2] 2" xfId="42458" xr:uid="{00000000-0005-0000-0000-0000EC720000}"/>
    <cellStyle name="Percent 10" xfId="57" xr:uid="{00000000-0005-0000-0000-0000ED720000}"/>
    <cellStyle name="Percent 10 10" xfId="4665" xr:uid="{00000000-0005-0000-0000-0000EE720000}"/>
    <cellStyle name="Percent 10 10 2" xfId="20070" xr:uid="{00000000-0005-0000-0000-0000EF720000}"/>
    <cellStyle name="Percent 10 11" xfId="5259" xr:uid="{00000000-0005-0000-0000-0000F0720000}"/>
    <cellStyle name="Percent 10 11 2" xfId="20071" xr:uid="{00000000-0005-0000-0000-0000F1720000}"/>
    <cellStyle name="Percent 10 12" xfId="5840" xr:uid="{00000000-0005-0000-0000-0000F2720000}"/>
    <cellStyle name="Percent 10 12 2" xfId="20072" xr:uid="{00000000-0005-0000-0000-0000F3720000}"/>
    <cellStyle name="Percent 10 13" xfId="6265" xr:uid="{00000000-0005-0000-0000-0000F4720000}"/>
    <cellStyle name="Percent 10 13 2" xfId="20073" xr:uid="{00000000-0005-0000-0000-0000F5720000}"/>
    <cellStyle name="Percent 10 14" xfId="20074" xr:uid="{00000000-0005-0000-0000-0000F6720000}"/>
    <cellStyle name="Percent 10 15" xfId="747" xr:uid="{00000000-0005-0000-0000-0000F7720000}"/>
    <cellStyle name="Percent 10 16" xfId="47797" xr:uid="{00000000-0005-0000-0000-0000F8720000}"/>
    <cellStyle name="Percent 10 17" xfId="47852" xr:uid="{00000000-0005-0000-0000-0000F9720000}"/>
    <cellStyle name="Percent 10 2" xfId="748" xr:uid="{00000000-0005-0000-0000-0000FA720000}"/>
    <cellStyle name="Percent 10 2 10" xfId="6266" xr:uid="{00000000-0005-0000-0000-0000FB720000}"/>
    <cellStyle name="Percent 10 2 10 2" xfId="11250" xr:uid="{00000000-0005-0000-0000-0000FC720000}"/>
    <cellStyle name="Percent 10 2 10 2 2" xfId="20075" xr:uid="{00000000-0005-0000-0000-0000FD720000}"/>
    <cellStyle name="Percent 10 2 10 3" xfId="20076" xr:uid="{00000000-0005-0000-0000-0000FE720000}"/>
    <cellStyle name="Percent 10 2 10 4" xfId="42459" xr:uid="{00000000-0005-0000-0000-0000FF720000}"/>
    <cellStyle name="Percent 10 2 10 5" xfId="42460" xr:uid="{00000000-0005-0000-0000-000000730000}"/>
    <cellStyle name="Percent 10 2 11" xfId="7038" xr:uid="{00000000-0005-0000-0000-000001730000}"/>
    <cellStyle name="Percent 10 2 11 2" xfId="20077" xr:uid="{00000000-0005-0000-0000-000002730000}"/>
    <cellStyle name="Percent 10 2 12" xfId="20078" xr:uid="{00000000-0005-0000-0000-000003730000}"/>
    <cellStyle name="Percent 10 2 13" xfId="42461" xr:uid="{00000000-0005-0000-0000-000004730000}"/>
    <cellStyle name="Percent 10 2 14" xfId="42462" xr:uid="{00000000-0005-0000-0000-000005730000}"/>
    <cellStyle name="Percent 10 2 15" xfId="47889" xr:uid="{00000000-0005-0000-0000-000006730000}"/>
    <cellStyle name="Percent 10 2 2" xfId="1641" xr:uid="{00000000-0005-0000-0000-000007730000}"/>
    <cellStyle name="Percent 10 2 2 2" xfId="7690" xr:uid="{00000000-0005-0000-0000-000008730000}"/>
    <cellStyle name="Percent 10 2 2 2 2" xfId="20079" xr:uid="{00000000-0005-0000-0000-000009730000}"/>
    <cellStyle name="Percent 10 2 2 3" xfId="20080" xr:uid="{00000000-0005-0000-0000-00000A730000}"/>
    <cellStyle name="Percent 10 2 2 4" xfId="42463" xr:uid="{00000000-0005-0000-0000-00000B730000}"/>
    <cellStyle name="Percent 10 2 2 5" xfId="42464" xr:uid="{00000000-0005-0000-0000-00000C730000}"/>
    <cellStyle name="Percent 10 2 3" xfId="2246" xr:uid="{00000000-0005-0000-0000-00000D730000}"/>
    <cellStyle name="Percent 10 2 3 2" xfId="8154" xr:uid="{00000000-0005-0000-0000-00000E730000}"/>
    <cellStyle name="Percent 10 2 3 2 2" xfId="20081" xr:uid="{00000000-0005-0000-0000-00000F730000}"/>
    <cellStyle name="Percent 10 2 3 3" xfId="20082" xr:uid="{00000000-0005-0000-0000-000010730000}"/>
    <cellStyle name="Percent 10 2 3 4" xfId="42465" xr:uid="{00000000-0005-0000-0000-000011730000}"/>
    <cellStyle name="Percent 10 2 3 5" xfId="42466" xr:uid="{00000000-0005-0000-0000-000012730000}"/>
    <cellStyle name="Percent 10 2 4" xfId="2851" xr:uid="{00000000-0005-0000-0000-000013730000}"/>
    <cellStyle name="Percent 10 2 4 2" xfId="8620" xr:uid="{00000000-0005-0000-0000-000014730000}"/>
    <cellStyle name="Percent 10 2 4 2 2" xfId="20083" xr:uid="{00000000-0005-0000-0000-000015730000}"/>
    <cellStyle name="Percent 10 2 4 3" xfId="20084" xr:uid="{00000000-0005-0000-0000-000016730000}"/>
    <cellStyle name="Percent 10 2 4 4" xfId="42467" xr:uid="{00000000-0005-0000-0000-000017730000}"/>
    <cellStyle name="Percent 10 2 4 5" xfId="42468" xr:uid="{00000000-0005-0000-0000-000018730000}"/>
    <cellStyle name="Percent 10 2 5" xfId="3456" xr:uid="{00000000-0005-0000-0000-000019730000}"/>
    <cellStyle name="Percent 10 2 5 2" xfId="9084" xr:uid="{00000000-0005-0000-0000-00001A730000}"/>
    <cellStyle name="Percent 10 2 5 2 2" xfId="20085" xr:uid="{00000000-0005-0000-0000-00001B730000}"/>
    <cellStyle name="Percent 10 2 5 3" xfId="20086" xr:uid="{00000000-0005-0000-0000-00001C730000}"/>
    <cellStyle name="Percent 10 2 5 4" xfId="42469" xr:uid="{00000000-0005-0000-0000-00001D730000}"/>
    <cellStyle name="Percent 10 2 5 5" xfId="42470" xr:uid="{00000000-0005-0000-0000-00001E730000}"/>
    <cellStyle name="Percent 10 2 6" xfId="4061" xr:uid="{00000000-0005-0000-0000-00001F730000}"/>
    <cellStyle name="Percent 10 2 6 2" xfId="9549" xr:uid="{00000000-0005-0000-0000-000020730000}"/>
    <cellStyle name="Percent 10 2 6 2 2" xfId="20087" xr:uid="{00000000-0005-0000-0000-000021730000}"/>
    <cellStyle name="Percent 10 2 6 3" xfId="20088" xr:uid="{00000000-0005-0000-0000-000022730000}"/>
    <cellStyle name="Percent 10 2 6 4" xfId="42471" xr:uid="{00000000-0005-0000-0000-000023730000}"/>
    <cellStyle name="Percent 10 2 6 5" xfId="42472" xr:uid="{00000000-0005-0000-0000-000024730000}"/>
    <cellStyle name="Percent 10 2 7" xfId="4666" xr:uid="{00000000-0005-0000-0000-000025730000}"/>
    <cellStyle name="Percent 10 2 7 2" xfId="10015" xr:uid="{00000000-0005-0000-0000-000026730000}"/>
    <cellStyle name="Percent 10 2 7 2 2" xfId="20089" xr:uid="{00000000-0005-0000-0000-000027730000}"/>
    <cellStyle name="Percent 10 2 7 3" xfId="20090" xr:uid="{00000000-0005-0000-0000-000028730000}"/>
    <cellStyle name="Percent 10 2 7 4" xfId="42473" xr:uid="{00000000-0005-0000-0000-000029730000}"/>
    <cellStyle name="Percent 10 2 7 5" xfId="42474" xr:uid="{00000000-0005-0000-0000-00002A730000}"/>
    <cellStyle name="Percent 10 2 8" xfId="5260" xr:uid="{00000000-0005-0000-0000-00002B730000}"/>
    <cellStyle name="Percent 10 2 8 2" xfId="10465" xr:uid="{00000000-0005-0000-0000-00002C730000}"/>
    <cellStyle name="Percent 10 2 8 2 2" xfId="20091" xr:uid="{00000000-0005-0000-0000-00002D730000}"/>
    <cellStyle name="Percent 10 2 8 3" xfId="20092" xr:uid="{00000000-0005-0000-0000-00002E730000}"/>
    <cellStyle name="Percent 10 2 8 4" xfId="42475" xr:uid="{00000000-0005-0000-0000-00002F730000}"/>
    <cellStyle name="Percent 10 2 8 5" xfId="42476" xr:uid="{00000000-0005-0000-0000-000030730000}"/>
    <cellStyle name="Percent 10 2 9" xfId="5841" xr:uid="{00000000-0005-0000-0000-000031730000}"/>
    <cellStyle name="Percent 10 2 9 2" xfId="10915" xr:uid="{00000000-0005-0000-0000-000032730000}"/>
    <cellStyle name="Percent 10 2 9 2 2" xfId="20093" xr:uid="{00000000-0005-0000-0000-000033730000}"/>
    <cellStyle name="Percent 10 2 9 3" xfId="20094" xr:uid="{00000000-0005-0000-0000-000034730000}"/>
    <cellStyle name="Percent 10 2 9 4" xfId="42477" xr:uid="{00000000-0005-0000-0000-000035730000}"/>
    <cellStyle name="Percent 10 2 9 5" xfId="42478" xr:uid="{00000000-0005-0000-0000-000036730000}"/>
    <cellStyle name="Percent 10 3" xfId="749" xr:uid="{00000000-0005-0000-0000-000037730000}"/>
    <cellStyle name="Percent 10 3 10" xfId="6267" xr:uid="{00000000-0005-0000-0000-000038730000}"/>
    <cellStyle name="Percent 10 3 10 2" xfId="11251" xr:uid="{00000000-0005-0000-0000-000039730000}"/>
    <cellStyle name="Percent 10 3 10 2 2" xfId="20095" xr:uid="{00000000-0005-0000-0000-00003A730000}"/>
    <cellStyle name="Percent 10 3 10 3" xfId="20096" xr:uid="{00000000-0005-0000-0000-00003B730000}"/>
    <cellStyle name="Percent 10 3 10 4" xfId="42479" xr:uid="{00000000-0005-0000-0000-00003C730000}"/>
    <cellStyle name="Percent 10 3 10 5" xfId="42480" xr:uid="{00000000-0005-0000-0000-00003D730000}"/>
    <cellStyle name="Percent 10 3 11" xfId="7039" xr:uid="{00000000-0005-0000-0000-00003E730000}"/>
    <cellStyle name="Percent 10 3 11 2" xfId="20097" xr:uid="{00000000-0005-0000-0000-00003F730000}"/>
    <cellStyle name="Percent 10 3 12" xfId="20098" xr:uid="{00000000-0005-0000-0000-000040730000}"/>
    <cellStyle name="Percent 10 3 13" xfId="42481" xr:uid="{00000000-0005-0000-0000-000041730000}"/>
    <cellStyle name="Percent 10 3 14" xfId="42482" xr:uid="{00000000-0005-0000-0000-000042730000}"/>
    <cellStyle name="Percent 10 3 2" xfId="1642" xr:uid="{00000000-0005-0000-0000-000043730000}"/>
    <cellStyle name="Percent 10 3 2 2" xfId="7691" xr:uid="{00000000-0005-0000-0000-000044730000}"/>
    <cellStyle name="Percent 10 3 2 2 2" xfId="20099" xr:uid="{00000000-0005-0000-0000-000045730000}"/>
    <cellStyle name="Percent 10 3 2 3" xfId="20100" xr:uid="{00000000-0005-0000-0000-000046730000}"/>
    <cellStyle name="Percent 10 3 2 4" xfId="42483" xr:uid="{00000000-0005-0000-0000-000047730000}"/>
    <cellStyle name="Percent 10 3 2 5" xfId="42484" xr:uid="{00000000-0005-0000-0000-000048730000}"/>
    <cellStyle name="Percent 10 3 3" xfId="2247" xr:uid="{00000000-0005-0000-0000-000049730000}"/>
    <cellStyle name="Percent 10 3 3 2" xfId="8155" xr:uid="{00000000-0005-0000-0000-00004A730000}"/>
    <cellStyle name="Percent 10 3 3 2 2" xfId="20101" xr:uid="{00000000-0005-0000-0000-00004B730000}"/>
    <cellStyle name="Percent 10 3 3 3" xfId="20102" xr:uid="{00000000-0005-0000-0000-00004C730000}"/>
    <cellStyle name="Percent 10 3 3 4" xfId="42485" xr:uid="{00000000-0005-0000-0000-00004D730000}"/>
    <cellStyle name="Percent 10 3 3 5" xfId="42486" xr:uid="{00000000-0005-0000-0000-00004E730000}"/>
    <cellStyle name="Percent 10 3 4" xfId="2852" xr:uid="{00000000-0005-0000-0000-00004F730000}"/>
    <cellStyle name="Percent 10 3 4 2" xfId="8621" xr:uid="{00000000-0005-0000-0000-000050730000}"/>
    <cellStyle name="Percent 10 3 4 2 2" xfId="20103" xr:uid="{00000000-0005-0000-0000-000051730000}"/>
    <cellStyle name="Percent 10 3 4 3" xfId="20104" xr:uid="{00000000-0005-0000-0000-000052730000}"/>
    <cellStyle name="Percent 10 3 4 4" xfId="42487" xr:uid="{00000000-0005-0000-0000-000053730000}"/>
    <cellStyle name="Percent 10 3 4 5" xfId="42488" xr:uid="{00000000-0005-0000-0000-000054730000}"/>
    <cellStyle name="Percent 10 3 5" xfId="3457" xr:uid="{00000000-0005-0000-0000-000055730000}"/>
    <cellStyle name="Percent 10 3 5 2" xfId="9085" xr:uid="{00000000-0005-0000-0000-000056730000}"/>
    <cellStyle name="Percent 10 3 5 2 2" xfId="20105" xr:uid="{00000000-0005-0000-0000-000057730000}"/>
    <cellStyle name="Percent 10 3 5 3" xfId="20106" xr:uid="{00000000-0005-0000-0000-000058730000}"/>
    <cellStyle name="Percent 10 3 5 4" xfId="42489" xr:uid="{00000000-0005-0000-0000-000059730000}"/>
    <cellStyle name="Percent 10 3 5 5" xfId="42490" xr:uid="{00000000-0005-0000-0000-00005A730000}"/>
    <cellStyle name="Percent 10 3 6" xfId="4062" xr:uid="{00000000-0005-0000-0000-00005B730000}"/>
    <cellStyle name="Percent 10 3 6 2" xfId="9550" xr:uid="{00000000-0005-0000-0000-00005C730000}"/>
    <cellStyle name="Percent 10 3 6 2 2" xfId="20107" xr:uid="{00000000-0005-0000-0000-00005D730000}"/>
    <cellStyle name="Percent 10 3 6 3" xfId="20108" xr:uid="{00000000-0005-0000-0000-00005E730000}"/>
    <cellStyle name="Percent 10 3 6 4" xfId="42491" xr:uid="{00000000-0005-0000-0000-00005F730000}"/>
    <cellStyle name="Percent 10 3 6 5" xfId="42492" xr:uid="{00000000-0005-0000-0000-000060730000}"/>
    <cellStyle name="Percent 10 3 7" xfId="4667" xr:uid="{00000000-0005-0000-0000-000061730000}"/>
    <cellStyle name="Percent 10 3 7 2" xfId="10016" xr:uid="{00000000-0005-0000-0000-000062730000}"/>
    <cellStyle name="Percent 10 3 7 2 2" xfId="20109" xr:uid="{00000000-0005-0000-0000-000063730000}"/>
    <cellStyle name="Percent 10 3 7 3" xfId="20110" xr:uid="{00000000-0005-0000-0000-000064730000}"/>
    <cellStyle name="Percent 10 3 7 4" xfId="42493" xr:uid="{00000000-0005-0000-0000-000065730000}"/>
    <cellStyle name="Percent 10 3 7 5" xfId="42494" xr:uid="{00000000-0005-0000-0000-000066730000}"/>
    <cellStyle name="Percent 10 3 8" xfId="5261" xr:uid="{00000000-0005-0000-0000-000067730000}"/>
    <cellStyle name="Percent 10 3 8 2" xfId="10466" xr:uid="{00000000-0005-0000-0000-000068730000}"/>
    <cellStyle name="Percent 10 3 8 2 2" xfId="20111" xr:uid="{00000000-0005-0000-0000-000069730000}"/>
    <cellStyle name="Percent 10 3 8 3" xfId="20112" xr:uid="{00000000-0005-0000-0000-00006A730000}"/>
    <cellStyle name="Percent 10 3 8 4" xfId="42495" xr:uid="{00000000-0005-0000-0000-00006B730000}"/>
    <cellStyle name="Percent 10 3 8 5" xfId="42496" xr:uid="{00000000-0005-0000-0000-00006C730000}"/>
    <cellStyle name="Percent 10 3 9" xfId="5842" xr:uid="{00000000-0005-0000-0000-00006D730000}"/>
    <cellStyle name="Percent 10 3 9 2" xfId="10916" xr:uid="{00000000-0005-0000-0000-00006E730000}"/>
    <cellStyle name="Percent 10 3 9 2 2" xfId="20113" xr:uid="{00000000-0005-0000-0000-00006F730000}"/>
    <cellStyle name="Percent 10 3 9 3" xfId="20114" xr:uid="{00000000-0005-0000-0000-000070730000}"/>
    <cellStyle name="Percent 10 3 9 4" xfId="42497" xr:uid="{00000000-0005-0000-0000-000071730000}"/>
    <cellStyle name="Percent 10 3 9 5" xfId="42498" xr:uid="{00000000-0005-0000-0000-000072730000}"/>
    <cellStyle name="Percent 10 4" xfId="750" xr:uid="{00000000-0005-0000-0000-000073730000}"/>
    <cellStyle name="Percent 10 4 10" xfId="6268" xr:uid="{00000000-0005-0000-0000-000074730000}"/>
    <cellStyle name="Percent 10 4 10 2" xfId="11252" xr:uid="{00000000-0005-0000-0000-000075730000}"/>
    <cellStyle name="Percent 10 4 10 2 2" xfId="20115" xr:uid="{00000000-0005-0000-0000-000076730000}"/>
    <cellStyle name="Percent 10 4 10 3" xfId="20116" xr:uid="{00000000-0005-0000-0000-000077730000}"/>
    <cellStyle name="Percent 10 4 10 4" xfId="42499" xr:uid="{00000000-0005-0000-0000-000078730000}"/>
    <cellStyle name="Percent 10 4 10 5" xfId="42500" xr:uid="{00000000-0005-0000-0000-000079730000}"/>
    <cellStyle name="Percent 10 4 11" xfId="7040" xr:uid="{00000000-0005-0000-0000-00007A730000}"/>
    <cellStyle name="Percent 10 4 11 2" xfId="20117" xr:uid="{00000000-0005-0000-0000-00007B730000}"/>
    <cellStyle name="Percent 10 4 12" xfId="20118" xr:uid="{00000000-0005-0000-0000-00007C730000}"/>
    <cellStyle name="Percent 10 4 13" xfId="42501" xr:uid="{00000000-0005-0000-0000-00007D730000}"/>
    <cellStyle name="Percent 10 4 14" xfId="42502" xr:uid="{00000000-0005-0000-0000-00007E730000}"/>
    <cellStyle name="Percent 10 4 2" xfId="1643" xr:uid="{00000000-0005-0000-0000-00007F730000}"/>
    <cellStyle name="Percent 10 4 2 2" xfId="7692" xr:uid="{00000000-0005-0000-0000-000080730000}"/>
    <cellStyle name="Percent 10 4 2 2 2" xfId="20119" xr:uid="{00000000-0005-0000-0000-000081730000}"/>
    <cellStyle name="Percent 10 4 2 3" xfId="20120" xr:uid="{00000000-0005-0000-0000-000082730000}"/>
    <cellStyle name="Percent 10 4 2 4" xfId="42503" xr:uid="{00000000-0005-0000-0000-000083730000}"/>
    <cellStyle name="Percent 10 4 2 5" xfId="42504" xr:uid="{00000000-0005-0000-0000-000084730000}"/>
    <cellStyle name="Percent 10 4 3" xfId="2248" xr:uid="{00000000-0005-0000-0000-000085730000}"/>
    <cellStyle name="Percent 10 4 3 2" xfId="8156" xr:uid="{00000000-0005-0000-0000-000086730000}"/>
    <cellStyle name="Percent 10 4 3 2 2" xfId="20121" xr:uid="{00000000-0005-0000-0000-000087730000}"/>
    <cellStyle name="Percent 10 4 3 3" xfId="20122" xr:uid="{00000000-0005-0000-0000-000088730000}"/>
    <cellStyle name="Percent 10 4 3 4" xfId="42505" xr:uid="{00000000-0005-0000-0000-000089730000}"/>
    <cellStyle name="Percent 10 4 3 5" xfId="42506" xr:uid="{00000000-0005-0000-0000-00008A730000}"/>
    <cellStyle name="Percent 10 4 4" xfId="2853" xr:uid="{00000000-0005-0000-0000-00008B730000}"/>
    <cellStyle name="Percent 10 4 4 2" xfId="8622" xr:uid="{00000000-0005-0000-0000-00008C730000}"/>
    <cellStyle name="Percent 10 4 4 2 2" xfId="20123" xr:uid="{00000000-0005-0000-0000-00008D730000}"/>
    <cellStyle name="Percent 10 4 4 3" xfId="20124" xr:uid="{00000000-0005-0000-0000-00008E730000}"/>
    <cellStyle name="Percent 10 4 4 4" xfId="42507" xr:uid="{00000000-0005-0000-0000-00008F730000}"/>
    <cellStyle name="Percent 10 4 4 5" xfId="42508" xr:uid="{00000000-0005-0000-0000-000090730000}"/>
    <cellStyle name="Percent 10 4 5" xfId="3458" xr:uid="{00000000-0005-0000-0000-000091730000}"/>
    <cellStyle name="Percent 10 4 5 2" xfId="9086" xr:uid="{00000000-0005-0000-0000-000092730000}"/>
    <cellStyle name="Percent 10 4 5 2 2" xfId="20125" xr:uid="{00000000-0005-0000-0000-000093730000}"/>
    <cellStyle name="Percent 10 4 5 3" xfId="20126" xr:uid="{00000000-0005-0000-0000-000094730000}"/>
    <cellStyle name="Percent 10 4 5 4" xfId="42509" xr:uid="{00000000-0005-0000-0000-000095730000}"/>
    <cellStyle name="Percent 10 4 5 5" xfId="42510" xr:uid="{00000000-0005-0000-0000-000096730000}"/>
    <cellStyle name="Percent 10 4 6" xfId="4063" xr:uid="{00000000-0005-0000-0000-000097730000}"/>
    <cellStyle name="Percent 10 4 6 2" xfId="9551" xr:uid="{00000000-0005-0000-0000-000098730000}"/>
    <cellStyle name="Percent 10 4 6 2 2" xfId="20127" xr:uid="{00000000-0005-0000-0000-000099730000}"/>
    <cellStyle name="Percent 10 4 6 3" xfId="20128" xr:uid="{00000000-0005-0000-0000-00009A730000}"/>
    <cellStyle name="Percent 10 4 6 4" xfId="42511" xr:uid="{00000000-0005-0000-0000-00009B730000}"/>
    <cellStyle name="Percent 10 4 6 5" xfId="42512" xr:uid="{00000000-0005-0000-0000-00009C730000}"/>
    <cellStyle name="Percent 10 4 7" xfId="4668" xr:uid="{00000000-0005-0000-0000-00009D730000}"/>
    <cellStyle name="Percent 10 4 7 2" xfId="10017" xr:uid="{00000000-0005-0000-0000-00009E730000}"/>
    <cellStyle name="Percent 10 4 7 2 2" xfId="20129" xr:uid="{00000000-0005-0000-0000-00009F730000}"/>
    <cellStyle name="Percent 10 4 7 3" xfId="20130" xr:uid="{00000000-0005-0000-0000-0000A0730000}"/>
    <cellStyle name="Percent 10 4 7 4" xfId="42513" xr:uid="{00000000-0005-0000-0000-0000A1730000}"/>
    <cellStyle name="Percent 10 4 7 5" xfId="42514" xr:uid="{00000000-0005-0000-0000-0000A2730000}"/>
    <cellStyle name="Percent 10 4 8" xfId="5262" xr:uid="{00000000-0005-0000-0000-0000A3730000}"/>
    <cellStyle name="Percent 10 4 8 2" xfId="10467" xr:uid="{00000000-0005-0000-0000-0000A4730000}"/>
    <cellStyle name="Percent 10 4 8 2 2" xfId="20131" xr:uid="{00000000-0005-0000-0000-0000A5730000}"/>
    <cellStyle name="Percent 10 4 8 3" xfId="20132" xr:uid="{00000000-0005-0000-0000-0000A6730000}"/>
    <cellStyle name="Percent 10 4 8 4" xfId="42515" xr:uid="{00000000-0005-0000-0000-0000A7730000}"/>
    <cellStyle name="Percent 10 4 8 5" xfId="42516" xr:uid="{00000000-0005-0000-0000-0000A8730000}"/>
    <cellStyle name="Percent 10 4 9" xfId="5843" xr:uid="{00000000-0005-0000-0000-0000A9730000}"/>
    <cellStyle name="Percent 10 4 9 2" xfId="10917" xr:uid="{00000000-0005-0000-0000-0000AA730000}"/>
    <cellStyle name="Percent 10 4 9 2 2" xfId="20133" xr:uid="{00000000-0005-0000-0000-0000AB730000}"/>
    <cellStyle name="Percent 10 4 9 3" xfId="20134" xr:uid="{00000000-0005-0000-0000-0000AC730000}"/>
    <cellStyle name="Percent 10 4 9 4" xfId="42517" xr:uid="{00000000-0005-0000-0000-0000AD730000}"/>
    <cellStyle name="Percent 10 4 9 5" xfId="42518" xr:uid="{00000000-0005-0000-0000-0000AE730000}"/>
    <cellStyle name="Percent 10 5" xfId="1640" xr:uid="{00000000-0005-0000-0000-0000AF730000}"/>
    <cellStyle name="Percent 10 5 2" xfId="20135" xr:uid="{00000000-0005-0000-0000-0000B0730000}"/>
    <cellStyle name="Percent 10 6" xfId="2245" xr:uid="{00000000-0005-0000-0000-0000B1730000}"/>
    <cellStyle name="Percent 10 6 2" xfId="20136" xr:uid="{00000000-0005-0000-0000-0000B2730000}"/>
    <cellStyle name="Percent 10 7" xfId="2850" xr:uid="{00000000-0005-0000-0000-0000B3730000}"/>
    <cellStyle name="Percent 10 7 2" xfId="20137" xr:uid="{00000000-0005-0000-0000-0000B4730000}"/>
    <cellStyle name="Percent 10 8" xfId="3455" xr:uid="{00000000-0005-0000-0000-0000B5730000}"/>
    <cellStyle name="Percent 10 8 2" xfId="20138" xr:uid="{00000000-0005-0000-0000-0000B6730000}"/>
    <cellStyle name="Percent 10 9" xfId="4060" xr:uid="{00000000-0005-0000-0000-0000B7730000}"/>
    <cellStyle name="Percent 10 9 2" xfId="20139" xr:uid="{00000000-0005-0000-0000-0000B8730000}"/>
    <cellStyle name="Percent 11" xfId="59" xr:uid="{00000000-0005-0000-0000-0000B9730000}"/>
    <cellStyle name="Percent 11 10" xfId="5844" xr:uid="{00000000-0005-0000-0000-0000BA730000}"/>
    <cellStyle name="Percent 11 10 2" xfId="20140" xr:uid="{00000000-0005-0000-0000-0000BB730000}"/>
    <cellStyle name="Percent 11 11" xfId="6269" xr:uid="{00000000-0005-0000-0000-0000BC730000}"/>
    <cellStyle name="Percent 11 11 2" xfId="20141" xr:uid="{00000000-0005-0000-0000-0000BD730000}"/>
    <cellStyle name="Percent 11 12" xfId="20142" xr:uid="{00000000-0005-0000-0000-0000BE730000}"/>
    <cellStyle name="Percent 11 13" xfId="751" xr:uid="{00000000-0005-0000-0000-0000BF730000}"/>
    <cellStyle name="Percent 11 14" xfId="47799" xr:uid="{00000000-0005-0000-0000-0000C0730000}"/>
    <cellStyle name="Percent 11 15" xfId="47854" xr:uid="{00000000-0005-0000-0000-0000C1730000}"/>
    <cellStyle name="Percent 11 2" xfId="752" xr:uid="{00000000-0005-0000-0000-0000C2730000}"/>
    <cellStyle name="Percent 11 2 10" xfId="6270" xr:uid="{00000000-0005-0000-0000-0000C3730000}"/>
    <cellStyle name="Percent 11 2 10 2" xfId="20143" xr:uid="{00000000-0005-0000-0000-0000C4730000}"/>
    <cellStyle name="Percent 11 2 11" xfId="20144" xr:uid="{00000000-0005-0000-0000-0000C5730000}"/>
    <cellStyle name="Percent 11 2 12" xfId="47891" xr:uid="{00000000-0005-0000-0000-0000C6730000}"/>
    <cellStyle name="Percent 11 2 2" xfId="1645" xr:uid="{00000000-0005-0000-0000-0000C7730000}"/>
    <cellStyle name="Percent 11 2 2 2" xfId="20145" xr:uid="{00000000-0005-0000-0000-0000C8730000}"/>
    <cellStyle name="Percent 11 2 3" xfId="2250" xr:uid="{00000000-0005-0000-0000-0000C9730000}"/>
    <cellStyle name="Percent 11 2 3 2" xfId="20146" xr:uid="{00000000-0005-0000-0000-0000CA730000}"/>
    <cellStyle name="Percent 11 2 4" xfId="2855" xr:uid="{00000000-0005-0000-0000-0000CB730000}"/>
    <cellStyle name="Percent 11 2 4 2" xfId="20147" xr:uid="{00000000-0005-0000-0000-0000CC730000}"/>
    <cellStyle name="Percent 11 2 5" xfId="3460" xr:uid="{00000000-0005-0000-0000-0000CD730000}"/>
    <cellStyle name="Percent 11 2 5 2" xfId="20148" xr:uid="{00000000-0005-0000-0000-0000CE730000}"/>
    <cellStyle name="Percent 11 2 6" xfId="4065" xr:uid="{00000000-0005-0000-0000-0000CF730000}"/>
    <cellStyle name="Percent 11 2 6 2" xfId="20149" xr:uid="{00000000-0005-0000-0000-0000D0730000}"/>
    <cellStyle name="Percent 11 2 7" xfId="4670" xr:uid="{00000000-0005-0000-0000-0000D1730000}"/>
    <cellStyle name="Percent 11 2 7 2" xfId="20150" xr:uid="{00000000-0005-0000-0000-0000D2730000}"/>
    <cellStyle name="Percent 11 2 8" xfId="5264" xr:uid="{00000000-0005-0000-0000-0000D3730000}"/>
    <cellStyle name="Percent 11 2 8 2" xfId="20151" xr:uid="{00000000-0005-0000-0000-0000D4730000}"/>
    <cellStyle name="Percent 11 2 9" xfId="5845" xr:uid="{00000000-0005-0000-0000-0000D5730000}"/>
    <cellStyle name="Percent 11 2 9 2" xfId="20152" xr:uid="{00000000-0005-0000-0000-0000D6730000}"/>
    <cellStyle name="Percent 11 3" xfId="1644" xr:uid="{00000000-0005-0000-0000-0000D7730000}"/>
    <cellStyle name="Percent 11 3 2" xfId="20153" xr:uid="{00000000-0005-0000-0000-0000D8730000}"/>
    <cellStyle name="Percent 11 4" xfId="2249" xr:uid="{00000000-0005-0000-0000-0000D9730000}"/>
    <cellStyle name="Percent 11 4 2" xfId="20154" xr:uid="{00000000-0005-0000-0000-0000DA730000}"/>
    <cellStyle name="Percent 11 5" xfId="2854" xr:uid="{00000000-0005-0000-0000-0000DB730000}"/>
    <cellStyle name="Percent 11 5 2" xfId="20155" xr:uid="{00000000-0005-0000-0000-0000DC730000}"/>
    <cellStyle name="Percent 11 6" xfId="3459" xr:uid="{00000000-0005-0000-0000-0000DD730000}"/>
    <cellStyle name="Percent 11 6 2" xfId="20156" xr:uid="{00000000-0005-0000-0000-0000DE730000}"/>
    <cellStyle name="Percent 11 7" xfId="4064" xr:uid="{00000000-0005-0000-0000-0000DF730000}"/>
    <cellStyle name="Percent 11 7 2" xfId="20157" xr:uid="{00000000-0005-0000-0000-0000E0730000}"/>
    <cellStyle name="Percent 11 8" xfId="4669" xr:uid="{00000000-0005-0000-0000-0000E1730000}"/>
    <cellStyle name="Percent 11 8 2" xfId="20158" xr:uid="{00000000-0005-0000-0000-0000E2730000}"/>
    <cellStyle name="Percent 11 9" xfId="5263" xr:uid="{00000000-0005-0000-0000-0000E3730000}"/>
    <cellStyle name="Percent 11 9 2" xfId="20159" xr:uid="{00000000-0005-0000-0000-0000E4730000}"/>
    <cellStyle name="Percent 12" xfId="61" xr:uid="{00000000-0005-0000-0000-0000E5730000}"/>
    <cellStyle name="Percent 12 10" xfId="5846" xr:uid="{00000000-0005-0000-0000-0000E6730000}"/>
    <cellStyle name="Percent 12 10 2" xfId="20160" xr:uid="{00000000-0005-0000-0000-0000E7730000}"/>
    <cellStyle name="Percent 12 11" xfId="6271" xr:uid="{00000000-0005-0000-0000-0000E8730000}"/>
    <cellStyle name="Percent 12 11 2" xfId="20161" xr:uid="{00000000-0005-0000-0000-0000E9730000}"/>
    <cellStyle name="Percent 12 12" xfId="20162" xr:uid="{00000000-0005-0000-0000-0000EA730000}"/>
    <cellStyle name="Percent 12 13" xfId="753" xr:uid="{00000000-0005-0000-0000-0000EB730000}"/>
    <cellStyle name="Percent 12 14" xfId="47801" xr:uid="{00000000-0005-0000-0000-0000EC730000}"/>
    <cellStyle name="Percent 12 15" xfId="47856" xr:uid="{00000000-0005-0000-0000-0000ED730000}"/>
    <cellStyle name="Percent 12 2" xfId="754" xr:uid="{00000000-0005-0000-0000-0000EE730000}"/>
    <cellStyle name="Percent 12 2 10" xfId="6272" xr:uid="{00000000-0005-0000-0000-0000EF730000}"/>
    <cellStyle name="Percent 12 2 10 2" xfId="20163" xr:uid="{00000000-0005-0000-0000-0000F0730000}"/>
    <cellStyle name="Percent 12 2 11" xfId="20164" xr:uid="{00000000-0005-0000-0000-0000F1730000}"/>
    <cellStyle name="Percent 12 2 12" xfId="47893" xr:uid="{00000000-0005-0000-0000-0000F2730000}"/>
    <cellStyle name="Percent 12 2 2" xfId="1647" xr:uid="{00000000-0005-0000-0000-0000F3730000}"/>
    <cellStyle name="Percent 12 2 2 2" xfId="20165" xr:uid="{00000000-0005-0000-0000-0000F4730000}"/>
    <cellStyle name="Percent 12 2 3" xfId="2252" xr:uid="{00000000-0005-0000-0000-0000F5730000}"/>
    <cellStyle name="Percent 12 2 3 2" xfId="20166" xr:uid="{00000000-0005-0000-0000-0000F6730000}"/>
    <cellStyle name="Percent 12 2 4" xfId="2857" xr:uid="{00000000-0005-0000-0000-0000F7730000}"/>
    <cellStyle name="Percent 12 2 4 2" xfId="20167" xr:uid="{00000000-0005-0000-0000-0000F8730000}"/>
    <cellStyle name="Percent 12 2 5" xfId="3462" xr:uid="{00000000-0005-0000-0000-0000F9730000}"/>
    <cellStyle name="Percent 12 2 5 2" xfId="20168" xr:uid="{00000000-0005-0000-0000-0000FA730000}"/>
    <cellStyle name="Percent 12 2 6" xfId="4067" xr:uid="{00000000-0005-0000-0000-0000FB730000}"/>
    <cellStyle name="Percent 12 2 6 2" xfId="20169" xr:uid="{00000000-0005-0000-0000-0000FC730000}"/>
    <cellStyle name="Percent 12 2 7" xfId="4672" xr:uid="{00000000-0005-0000-0000-0000FD730000}"/>
    <cellStyle name="Percent 12 2 7 2" xfId="20170" xr:uid="{00000000-0005-0000-0000-0000FE730000}"/>
    <cellStyle name="Percent 12 2 8" xfId="5266" xr:uid="{00000000-0005-0000-0000-0000FF730000}"/>
    <cellStyle name="Percent 12 2 8 2" xfId="20171" xr:uid="{00000000-0005-0000-0000-000000740000}"/>
    <cellStyle name="Percent 12 2 9" xfId="5847" xr:uid="{00000000-0005-0000-0000-000001740000}"/>
    <cellStyle name="Percent 12 2 9 2" xfId="20172" xr:uid="{00000000-0005-0000-0000-000002740000}"/>
    <cellStyle name="Percent 12 3" xfId="1646" xr:uid="{00000000-0005-0000-0000-000003740000}"/>
    <cellStyle name="Percent 12 3 2" xfId="20173" xr:uid="{00000000-0005-0000-0000-000004740000}"/>
    <cellStyle name="Percent 12 4" xfId="2251" xr:uid="{00000000-0005-0000-0000-000005740000}"/>
    <cellStyle name="Percent 12 4 2" xfId="20174" xr:uid="{00000000-0005-0000-0000-000006740000}"/>
    <cellStyle name="Percent 12 5" xfId="2856" xr:uid="{00000000-0005-0000-0000-000007740000}"/>
    <cellStyle name="Percent 12 5 2" xfId="20175" xr:uid="{00000000-0005-0000-0000-000008740000}"/>
    <cellStyle name="Percent 12 6" xfId="3461" xr:uid="{00000000-0005-0000-0000-000009740000}"/>
    <cellStyle name="Percent 12 6 2" xfId="20176" xr:uid="{00000000-0005-0000-0000-00000A740000}"/>
    <cellStyle name="Percent 12 7" xfId="4066" xr:uid="{00000000-0005-0000-0000-00000B740000}"/>
    <cellStyle name="Percent 12 7 2" xfId="20177" xr:uid="{00000000-0005-0000-0000-00000C740000}"/>
    <cellStyle name="Percent 12 8" xfId="4671" xr:uid="{00000000-0005-0000-0000-00000D740000}"/>
    <cellStyle name="Percent 12 8 2" xfId="20178" xr:uid="{00000000-0005-0000-0000-00000E740000}"/>
    <cellStyle name="Percent 12 9" xfId="5265" xr:uid="{00000000-0005-0000-0000-00000F740000}"/>
    <cellStyle name="Percent 12 9 2" xfId="20179" xr:uid="{00000000-0005-0000-0000-000010740000}"/>
    <cellStyle name="Percent 13" xfId="63" xr:uid="{00000000-0005-0000-0000-000011740000}"/>
    <cellStyle name="Percent 13 10" xfId="6273" xr:uid="{00000000-0005-0000-0000-000012740000}"/>
    <cellStyle name="Percent 13 10 2" xfId="20180" xr:uid="{00000000-0005-0000-0000-000013740000}"/>
    <cellStyle name="Percent 13 11" xfId="20181" xr:uid="{00000000-0005-0000-0000-000014740000}"/>
    <cellStyle name="Percent 13 12" xfId="755" xr:uid="{00000000-0005-0000-0000-000015740000}"/>
    <cellStyle name="Percent 13 13" xfId="47803" xr:uid="{00000000-0005-0000-0000-000016740000}"/>
    <cellStyle name="Percent 13 14" xfId="47858" xr:uid="{00000000-0005-0000-0000-000017740000}"/>
    <cellStyle name="Percent 13 2" xfId="1648" xr:uid="{00000000-0005-0000-0000-000018740000}"/>
    <cellStyle name="Percent 13 2 2" xfId="20182" xr:uid="{00000000-0005-0000-0000-000019740000}"/>
    <cellStyle name="Percent 13 2 3" xfId="47895" xr:uid="{00000000-0005-0000-0000-00001A740000}"/>
    <cellStyle name="Percent 13 3" xfId="2253" xr:uid="{00000000-0005-0000-0000-00001B740000}"/>
    <cellStyle name="Percent 13 3 2" xfId="20183" xr:uid="{00000000-0005-0000-0000-00001C740000}"/>
    <cellStyle name="Percent 13 4" xfId="2858" xr:uid="{00000000-0005-0000-0000-00001D740000}"/>
    <cellStyle name="Percent 13 4 2" xfId="20184" xr:uid="{00000000-0005-0000-0000-00001E740000}"/>
    <cellStyle name="Percent 13 5" xfId="3463" xr:uid="{00000000-0005-0000-0000-00001F740000}"/>
    <cellStyle name="Percent 13 5 2" xfId="20185" xr:uid="{00000000-0005-0000-0000-000020740000}"/>
    <cellStyle name="Percent 13 6" xfId="4068" xr:uid="{00000000-0005-0000-0000-000021740000}"/>
    <cellStyle name="Percent 13 6 2" xfId="20186" xr:uid="{00000000-0005-0000-0000-000022740000}"/>
    <cellStyle name="Percent 13 7" xfId="4673" xr:uid="{00000000-0005-0000-0000-000023740000}"/>
    <cellStyle name="Percent 13 7 2" xfId="20187" xr:uid="{00000000-0005-0000-0000-000024740000}"/>
    <cellStyle name="Percent 13 8" xfId="5267" xr:uid="{00000000-0005-0000-0000-000025740000}"/>
    <cellStyle name="Percent 13 8 2" xfId="20188" xr:uid="{00000000-0005-0000-0000-000026740000}"/>
    <cellStyle name="Percent 13 9" xfId="5848" xr:uid="{00000000-0005-0000-0000-000027740000}"/>
    <cellStyle name="Percent 13 9 2" xfId="20189" xr:uid="{00000000-0005-0000-0000-000028740000}"/>
    <cellStyle name="Percent 14" xfId="65" xr:uid="{00000000-0005-0000-0000-000029740000}"/>
    <cellStyle name="Percent 14 2" xfId="42519" xr:uid="{00000000-0005-0000-0000-00002A740000}"/>
    <cellStyle name="Percent 14 2 2" xfId="47897" xr:uid="{00000000-0005-0000-0000-00002B740000}"/>
    <cellStyle name="Percent 14 3" xfId="756" xr:uid="{00000000-0005-0000-0000-00002C740000}"/>
    <cellStyle name="Percent 14 4" xfId="47805" xr:uid="{00000000-0005-0000-0000-00002D740000}"/>
    <cellStyle name="Percent 14 5" xfId="47860" xr:uid="{00000000-0005-0000-0000-00002E740000}"/>
    <cellStyle name="Percent 15" xfId="67" xr:uid="{00000000-0005-0000-0000-00002F740000}"/>
    <cellStyle name="Percent 15 10" xfId="758" xr:uid="{00000000-0005-0000-0000-000030740000}"/>
    <cellStyle name="Percent 15 10 10" xfId="6275" xr:uid="{00000000-0005-0000-0000-000031740000}"/>
    <cellStyle name="Percent 15 10 10 2" xfId="20190" xr:uid="{00000000-0005-0000-0000-000032740000}"/>
    <cellStyle name="Percent 15 10 11" xfId="20191" xr:uid="{00000000-0005-0000-0000-000033740000}"/>
    <cellStyle name="Percent 15 10 2" xfId="1651" xr:uid="{00000000-0005-0000-0000-000034740000}"/>
    <cellStyle name="Percent 15 10 2 2" xfId="20192" xr:uid="{00000000-0005-0000-0000-000035740000}"/>
    <cellStyle name="Percent 15 10 3" xfId="2256" xr:uid="{00000000-0005-0000-0000-000036740000}"/>
    <cellStyle name="Percent 15 10 3 2" xfId="20193" xr:uid="{00000000-0005-0000-0000-000037740000}"/>
    <cellStyle name="Percent 15 10 4" xfId="2861" xr:uid="{00000000-0005-0000-0000-000038740000}"/>
    <cellStyle name="Percent 15 10 4 2" xfId="20194" xr:uid="{00000000-0005-0000-0000-000039740000}"/>
    <cellStyle name="Percent 15 10 5" xfId="3466" xr:uid="{00000000-0005-0000-0000-00003A740000}"/>
    <cellStyle name="Percent 15 10 5 2" xfId="20195" xr:uid="{00000000-0005-0000-0000-00003B740000}"/>
    <cellStyle name="Percent 15 10 6" xfId="4071" xr:uid="{00000000-0005-0000-0000-00003C740000}"/>
    <cellStyle name="Percent 15 10 6 2" xfId="20196" xr:uid="{00000000-0005-0000-0000-00003D740000}"/>
    <cellStyle name="Percent 15 10 7" xfId="4676" xr:uid="{00000000-0005-0000-0000-00003E740000}"/>
    <cellStyle name="Percent 15 10 7 2" xfId="20197" xr:uid="{00000000-0005-0000-0000-00003F740000}"/>
    <cellStyle name="Percent 15 10 8" xfId="5270" xr:uid="{00000000-0005-0000-0000-000040740000}"/>
    <cellStyle name="Percent 15 10 8 2" xfId="20198" xr:uid="{00000000-0005-0000-0000-000041740000}"/>
    <cellStyle name="Percent 15 10 9" xfId="5850" xr:uid="{00000000-0005-0000-0000-000042740000}"/>
    <cellStyle name="Percent 15 10 9 2" xfId="20199" xr:uid="{00000000-0005-0000-0000-000043740000}"/>
    <cellStyle name="Percent 15 11" xfId="759" xr:uid="{00000000-0005-0000-0000-000044740000}"/>
    <cellStyle name="Percent 15 11 10" xfId="6276" xr:uid="{00000000-0005-0000-0000-000045740000}"/>
    <cellStyle name="Percent 15 11 10 2" xfId="20200" xr:uid="{00000000-0005-0000-0000-000046740000}"/>
    <cellStyle name="Percent 15 11 11" xfId="20201" xr:uid="{00000000-0005-0000-0000-000047740000}"/>
    <cellStyle name="Percent 15 11 2" xfId="1652" xr:uid="{00000000-0005-0000-0000-000048740000}"/>
    <cellStyle name="Percent 15 11 2 2" xfId="20202" xr:uid="{00000000-0005-0000-0000-000049740000}"/>
    <cellStyle name="Percent 15 11 3" xfId="2257" xr:uid="{00000000-0005-0000-0000-00004A740000}"/>
    <cellStyle name="Percent 15 11 3 2" xfId="20203" xr:uid="{00000000-0005-0000-0000-00004B740000}"/>
    <cellStyle name="Percent 15 11 4" xfId="2862" xr:uid="{00000000-0005-0000-0000-00004C740000}"/>
    <cellStyle name="Percent 15 11 4 2" xfId="20204" xr:uid="{00000000-0005-0000-0000-00004D740000}"/>
    <cellStyle name="Percent 15 11 5" xfId="3467" xr:uid="{00000000-0005-0000-0000-00004E740000}"/>
    <cellStyle name="Percent 15 11 5 2" xfId="20205" xr:uid="{00000000-0005-0000-0000-00004F740000}"/>
    <cellStyle name="Percent 15 11 6" xfId="4072" xr:uid="{00000000-0005-0000-0000-000050740000}"/>
    <cellStyle name="Percent 15 11 6 2" xfId="20206" xr:uid="{00000000-0005-0000-0000-000051740000}"/>
    <cellStyle name="Percent 15 11 7" xfId="4677" xr:uid="{00000000-0005-0000-0000-000052740000}"/>
    <cellStyle name="Percent 15 11 7 2" xfId="20207" xr:uid="{00000000-0005-0000-0000-000053740000}"/>
    <cellStyle name="Percent 15 11 8" xfId="5271" xr:uid="{00000000-0005-0000-0000-000054740000}"/>
    <cellStyle name="Percent 15 11 8 2" xfId="20208" xr:uid="{00000000-0005-0000-0000-000055740000}"/>
    <cellStyle name="Percent 15 11 9" xfId="5851" xr:uid="{00000000-0005-0000-0000-000056740000}"/>
    <cellStyle name="Percent 15 11 9 2" xfId="20209" xr:uid="{00000000-0005-0000-0000-000057740000}"/>
    <cellStyle name="Percent 15 12" xfId="1650" xr:uid="{00000000-0005-0000-0000-000058740000}"/>
    <cellStyle name="Percent 15 12 2" xfId="20210" xr:uid="{00000000-0005-0000-0000-000059740000}"/>
    <cellStyle name="Percent 15 13" xfId="2255" xr:uid="{00000000-0005-0000-0000-00005A740000}"/>
    <cellStyle name="Percent 15 13 2" xfId="20211" xr:uid="{00000000-0005-0000-0000-00005B740000}"/>
    <cellStyle name="Percent 15 14" xfId="2860" xr:uid="{00000000-0005-0000-0000-00005C740000}"/>
    <cellStyle name="Percent 15 14 2" xfId="20212" xr:uid="{00000000-0005-0000-0000-00005D740000}"/>
    <cellStyle name="Percent 15 15" xfId="3465" xr:uid="{00000000-0005-0000-0000-00005E740000}"/>
    <cellStyle name="Percent 15 15 2" xfId="20213" xr:uid="{00000000-0005-0000-0000-00005F740000}"/>
    <cellStyle name="Percent 15 16" xfId="4070" xr:uid="{00000000-0005-0000-0000-000060740000}"/>
    <cellStyle name="Percent 15 16 2" xfId="20214" xr:uid="{00000000-0005-0000-0000-000061740000}"/>
    <cellStyle name="Percent 15 17" xfId="4675" xr:uid="{00000000-0005-0000-0000-000062740000}"/>
    <cellStyle name="Percent 15 17 2" xfId="20215" xr:uid="{00000000-0005-0000-0000-000063740000}"/>
    <cellStyle name="Percent 15 18" xfId="5269" xr:uid="{00000000-0005-0000-0000-000064740000}"/>
    <cellStyle name="Percent 15 18 2" xfId="20216" xr:uid="{00000000-0005-0000-0000-000065740000}"/>
    <cellStyle name="Percent 15 19" xfId="5849" xr:uid="{00000000-0005-0000-0000-000066740000}"/>
    <cellStyle name="Percent 15 19 2" xfId="20217" xr:uid="{00000000-0005-0000-0000-000067740000}"/>
    <cellStyle name="Percent 15 2" xfId="760" xr:uid="{00000000-0005-0000-0000-000068740000}"/>
    <cellStyle name="Percent 15 2 10" xfId="6277" xr:uid="{00000000-0005-0000-0000-000069740000}"/>
    <cellStyle name="Percent 15 2 10 2" xfId="20218" xr:uid="{00000000-0005-0000-0000-00006A740000}"/>
    <cellStyle name="Percent 15 2 11" xfId="20219" xr:uid="{00000000-0005-0000-0000-00006B740000}"/>
    <cellStyle name="Percent 15 2 12" xfId="47899" xr:uid="{00000000-0005-0000-0000-00006C740000}"/>
    <cellStyle name="Percent 15 2 2" xfId="1653" xr:uid="{00000000-0005-0000-0000-00006D740000}"/>
    <cellStyle name="Percent 15 2 2 2" xfId="20220" xr:uid="{00000000-0005-0000-0000-00006E740000}"/>
    <cellStyle name="Percent 15 2 3" xfId="2258" xr:uid="{00000000-0005-0000-0000-00006F740000}"/>
    <cellStyle name="Percent 15 2 3 2" xfId="20221" xr:uid="{00000000-0005-0000-0000-000070740000}"/>
    <cellStyle name="Percent 15 2 4" xfId="2863" xr:uid="{00000000-0005-0000-0000-000071740000}"/>
    <cellStyle name="Percent 15 2 4 2" xfId="20222" xr:uid="{00000000-0005-0000-0000-000072740000}"/>
    <cellStyle name="Percent 15 2 5" xfId="3468" xr:uid="{00000000-0005-0000-0000-000073740000}"/>
    <cellStyle name="Percent 15 2 5 2" xfId="20223" xr:uid="{00000000-0005-0000-0000-000074740000}"/>
    <cellStyle name="Percent 15 2 6" xfId="4073" xr:uid="{00000000-0005-0000-0000-000075740000}"/>
    <cellStyle name="Percent 15 2 6 2" xfId="20224" xr:uid="{00000000-0005-0000-0000-000076740000}"/>
    <cellStyle name="Percent 15 2 7" xfId="4678" xr:uid="{00000000-0005-0000-0000-000077740000}"/>
    <cellStyle name="Percent 15 2 7 2" xfId="20225" xr:uid="{00000000-0005-0000-0000-000078740000}"/>
    <cellStyle name="Percent 15 2 8" xfId="5272" xr:uid="{00000000-0005-0000-0000-000079740000}"/>
    <cellStyle name="Percent 15 2 8 2" xfId="20226" xr:uid="{00000000-0005-0000-0000-00007A740000}"/>
    <cellStyle name="Percent 15 2 9" xfId="5852" xr:uid="{00000000-0005-0000-0000-00007B740000}"/>
    <cellStyle name="Percent 15 2 9 2" xfId="20227" xr:uid="{00000000-0005-0000-0000-00007C740000}"/>
    <cellStyle name="Percent 15 20" xfId="6274" xr:uid="{00000000-0005-0000-0000-00007D740000}"/>
    <cellStyle name="Percent 15 20 2" xfId="20228" xr:uid="{00000000-0005-0000-0000-00007E740000}"/>
    <cellStyle name="Percent 15 21" xfId="20229" xr:uid="{00000000-0005-0000-0000-00007F740000}"/>
    <cellStyle name="Percent 15 22" xfId="757" xr:uid="{00000000-0005-0000-0000-000080740000}"/>
    <cellStyle name="Percent 15 23" xfId="47807" xr:uid="{00000000-0005-0000-0000-000081740000}"/>
    <cellStyle name="Percent 15 24" xfId="47862" xr:uid="{00000000-0005-0000-0000-000082740000}"/>
    <cellStyle name="Percent 15 3" xfId="761" xr:uid="{00000000-0005-0000-0000-000083740000}"/>
    <cellStyle name="Percent 15 3 10" xfId="6278" xr:uid="{00000000-0005-0000-0000-000084740000}"/>
    <cellStyle name="Percent 15 3 10 2" xfId="20230" xr:uid="{00000000-0005-0000-0000-000085740000}"/>
    <cellStyle name="Percent 15 3 11" xfId="20231" xr:uid="{00000000-0005-0000-0000-000086740000}"/>
    <cellStyle name="Percent 15 3 2" xfId="1654" xr:uid="{00000000-0005-0000-0000-000087740000}"/>
    <cellStyle name="Percent 15 3 2 2" xfId="20232" xr:uid="{00000000-0005-0000-0000-000088740000}"/>
    <cellStyle name="Percent 15 3 3" xfId="2259" xr:uid="{00000000-0005-0000-0000-000089740000}"/>
    <cellStyle name="Percent 15 3 3 2" xfId="20233" xr:uid="{00000000-0005-0000-0000-00008A740000}"/>
    <cellStyle name="Percent 15 3 4" xfId="2864" xr:uid="{00000000-0005-0000-0000-00008B740000}"/>
    <cellStyle name="Percent 15 3 4 2" xfId="20234" xr:uid="{00000000-0005-0000-0000-00008C740000}"/>
    <cellStyle name="Percent 15 3 5" xfId="3469" xr:uid="{00000000-0005-0000-0000-00008D740000}"/>
    <cellStyle name="Percent 15 3 5 2" xfId="20235" xr:uid="{00000000-0005-0000-0000-00008E740000}"/>
    <cellStyle name="Percent 15 3 6" xfId="4074" xr:uid="{00000000-0005-0000-0000-00008F740000}"/>
    <cellStyle name="Percent 15 3 6 2" xfId="20236" xr:uid="{00000000-0005-0000-0000-000090740000}"/>
    <cellStyle name="Percent 15 3 7" xfId="4679" xr:uid="{00000000-0005-0000-0000-000091740000}"/>
    <cellStyle name="Percent 15 3 7 2" xfId="20237" xr:uid="{00000000-0005-0000-0000-000092740000}"/>
    <cellStyle name="Percent 15 3 8" xfId="5273" xr:uid="{00000000-0005-0000-0000-000093740000}"/>
    <cellStyle name="Percent 15 3 8 2" xfId="20238" xr:uid="{00000000-0005-0000-0000-000094740000}"/>
    <cellStyle name="Percent 15 3 9" xfId="5853" xr:uid="{00000000-0005-0000-0000-000095740000}"/>
    <cellStyle name="Percent 15 3 9 2" xfId="20239" xr:uid="{00000000-0005-0000-0000-000096740000}"/>
    <cellStyle name="Percent 15 4" xfId="762" xr:uid="{00000000-0005-0000-0000-000097740000}"/>
    <cellStyle name="Percent 15 4 10" xfId="6279" xr:uid="{00000000-0005-0000-0000-000098740000}"/>
    <cellStyle name="Percent 15 4 10 2" xfId="20240" xr:uid="{00000000-0005-0000-0000-000099740000}"/>
    <cellStyle name="Percent 15 4 11" xfId="20241" xr:uid="{00000000-0005-0000-0000-00009A740000}"/>
    <cellStyle name="Percent 15 4 2" xfId="1655" xr:uid="{00000000-0005-0000-0000-00009B740000}"/>
    <cellStyle name="Percent 15 4 2 2" xfId="20242" xr:uid="{00000000-0005-0000-0000-00009C740000}"/>
    <cellStyle name="Percent 15 4 3" xfId="2260" xr:uid="{00000000-0005-0000-0000-00009D740000}"/>
    <cellStyle name="Percent 15 4 3 2" xfId="20243" xr:uid="{00000000-0005-0000-0000-00009E740000}"/>
    <cellStyle name="Percent 15 4 4" xfId="2865" xr:uid="{00000000-0005-0000-0000-00009F740000}"/>
    <cellStyle name="Percent 15 4 4 2" xfId="20244" xr:uid="{00000000-0005-0000-0000-0000A0740000}"/>
    <cellStyle name="Percent 15 4 5" xfId="3470" xr:uid="{00000000-0005-0000-0000-0000A1740000}"/>
    <cellStyle name="Percent 15 4 5 2" xfId="20245" xr:uid="{00000000-0005-0000-0000-0000A2740000}"/>
    <cellStyle name="Percent 15 4 6" xfId="4075" xr:uid="{00000000-0005-0000-0000-0000A3740000}"/>
    <cellStyle name="Percent 15 4 6 2" xfId="20246" xr:uid="{00000000-0005-0000-0000-0000A4740000}"/>
    <cellStyle name="Percent 15 4 7" xfId="4680" xr:uid="{00000000-0005-0000-0000-0000A5740000}"/>
    <cellStyle name="Percent 15 4 7 2" xfId="20247" xr:uid="{00000000-0005-0000-0000-0000A6740000}"/>
    <cellStyle name="Percent 15 4 8" xfId="5274" xr:uid="{00000000-0005-0000-0000-0000A7740000}"/>
    <cellStyle name="Percent 15 4 8 2" xfId="20248" xr:uid="{00000000-0005-0000-0000-0000A8740000}"/>
    <cellStyle name="Percent 15 4 9" xfId="5854" xr:uid="{00000000-0005-0000-0000-0000A9740000}"/>
    <cellStyle name="Percent 15 4 9 2" xfId="20249" xr:uid="{00000000-0005-0000-0000-0000AA740000}"/>
    <cellStyle name="Percent 15 5" xfId="763" xr:uid="{00000000-0005-0000-0000-0000AB740000}"/>
    <cellStyle name="Percent 15 5 10" xfId="6280" xr:uid="{00000000-0005-0000-0000-0000AC740000}"/>
    <cellStyle name="Percent 15 5 10 2" xfId="20250" xr:uid="{00000000-0005-0000-0000-0000AD740000}"/>
    <cellStyle name="Percent 15 5 11" xfId="20251" xr:uid="{00000000-0005-0000-0000-0000AE740000}"/>
    <cellStyle name="Percent 15 5 2" xfId="1656" xr:uid="{00000000-0005-0000-0000-0000AF740000}"/>
    <cellStyle name="Percent 15 5 2 2" xfId="20252" xr:uid="{00000000-0005-0000-0000-0000B0740000}"/>
    <cellStyle name="Percent 15 5 3" xfId="2261" xr:uid="{00000000-0005-0000-0000-0000B1740000}"/>
    <cellStyle name="Percent 15 5 3 2" xfId="20253" xr:uid="{00000000-0005-0000-0000-0000B2740000}"/>
    <cellStyle name="Percent 15 5 4" xfId="2866" xr:uid="{00000000-0005-0000-0000-0000B3740000}"/>
    <cellStyle name="Percent 15 5 4 2" xfId="20254" xr:uid="{00000000-0005-0000-0000-0000B4740000}"/>
    <cellStyle name="Percent 15 5 5" xfId="3471" xr:uid="{00000000-0005-0000-0000-0000B5740000}"/>
    <cellStyle name="Percent 15 5 5 2" xfId="20255" xr:uid="{00000000-0005-0000-0000-0000B6740000}"/>
    <cellStyle name="Percent 15 5 6" xfId="4076" xr:uid="{00000000-0005-0000-0000-0000B7740000}"/>
    <cellStyle name="Percent 15 5 6 2" xfId="20256" xr:uid="{00000000-0005-0000-0000-0000B8740000}"/>
    <cellStyle name="Percent 15 5 7" xfId="4681" xr:uid="{00000000-0005-0000-0000-0000B9740000}"/>
    <cellStyle name="Percent 15 5 7 2" xfId="20257" xr:uid="{00000000-0005-0000-0000-0000BA740000}"/>
    <cellStyle name="Percent 15 5 8" xfId="5275" xr:uid="{00000000-0005-0000-0000-0000BB740000}"/>
    <cellStyle name="Percent 15 5 8 2" xfId="20258" xr:uid="{00000000-0005-0000-0000-0000BC740000}"/>
    <cellStyle name="Percent 15 5 9" xfId="5855" xr:uid="{00000000-0005-0000-0000-0000BD740000}"/>
    <cellStyle name="Percent 15 5 9 2" xfId="20259" xr:uid="{00000000-0005-0000-0000-0000BE740000}"/>
    <cellStyle name="Percent 15 6" xfId="764" xr:uid="{00000000-0005-0000-0000-0000BF740000}"/>
    <cellStyle name="Percent 15 6 10" xfId="6281" xr:uid="{00000000-0005-0000-0000-0000C0740000}"/>
    <cellStyle name="Percent 15 6 10 2" xfId="20260" xr:uid="{00000000-0005-0000-0000-0000C1740000}"/>
    <cellStyle name="Percent 15 6 11" xfId="20261" xr:uid="{00000000-0005-0000-0000-0000C2740000}"/>
    <cellStyle name="Percent 15 6 2" xfId="1657" xr:uid="{00000000-0005-0000-0000-0000C3740000}"/>
    <cellStyle name="Percent 15 6 2 2" xfId="20262" xr:uid="{00000000-0005-0000-0000-0000C4740000}"/>
    <cellStyle name="Percent 15 6 3" xfId="2262" xr:uid="{00000000-0005-0000-0000-0000C5740000}"/>
    <cellStyle name="Percent 15 6 3 2" xfId="20263" xr:uid="{00000000-0005-0000-0000-0000C6740000}"/>
    <cellStyle name="Percent 15 6 4" xfId="2867" xr:uid="{00000000-0005-0000-0000-0000C7740000}"/>
    <cellStyle name="Percent 15 6 4 2" xfId="20264" xr:uid="{00000000-0005-0000-0000-0000C8740000}"/>
    <cellStyle name="Percent 15 6 5" xfId="3472" xr:uid="{00000000-0005-0000-0000-0000C9740000}"/>
    <cellStyle name="Percent 15 6 5 2" xfId="20265" xr:uid="{00000000-0005-0000-0000-0000CA740000}"/>
    <cellStyle name="Percent 15 6 6" xfId="4077" xr:uid="{00000000-0005-0000-0000-0000CB740000}"/>
    <cellStyle name="Percent 15 6 6 2" xfId="20266" xr:uid="{00000000-0005-0000-0000-0000CC740000}"/>
    <cellStyle name="Percent 15 6 7" xfId="4682" xr:uid="{00000000-0005-0000-0000-0000CD740000}"/>
    <cellStyle name="Percent 15 6 7 2" xfId="20267" xr:uid="{00000000-0005-0000-0000-0000CE740000}"/>
    <cellStyle name="Percent 15 6 8" xfId="5276" xr:uid="{00000000-0005-0000-0000-0000CF740000}"/>
    <cellStyle name="Percent 15 6 8 2" xfId="20268" xr:uid="{00000000-0005-0000-0000-0000D0740000}"/>
    <cellStyle name="Percent 15 6 9" xfId="5856" xr:uid="{00000000-0005-0000-0000-0000D1740000}"/>
    <cellStyle name="Percent 15 6 9 2" xfId="20269" xr:uid="{00000000-0005-0000-0000-0000D2740000}"/>
    <cellStyle name="Percent 15 7" xfId="765" xr:uid="{00000000-0005-0000-0000-0000D3740000}"/>
    <cellStyle name="Percent 15 7 10" xfId="6282" xr:uid="{00000000-0005-0000-0000-0000D4740000}"/>
    <cellStyle name="Percent 15 7 10 2" xfId="20270" xr:uid="{00000000-0005-0000-0000-0000D5740000}"/>
    <cellStyle name="Percent 15 7 11" xfId="20271" xr:uid="{00000000-0005-0000-0000-0000D6740000}"/>
    <cellStyle name="Percent 15 7 2" xfId="1658" xr:uid="{00000000-0005-0000-0000-0000D7740000}"/>
    <cellStyle name="Percent 15 7 2 2" xfId="20272" xr:uid="{00000000-0005-0000-0000-0000D8740000}"/>
    <cellStyle name="Percent 15 7 3" xfId="2263" xr:uid="{00000000-0005-0000-0000-0000D9740000}"/>
    <cellStyle name="Percent 15 7 3 2" xfId="20273" xr:uid="{00000000-0005-0000-0000-0000DA740000}"/>
    <cellStyle name="Percent 15 7 4" xfId="2868" xr:uid="{00000000-0005-0000-0000-0000DB740000}"/>
    <cellStyle name="Percent 15 7 4 2" xfId="20274" xr:uid="{00000000-0005-0000-0000-0000DC740000}"/>
    <cellStyle name="Percent 15 7 5" xfId="3473" xr:uid="{00000000-0005-0000-0000-0000DD740000}"/>
    <cellStyle name="Percent 15 7 5 2" xfId="20275" xr:uid="{00000000-0005-0000-0000-0000DE740000}"/>
    <cellStyle name="Percent 15 7 6" xfId="4078" xr:uid="{00000000-0005-0000-0000-0000DF740000}"/>
    <cellStyle name="Percent 15 7 6 2" xfId="20276" xr:uid="{00000000-0005-0000-0000-0000E0740000}"/>
    <cellStyle name="Percent 15 7 7" xfId="4683" xr:uid="{00000000-0005-0000-0000-0000E1740000}"/>
    <cellStyle name="Percent 15 7 7 2" xfId="20277" xr:uid="{00000000-0005-0000-0000-0000E2740000}"/>
    <cellStyle name="Percent 15 7 8" xfId="5277" xr:uid="{00000000-0005-0000-0000-0000E3740000}"/>
    <cellStyle name="Percent 15 7 8 2" xfId="20278" xr:uid="{00000000-0005-0000-0000-0000E4740000}"/>
    <cellStyle name="Percent 15 7 9" xfId="5857" xr:uid="{00000000-0005-0000-0000-0000E5740000}"/>
    <cellStyle name="Percent 15 7 9 2" xfId="20279" xr:uid="{00000000-0005-0000-0000-0000E6740000}"/>
    <cellStyle name="Percent 15 8" xfId="766" xr:uid="{00000000-0005-0000-0000-0000E7740000}"/>
    <cellStyle name="Percent 15 8 10" xfId="6283" xr:uid="{00000000-0005-0000-0000-0000E8740000}"/>
    <cellStyle name="Percent 15 8 10 2" xfId="20280" xr:uid="{00000000-0005-0000-0000-0000E9740000}"/>
    <cellStyle name="Percent 15 8 11" xfId="20281" xr:uid="{00000000-0005-0000-0000-0000EA740000}"/>
    <cellStyle name="Percent 15 8 2" xfId="1659" xr:uid="{00000000-0005-0000-0000-0000EB740000}"/>
    <cellStyle name="Percent 15 8 2 2" xfId="20282" xr:uid="{00000000-0005-0000-0000-0000EC740000}"/>
    <cellStyle name="Percent 15 8 3" xfId="2264" xr:uid="{00000000-0005-0000-0000-0000ED740000}"/>
    <cellStyle name="Percent 15 8 3 2" xfId="20283" xr:uid="{00000000-0005-0000-0000-0000EE740000}"/>
    <cellStyle name="Percent 15 8 4" xfId="2869" xr:uid="{00000000-0005-0000-0000-0000EF740000}"/>
    <cellStyle name="Percent 15 8 4 2" xfId="20284" xr:uid="{00000000-0005-0000-0000-0000F0740000}"/>
    <cellStyle name="Percent 15 8 5" xfId="3474" xr:uid="{00000000-0005-0000-0000-0000F1740000}"/>
    <cellStyle name="Percent 15 8 5 2" xfId="20285" xr:uid="{00000000-0005-0000-0000-0000F2740000}"/>
    <cellStyle name="Percent 15 8 6" xfId="4079" xr:uid="{00000000-0005-0000-0000-0000F3740000}"/>
    <cellStyle name="Percent 15 8 6 2" xfId="20286" xr:uid="{00000000-0005-0000-0000-0000F4740000}"/>
    <cellStyle name="Percent 15 8 7" xfId="4684" xr:uid="{00000000-0005-0000-0000-0000F5740000}"/>
    <cellStyle name="Percent 15 8 7 2" xfId="20287" xr:uid="{00000000-0005-0000-0000-0000F6740000}"/>
    <cellStyle name="Percent 15 8 8" xfId="5278" xr:uid="{00000000-0005-0000-0000-0000F7740000}"/>
    <cellStyle name="Percent 15 8 8 2" xfId="20288" xr:uid="{00000000-0005-0000-0000-0000F8740000}"/>
    <cellStyle name="Percent 15 8 9" xfId="5858" xr:uid="{00000000-0005-0000-0000-0000F9740000}"/>
    <cellStyle name="Percent 15 8 9 2" xfId="20289" xr:uid="{00000000-0005-0000-0000-0000FA740000}"/>
    <cellStyle name="Percent 15 9" xfId="767" xr:uid="{00000000-0005-0000-0000-0000FB740000}"/>
    <cellStyle name="Percent 15 9 10" xfId="6284" xr:uid="{00000000-0005-0000-0000-0000FC740000}"/>
    <cellStyle name="Percent 15 9 10 2" xfId="20290" xr:uid="{00000000-0005-0000-0000-0000FD740000}"/>
    <cellStyle name="Percent 15 9 11" xfId="20291" xr:uid="{00000000-0005-0000-0000-0000FE740000}"/>
    <cellStyle name="Percent 15 9 2" xfId="1660" xr:uid="{00000000-0005-0000-0000-0000FF740000}"/>
    <cellStyle name="Percent 15 9 2 2" xfId="20292" xr:uid="{00000000-0005-0000-0000-000000750000}"/>
    <cellStyle name="Percent 15 9 3" xfId="2265" xr:uid="{00000000-0005-0000-0000-000001750000}"/>
    <cellStyle name="Percent 15 9 3 2" xfId="20293" xr:uid="{00000000-0005-0000-0000-000002750000}"/>
    <cellStyle name="Percent 15 9 4" xfId="2870" xr:uid="{00000000-0005-0000-0000-000003750000}"/>
    <cellStyle name="Percent 15 9 4 2" xfId="20294" xr:uid="{00000000-0005-0000-0000-000004750000}"/>
    <cellStyle name="Percent 15 9 5" xfId="3475" xr:uid="{00000000-0005-0000-0000-000005750000}"/>
    <cellStyle name="Percent 15 9 5 2" xfId="20295" xr:uid="{00000000-0005-0000-0000-000006750000}"/>
    <cellStyle name="Percent 15 9 6" xfId="4080" xr:uid="{00000000-0005-0000-0000-000007750000}"/>
    <cellStyle name="Percent 15 9 6 2" xfId="20296" xr:uid="{00000000-0005-0000-0000-000008750000}"/>
    <cellStyle name="Percent 15 9 7" xfId="4685" xr:uid="{00000000-0005-0000-0000-000009750000}"/>
    <cellStyle name="Percent 15 9 7 2" xfId="20297" xr:uid="{00000000-0005-0000-0000-00000A750000}"/>
    <cellStyle name="Percent 15 9 8" xfId="5279" xr:uid="{00000000-0005-0000-0000-00000B750000}"/>
    <cellStyle name="Percent 15 9 8 2" xfId="20298" xr:uid="{00000000-0005-0000-0000-00000C750000}"/>
    <cellStyle name="Percent 15 9 9" xfId="5859" xr:uid="{00000000-0005-0000-0000-00000D750000}"/>
    <cellStyle name="Percent 15 9 9 2" xfId="20299" xr:uid="{00000000-0005-0000-0000-00000E750000}"/>
    <cellStyle name="Percent 16" xfId="69" xr:uid="{00000000-0005-0000-0000-00000F750000}"/>
    <cellStyle name="Percent 16 10" xfId="769" xr:uid="{00000000-0005-0000-0000-000010750000}"/>
    <cellStyle name="Percent 16 10 10" xfId="6286" xr:uid="{00000000-0005-0000-0000-000011750000}"/>
    <cellStyle name="Percent 16 10 10 2" xfId="20300" xr:uid="{00000000-0005-0000-0000-000012750000}"/>
    <cellStyle name="Percent 16 10 11" xfId="20301" xr:uid="{00000000-0005-0000-0000-000013750000}"/>
    <cellStyle name="Percent 16 10 2" xfId="1662" xr:uid="{00000000-0005-0000-0000-000014750000}"/>
    <cellStyle name="Percent 16 10 2 2" xfId="20302" xr:uid="{00000000-0005-0000-0000-000015750000}"/>
    <cellStyle name="Percent 16 10 3" xfId="2267" xr:uid="{00000000-0005-0000-0000-000016750000}"/>
    <cellStyle name="Percent 16 10 3 2" xfId="20303" xr:uid="{00000000-0005-0000-0000-000017750000}"/>
    <cellStyle name="Percent 16 10 4" xfId="2872" xr:uid="{00000000-0005-0000-0000-000018750000}"/>
    <cellStyle name="Percent 16 10 4 2" xfId="20304" xr:uid="{00000000-0005-0000-0000-000019750000}"/>
    <cellStyle name="Percent 16 10 5" xfId="3477" xr:uid="{00000000-0005-0000-0000-00001A750000}"/>
    <cellStyle name="Percent 16 10 5 2" xfId="20305" xr:uid="{00000000-0005-0000-0000-00001B750000}"/>
    <cellStyle name="Percent 16 10 6" xfId="4082" xr:uid="{00000000-0005-0000-0000-00001C750000}"/>
    <cellStyle name="Percent 16 10 6 2" xfId="20306" xr:uid="{00000000-0005-0000-0000-00001D750000}"/>
    <cellStyle name="Percent 16 10 7" xfId="4687" xr:uid="{00000000-0005-0000-0000-00001E750000}"/>
    <cellStyle name="Percent 16 10 7 2" xfId="20307" xr:uid="{00000000-0005-0000-0000-00001F750000}"/>
    <cellStyle name="Percent 16 10 8" xfId="5281" xr:uid="{00000000-0005-0000-0000-000020750000}"/>
    <cellStyle name="Percent 16 10 8 2" xfId="20308" xr:uid="{00000000-0005-0000-0000-000021750000}"/>
    <cellStyle name="Percent 16 10 9" xfId="5861" xr:uid="{00000000-0005-0000-0000-000022750000}"/>
    <cellStyle name="Percent 16 10 9 2" xfId="20309" xr:uid="{00000000-0005-0000-0000-000023750000}"/>
    <cellStyle name="Percent 16 11" xfId="770" xr:uid="{00000000-0005-0000-0000-000024750000}"/>
    <cellStyle name="Percent 16 11 10" xfId="6287" xr:uid="{00000000-0005-0000-0000-000025750000}"/>
    <cellStyle name="Percent 16 11 10 2" xfId="20310" xr:uid="{00000000-0005-0000-0000-000026750000}"/>
    <cellStyle name="Percent 16 11 11" xfId="20311" xr:uid="{00000000-0005-0000-0000-000027750000}"/>
    <cellStyle name="Percent 16 11 2" xfId="1663" xr:uid="{00000000-0005-0000-0000-000028750000}"/>
    <cellStyle name="Percent 16 11 2 2" xfId="20312" xr:uid="{00000000-0005-0000-0000-000029750000}"/>
    <cellStyle name="Percent 16 11 3" xfId="2268" xr:uid="{00000000-0005-0000-0000-00002A750000}"/>
    <cellStyle name="Percent 16 11 3 2" xfId="20313" xr:uid="{00000000-0005-0000-0000-00002B750000}"/>
    <cellStyle name="Percent 16 11 4" xfId="2873" xr:uid="{00000000-0005-0000-0000-00002C750000}"/>
    <cellStyle name="Percent 16 11 4 2" xfId="20314" xr:uid="{00000000-0005-0000-0000-00002D750000}"/>
    <cellStyle name="Percent 16 11 5" xfId="3478" xr:uid="{00000000-0005-0000-0000-00002E750000}"/>
    <cellStyle name="Percent 16 11 5 2" xfId="20315" xr:uid="{00000000-0005-0000-0000-00002F750000}"/>
    <cellStyle name="Percent 16 11 6" xfId="4083" xr:uid="{00000000-0005-0000-0000-000030750000}"/>
    <cellStyle name="Percent 16 11 6 2" xfId="20316" xr:uid="{00000000-0005-0000-0000-000031750000}"/>
    <cellStyle name="Percent 16 11 7" xfId="4688" xr:uid="{00000000-0005-0000-0000-000032750000}"/>
    <cellStyle name="Percent 16 11 7 2" xfId="20317" xr:uid="{00000000-0005-0000-0000-000033750000}"/>
    <cellStyle name="Percent 16 11 8" xfId="5282" xr:uid="{00000000-0005-0000-0000-000034750000}"/>
    <cellStyle name="Percent 16 11 8 2" xfId="20318" xr:uid="{00000000-0005-0000-0000-000035750000}"/>
    <cellStyle name="Percent 16 11 9" xfId="5862" xr:uid="{00000000-0005-0000-0000-000036750000}"/>
    <cellStyle name="Percent 16 11 9 2" xfId="20319" xr:uid="{00000000-0005-0000-0000-000037750000}"/>
    <cellStyle name="Percent 16 12" xfId="1661" xr:uid="{00000000-0005-0000-0000-000038750000}"/>
    <cellStyle name="Percent 16 12 2" xfId="7694" xr:uid="{00000000-0005-0000-0000-000039750000}"/>
    <cellStyle name="Percent 16 12 2 2" xfId="20320" xr:uid="{00000000-0005-0000-0000-00003A750000}"/>
    <cellStyle name="Percent 16 12 3" xfId="20321" xr:uid="{00000000-0005-0000-0000-00003B750000}"/>
    <cellStyle name="Percent 16 12 4" xfId="42520" xr:uid="{00000000-0005-0000-0000-00003C750000}"/>
    <cellStyle name="Percent 16 12 5" xfId="42521" xr:uid="{00000000-0005-0000-0000-00003D750000}"/>
    <cellStyle name="Percent 16 13" xfId="2266" xr:uid="{00000000-0005-0000-0000-00003E750000}"/>
    <cellStyle name="Percent 16 13 2" xfId="8158" xr:uid="{00000000-0005-0000-0000-00003F750000}"/>
    <cellStyle name="Percent 16 13 2 2" xfId="20322" xr:uid="{00000000-0005-0000-0000-000040750000}"/>
    <cellStyle name="Percent 16 13 3" xfId="20323" xr:uid="{00000000-0005-0000-0000-000041750000}"/>
    <cellStyle name="Percent 16 13 4" xfId="42522" xr:uid="{00000000-0005-0000-0000-000042750000}"/>
    <cellStyle name="Percent 16 13 5" xfId="42523" xr:uid="{00000000-0005-0000-0000-000043750000}"/>
    <cellStyle name="Percent 16 14" xfId="2871" xr:uid="{00000000-0005-0000-0000-000044750000}"/>
    <cellStyle name="Percent 16 14 2" xfId="8624" xr:uid="{00000000-0005-0000-0000-000045750000}"/>
    <cellStyle name="Percent 16 14 2 2" xfId="20324" xr:uid="{00000000-0005-0000-0000-000046750000}"/>
    <cellStyle name="Percent 16 14 3" xfId="20325" xr:uid="{00000000-0005-0000-0000-000047750000}"/>
    <cellStyle name="Percent 16 14 4" xfId="42524" xr:uid="{00000000-0005-0000-0000-000048750000}"/>
    <cellStyle name="Percent 16 14 5" xfId="42525" xr:uid="{00000000-0005-0000-0000-000049750000}"/>
    <cellStyle name="Percent 16 15" xfId="3476" xr:uid="{00000000-0005-0000-0000-00004A750000}"/>
    <cellStyle name="Percent 16 15 2" xfId="9088" xr:uid="{00000000-0005-0000-0000-00004B750000}"/>
    <cellStyle name="Percent 16 15 2 2" xfId="20326" xr:uid="{00000000-0005-0000-0000-00004C750000}"/>
    <cellStyle name="Percent 16 15 3" xfId="20327" xr:uid="{00000000-0005-0000-0000-00004D750000}"/>
    <cellStyle name="Percent 16 15 4" xfId="42526" xr:uid="{00000000-0005-0000-0000-00004E750000}"/>
    <cellStyle name="Percent 16 15 5" xfId="42527" xr:uid="{00000000-0005-0000-0000-00004F750000}"/>
    <cellStyle name="Percent 16 16" xfId="4081" xr:uid="{00000000-0005-0000-0000-000050750000}"/>
    <cellStyle name="Percent 16 16 2" xfId="9552" xr:uid="{00000000-0005-0000-0000-000051750000}"/>
    <cellStyle name="Percent 16 16 2 2" xfId="20328" xr:uid="{00000000-0005-0000-0000-000052750000}"/>
    <cellStyle name="Percent 16 16 3" xfId="20329" xr:uid="{00000000-0005-0000-0000-000053750000}"/>
    <cellStyle name="Percent 16 16 4" xfId="42528" xr:uid="{00000000-0005-0000-0000-000054750000}"/>
    <cellStyle name="Percent 16 16 5" xfId="42529" xr:uid="{00000000-0005-0000-0000-000055750000}"/>
    <cellStyle name="Percent 16 17" xfId="4686" xr:uid="{00000000-0005-0000-0000-000056750000}"/>
    <cellStyle name="Percent 16 17 2" xfId="10019" xr:uid="{00000000-0005-0000-0000-000057750000}"/>
    <cellStyle name="Percent 16 17 2 2" xfId="20330" xr:uid="{00000000-0005-0000-0000-000058750000}"/>
    <cellStyle name="Percent 16 17 3" xfId="20331" xr:uid="{00000000-0005-0000-0000-000059750000}"/>
    <cellStyle name="Percent 16 17 4" xfId="42530" xr:uid="{00000000-0005-0000-0000-00005A750000}"/>
    <cellStyle name="Percent 16 17 5" xfId="42531" xr:uid="{00000000-0005-0000-0000-00005B750000}"/>
    <cellStyle name="Percent 16 18" xfId="5280" xr:uid="{00000000-0005-0000-0000-00005C750000}"/>
    <cellStyle name="Percent 16 18 2" xfId="10468" xr:uid="{00000000-0005-0000-0000-00005D750000}"/>
    <cellStyle name="Percent 16 18 2 2" xfId="20332" xr:uid="{00000000-0005-0000-0000-00005E750000}"/>
    <cellStyle name="Percent 16 18 3" xfId="20333" xr:uid="{00000000-0005-0000-0000-00005F750000}"/>
    <cellStyle name="Percent 16 18 4" xfId="42532" xr:uid="{00000000-0005-0000-0000-000060750000}"/>
    <cellStyle name="Percent 16 18 5" xfId="42533" xr:uid="{00000000-0005-0000-0000-000061750000}"/>
    <cellStyle name="Percent 16 19" xfId="5860" xr:uid="{00000000-0005-0000-0000-000062750000}"/>
    <cellStyle name="Percent 16 19 2" xfId="10918" xr:uid="{00000000-0005-0000-0000-000063750000}"/>
    <cellStyle name="Percent 16 19 2 2" xfId="20334" xr:uid="{00000000-0005-0000-0000-000064750000}"/>
    <cellStyle name="Percent 16 19 3" xfId="20335" xr:uid="{00000000-0005-0000-0000-000065750000}"/>
    <cellStyle name="Percent 16 19 4" xfId="42534" xr:uid="{00000000-0005-0000-0000-000066750000}"/>
    <cellStyle name="Percent 16 19 5" xfId="42535" xr:uid="{00000000-0005-0000-0000-000067750000}"/>
    <cellStyle name="Percent 16 2" xfId="771" xr:uid="{00000000-0005-0000-0000-000068750000}"/>
    <cellStyle name="Percent 16 2 10" xfId="6288" xr:uid="{00000000-0005-0000-0000-000069750000}"/>
    <cellStyle name="Percent 16 2 10 2" xfId="11254" xr:uid="{00000000-0005-0000-0000-00006A750000}"/>
    <cellStyle name="Percent 16 2 10 2 2" xfId="20336" xr:uid="{00000000-0005-0000-0000-00006B750000}"/>
    <cellStyle name="Percent 16 2 10 3" xfId="20337" xr:uid="{00000000-0005-0000-0000-00006C750000}"/>
    <cellStyle name="Percent 16 2 10 4" xfId="42536" xr:uid="{00000000-0005-0000-0000-00006D750000}"/>
    <cellStyle name="Percent 16 2 10 5" xfId="42537" xr:uid="{00000000-0005-0000-0000-00006E750000}"/>
    <cellStyle name="Percent 16 2 11" xfId="7042" xr:uid="{00000000-0005-0000-0000-00006F750000}"/>
    <cellStyle name="Percent 16 2 11 2" xfId="20338" xr:uid="{00000000-0005-0000-0000-000070750000}"/>
    <cellStyle name="Percent 16 2 12" xfId="20339" xr:uid="{00000000-0005-0000-0000-000071750000}"/>
    <cellStyle name="Percent 16 2 13" xfId="42538" xr:uid="{00000000-0005-0000-0000-000072750000}"/>
    <cellStyle name="Percent 16 2 14" xfId="42539" xr:uid="{00000000-0005-0000-0000-000073750000}"/>
    <cellStyle name="Percent 16 2 15" xfId="47901" xr:uid="{00000000-0005-0000-0000-000074750000}"/>
    <cellStyle name="Percent 16 2 2" xfId="1664" xr:uid="{00000000-0005-0000-0000-000075750000}"/>
    <cellStyle name="Percent 16 2 2 2" xfId="7695" xr:uid="{00000000-0005-0000-0000-000076750000}"/>
    <cellStyle name="Percent 16 2 2 2 2" xfId="20340" xr:uid="{00000000-0005-0000-0000-000077750000}"/>
    <cellStyle name="Percent 16 2 2 3" xfId="20341" xr:uid="{00000000-0005-0000-0000-000078750000}"/>
    <cellStyle name="Percent 16 2 2 4" xfId="42540" xr:uid="{00000000-0005-0000-0000-000079750000}"/>
    <cellStyle name="Percent 16 2 2 5" xfId="42541" xr:uid="{00000000-0005-0000-0000-00007A750000}"/>
    <cellStyle name="Percent 16 2 3" xfId="2269" xr:uid="{00000000-0005-0000-0000-00007B750000}"/>
    <cellStyle name="Percent 16 2 3 2" xfId="8159" xr:uid="{00000000-0005-0000-0000-00007C750000}"/>
    <cellStyle name="Percent 16 2 3 2 2" xfId="20342" xr:uid="{00000000-0005-0000-0000-00007D750000}"/>
    <cellStyle name="Percent 16 2 3 3" xfId="20343" xr:uid="{00000000-0005-0000-0000-00007E750000}"/>
    <cellStyle name="Percent 16 2 3 4" xfId="42542" xr:uid="{00000000-0005-0000-0000-00007F750000}"/>
    <cellStyle name="Percent 16 2 3 5" xfId="42543" xr:uid="{00000000-0005-0000-0000-000080750000}"/>
    <cellStyle name="Percent 16 2 4" xfId="2874" xr:uid="{00000000-0005-0000-0000-000081750000}"/>
    <cellStyle name="Percent 16 2 4 2" xfId="8625" xr:uid="{00000000-0005-0000-0000-000082750000}"/>
    <cellStyle name="Percent 16 2 4 2 2" xfId="20344" xr:uid="{00000000-0005-0000-0000-000083750000}"/>
    <cellStyle name="Percent 16 2 4 3" xfId="20345" xr:uid="{00000000-0005-0000-0000-000084750000}"/>
    <cellStyle name="Percent 16 2 4 4" xfId="42544" xr:uid="{00000000-0005-0000-0000-000085750000}"/>
    <cellStyle name="Percent 16 2 4 5" xfId="42545" xr:uid="{00000000-0005-0000-0000-000086750000}"/>
    <cellStyle name="Percent 16 2 5" xfId="3479" xr:uid="{00000000-0005-0000-0000-000087750000}"/>
    <cellStyle name="Percent 16 2 5 2" xfId="9089" xr:uid="{00000000-0005-0000-0000-000088750000}"/>
    <cellStyle name="Percent 16 2 5 2 2" xfId="20346" xr:uid="{00000000-0005-0000-0000-000089750000}"/>
    <cellStyle name="Percent 16 2 5 3" xfId="20347" xr:uid="{00000000-0005-0000-0000-00008A750000}"/>
    <cellStyle name="Percent 16 2 5 4" xfId="42546" xr:uid="{00000000-0005-0000-0000-00008B750000}"/>
    <cellStyle name="Percent 16 2 5 5" xfId="42547" xr:uid="{00000000-0005-0000-0000-00008C750000}"/>
    <cellStyle name="Percent 16 2 6" xfId="4084" xr:uid="{00000000-0005-0000-0000-00008D750000}"/>
    <cellStyle name="Percent 16 2 6 2" xfId="9553" xr:uid="{00000000-0005-0000-0000-00008E750000}"/>
    <cellStyle name="Percent 16 2 6 2 2" xfId="20348" xr:uid="{00000000-0005-0000-0000-00008F750000}"/>
    <cellStyle name="Percent 16 2 6 3" xfId="20349" xr:uid="{00000000-0005-0000-0000-000090750000}"/>
    <cellStyle name="Percent 16 2 6 4" xfId="42548" xr:uid="{00000000-0005-0000-0000-000091750000}"/>
    <cellStyle name="Percent 16 2 6 5" xfId="42549" xr:uid="{00000000-0005-0000-0000-000092750000}"/>
    <cellStyle name="Percent 16 2 7" xfId="4689" xr:uid="{00000000-0005-0000-0000-000093750000}"/>
    <cellStyle name="Percent 16 2 7 2" xfId="10020" xr:uid="{00000000-0005-0000-0000-000094750000}"/>
    <cellStyle name="Percent 16 2 7 2 2" xfId="20350" xr:uid="{00000000-0005-0000-0000-000095750000}"/>
    <cellStyle name="Percent 16 2 7 3" xfId="20351" xr:uid="{00000000-0005-0000-0000-000096750000}"/>
    <cellStyle name="Percent 16 2 7 4" xfId="42550" xr:uid="{00000000-0005-0000-0000-000097750000}"/>
    <cellStyle name="Percent 16 2 7 5" xfId="42551" xr:uid="{00000000-0005-0000-0000-000098750000}"/>
    <cellStyle name="Percent 16 2 8" xfId="5283" xr:uid="{00000000-0005-0000-0000-000099750000}"/>
    <cellStyle name="Percent 16 2 8 2" xfId="10469" xr:uid="{00000000-0005-0000-0000-00009A750000}"/>
    <cellStyle name="Percent 16 2 8 2 2" xfId="20352" xr:uid="{00000000-0005-0000-0000-00009B750000}"/>
    <cellStyle name="Percent 16 2 8 3" xfId="20353" xr:uid="{00000000-0005-0000-0000-00009C750000}"/>
    <cellStyle name="Percent 16 2 8 4" xfId="42552" xr:uid="{00000000-0005-0000-0000-00009D750000}"/>
    <cellStyle name="Percent 16 2 8 5" xfId="42553" xr:uid="{00000000-0005-0000-0000-00009E750000}"/>
    <cellStyle name="Percent 16 2 9" xfId="5863" xr:uid="{00000000-0005-0000-0000-00009F750000}"/>
    <cellStyle name="Percent 16 2 9 2" xfId="10919" xr:uid="{00000000-0005-0000-0000-0000A0750000}"/>
    <cellStyle name="Percent 16 2 9 2 2" xfId="20354" xr:uid="{00000000-0005-0000-0000-0000A1750000}"/>
    <cellStyle name="Percent 16 2 9 3" xfId="20355" xr:uid="{00000000-0005-0000-0000-0000A2750000}"/>
    <cellStyle name="Percent 16 2 9 4" xfId="42554" xr:uid="{00000000-0005-0000-0000-0000A3750000}"/>
    <cellStyle name="Percent 16 2 9 5" xfId="42555" xr:uid="{00000000-0005-0000-0000-0000A4750000}"/>
    <cellStyle name="Percent 16 20" xfId="6285" xr:uid="{00000000-0005-0000-0000-0000A5750000}"/>
    <cellStyle name="Percent 16 20 2" xfId="11253" xr:uid="{00000000-0005-0000-0000-0000A6750000}"/>
    <cellStyle name="Percent 16 20 2 2" xfId="20356" xr:uid="{00000000-0005-0000-0000-0000A7750000}"/>
    <cellStyle name="Percent 16 20 3" xfId="20357" xr:uid="{00000000-0005-0000-0000-0000A8750000}"/>
    <cellStyle name="Percent 16 20 4" xfId="42556" xr:uid="{00000000-0005-0000-0000-0000A9750000}"/>
    <cellStyle name="Percent 16 20 5" xfId="42557" xr:uid="{00000000-0005-0000-0000-0000AA750000}"/>
    <cellStyle name="Percent 16 21" xfId="7041" xr:uid="{00000000-0005-0000-0000-0000AB750000}"/>
    <cellStyle name="Percent 16 21 2" xfId="20358" xr:uid="{00000000-0005-0000-0000-0000AC750000}"/>
    <cellStyle name="Percent 16 22" xfId="20359" xr:uid="{00000000-0005-0000-0000-0000AD750000}"/>
    <cellStyle name="Percent 16 23" xfId="42558" xr:uid="{00000000-0005-0000-0000-0000AE750000}"/>
    <cellStyle name="Percent 16 24" xfId="42559" xr:uid="{00000000-0005-0000-0000-0000AF750000}"/>
    <cellStyle name="Percent 16 25" xfId="768" xr:uid="{00000000-0005-0000-0000-0000B0750000}"/>
    <cellStyle name="Percent 16 26" xfId="47809" xr:uid="{00000000-0005-0000-0000-0000B1750000}"/>
    <cellStyle name="Percent 16 27" xfId="47864" xr:uid="{00000000-0005-0000-0000-0000B2750000}"/>
    <cellStyle name="Percent 16 3" xfId="772" xr:uid="{00000000-0005-0000-0000-0000B3750000}"/>
    <cellStyle name="Percent 16 3 10" xfId="6289" xr:uid="{00000000-0005-0000-0000-0000B4750000}"/>
    <cellStyle name="Percent 16 3 10 2" xfId="20360" xr:uid="{00000000-0005-0000-0000-0000B5750000}"/>
    <cellStyle name="Percent 16 3 11" xfId="20361" xr:uid="{00000000-0005-0000-0000-0000B6750000}"/>
    <cellStyle name="Percent 16 3 2" xfId="1665" xr:uid="{00000000-0005-0000-0000-0000B7750000}"/>
    <cellStyle name="Percent 16 3 2 2" xfId="20362" xr:uid="{00000000-0005-0000-0000-0000B8750000}"/>
    <cellStyle name="Percent 16 3 3" xfId="2270" xr:uid="{00000000-0005-0000-0000-0000B9750000}"/>
    <cellStyle name="Percent 16 3 3 2" xfId="20363" xr:uid="{00000000-0005-0000-0000-0000BA750000}"/>
    <cellStyle name="Percent 16 3 4" xfId="2875" xr:uid="{00000000-0005-0000-0000-0000BB750000}"/>
    <cellStyle name="Percent 16 3 4 2" xfId="20364" xr:uid="{00000000-0005-0000-0000-0000BC750000}"/>
    <cellStyle name="Percent 16 3 5" xfId="3480" xr:uid="{00000000-0005-0000-0000-0000BD750000}"/>
    <cellStyle name="Percent 16 3 5 2" xfId="20365" xr:uid="{00000000-0005-0000-0000-0000BE750000}"/>
    <cellStyle name="Percent 16 3 6" xfId="4085" xr:uid="{00000000-0005-0000-0000-0000BF750000}"/>
    <cellStyle name="Percent 16 3 6 2" xfId="20366" xr:uid="{00000000-0005-0000-0000-0000C0750000}"/>
    <cellStyle name="Percent 16 3 7" xfId="4690" xr:uid="{00000000-0005-0000-0000-0000C1750000}"/>
    <cellStyle name="Percent 16 3 7 2" xfId="20367" xr:uid="{00000000-0005-0000-0000-0000C2750000}"/>
    <cellStyle name="Percent 16 3 8" xfId="5284" xr:uid="{00000000-0005-0000-0000-0000C3750000}"/>
    <cellStyle name="Percent 16 3 8 2" xfId="20368" xr:uid="{00000000-0005-0000-0000-0000C4750000}"/>
    <cellStyle name="Percent 16 3 9" xfId="5864" xr:uid="{00000000-0005-0000-0000-0000C5750000}"/>
    <cellStyle name="Percent 16 3 9 2" xfId="20369" xr:uid="{00000000-0005-0000-0000-0000C6750000}"/>
    <cellStyle name="Percent 16 4" xfId="773" xr:uid="{00000000-0005-0000-0000-0000C7750000}"/>
    <cellStyle name="Percent 16 4 10" xfId="6290" xr:uid="{00000000-0005-0000-0000-0000C8750000}"/>
    <cellStyle name="Percent 16 4 10 2" xfId="20370" xr:uid="{00000000-0005-0000-0000-0000C9750000}"/>
    <cellStyle name="Percent 16 4 11" xfId="20371" xr:uid="{00000000-0005-0000-0000-0000CA750000}"/>
    <cellStyle name="Percent 16 4 2" xfId="1666" xr:uid="{00000000-0005-0000-0000-0000CB750000}"/>
    <cellStyle name="Percent 16 4 2 2" xfId="20372" xr:uid="{00000000-0005-0000-0000-0000CC750000}"/>
    <cellStyle name="Percent 16 4 3" xfId="2271" xr:uid="{00000000-0005-0000-0000-0000CD750000}"/>
    <cellStyle name="Percent 16 4 3 2" xfId="20373" xr:uid="{00000000-0005-0000-0000-0000CE750000}"/>
    <cellStyle name="Percent 16 4 4" xfId="2876" xr:uid="{00000000-0005-0000-0000-0000CF750000}"/>
    <cellStyle name="Percent 16 4 4 2" xfId="20374" xr:uid="{00000000-0005-0000-0000-0000D0750000}"/>
    <cellStyle name="Percent 16 4 5" xfId="3481" xr:uid="{00000000-0005-0000-0000-0000D1750000}"/>
    <cellStyle name="Percent 16 4 5 2" xfId="20375" xr:uid="{00000000-0005-0000-0000-0000D2750000}"/>
    <cellStyle name="Percent 16 4 6" xfId="4086" xr:uid="{00000000-0005-0000-0000-0000D3750000}"/>
    <cellStyle name="Percent 16 4 6 2" xfId="20376" xr:uid="{00000000-0005-0000-0000-0000D4750000}"/>
    <cellStyle name="Percent 16 4 7" xfId="4691" xr:uid="{00000000-0005-0000-0000-0000D5750000}"/>
    <cellStyle name="Percent 16 4 7 2" xfId="20377" xr:uid="{00000000-0005-0000-0000-0000D6750000}"/>
    <cellStyle name="Percent 16 4 8" xfId="5285" xr:uid="{00000000-0005-0000-0000-0000D7750000}"/>
    <cellStyle name="Percent 16 4 8 2" xfId="20378" xr:uid="{00000000-0005-0000-0000-0000D8750000}"/>
    <cellStyle name="Percent 16 4 9" xfId="5865" xr:uid="{00000000-0005-0000-0000-0000D9750000}"/>
    <cellStyle name="Percent 16 4 9 2" xfId="20379" xr:uid="{00000000-0005-0000-0000-0000DA750000}"/>
    <cellStyle name="Percent 16 5" xfId="774" xr:uid="{00000000-0005-0000-0000-0000DB750000}"/>
    <cellStyle name="Percent 16 5 10" xfId="6291" xr:uid="{00000000-0005-0000-0000-0000DC750000}"/>
    <cellStyle name="Percent 16 5 10 2" xfId="20380" xr:uid="{00000000-0005-0000-0000-0000DD750000}"/>
    <cellStyle name="Percent 16 5 11" xfId="20381" xr:uid="{00000000-0005-0000-0000-0000DE750000}"/>
    <cellStyle name="Percent 16 5 2" xfId="1667" xr:uid="{00000000-0005-0000-0000-0000DF750000}"/>
    <cellStyle name="Percent 16 5 2 2" xfId="20382" xr:uid="{00000000-0005-0000-0000-0000E0750000}"/>
    <cellStyle name="Percent 16 5 3" xfId="2272" xr:uid="{00000000-0005-0000-0000-0000E1750000}"/>
    <cellStyle name="Percent 16 5 3 2" xfId="20383" xr:uid="{00000000-0005-0000-0000-0000E2750000}"/>
    <cellStyle name="Percent 16 5 4" xfId="2877" xr:uid="{00000000-0005-0000-0000-0000E3750000}"/>
    <cellStyle name="Percent 16 5 4 2" xfId="20384" xr:uid="{00000000-0005-0000-0000-0000E4750000}"/>
    <cellStyle name="Percent 16 5 5" xfId="3482" xr:uid="{00000000-0005-0000-0000-0000E5750000}"/>
    <cellStyle name="Percent 16 5 5 2" xfId="20385" xr:uid="{00000000-0005-0000-0000-0000E6750000}"/>
    <cellStyle name="Percent 16 5 6" xfId="4087" xr:uid="{00000000-0005-0000-0000-0000E7750000}"/>
    <cellStyle name="Percent 16 5 6 2" xfId="20386" xr:uid="{00000000-0005-0000-0000-0000E8750000}"/>
    <cellStyle name="Percent 16 5 7" xfId="4692" xr:uid="{00000000-0005-0000-0000-0000E9750000}"/>
    <cellStyle name="Percent 16 5 7 2" xfId="20387" xr:uid="{00000000-0005-0000-0000-0000EA750000}"/>
    <cellStyle name="Percent 16 5 8" xfId="5286" xr:uid="{00000000-0005-0000-0000-0000EB750000}"/>
    <cellStyle name="Percent 16 5 8 2" xfId="20388" xr:uid="{00000000-0005-0000-0000-0000EC750000}"/>
    <cellStyle name="Percent 16 5 9" xfId="5866" xr:uid="{00000000-0005-0000-0000-0000ED750000}"/>
    <cellStyle name="Percent 16 5 9 2" xfId="20389" xr:uid="{00000000-0005-0000-0000-0000EE750000}"/>
    <cellStyle name="Percent 16 6" xfId="775" xr:uid="{00000000-0005-0000-0000-0000EF750000}"/>
    <cellStyle name="Percent 16 6 10" xfId="6292" xr:uid="{00000000-0005-0000-0000-0000F0750000}"/>
    <cellStyle name="Percent 16 6 10 2" xfId="20390" xr:uid="{00000000-0005-0000-0000-0000F1750000}"/>
    <cellStyle name="Percent 16 6 11" xfId="20391" xr:uid="{00000000-0005-0000-0000-0000F2750000}"/>
    <cellStyle name="Percent 16 6 2" xfId="1668" xr:uid="{00000000-0005-0000-0000-0000F3750000}"/>
    <cellStyle name="Percent 16 6 2 2" xfId="20392" xr:uid="{00000000-0005-0000-0000-0000F4750000}"/>
    <cellStyle name="Percent 16 6 3" xfId="2273" xr:uid="{00000000-0005-0000-0000-0000F5750000}"/>
    <cellStyle name="Percent 16 6 3 2" xfId="20393" xr:uid="{00000000-0005-0000-0000-0000F6750000}"/>
    <cellStyle name="Percent 16 6 4" xfId="2878" xr:uid="{00000000-0005-0000-0000-0000F7750000}"/>
    <cellStyle name="Percent 16 6 4 2" xfId="20394" xr:uid="{00000000-0005-0000-0000-0000F8750000}"/>
    <cellStyle name="Percent 16 6 5" xfId="3483" xr:uid="{00000000-0005-0000-0000-0000F9750000}"/>
    <cellStyle name="Percent 16 6 5 2" xfId="20395" xr:uid="{00000000-0005-0000-0000-0000FA750000}"/>
    <cellStyle name="Percent 16 6 6" xfId="4088" xr:uid="{00000000-0005-0000-0000-0000FB750000}"/>
    <cellStyle name="Percent 16 6 6 2" xfId="20396" xr:uid="{00000000-0005-0000-0000-0000FC750000}"/>
    <cellStyle name="Percent 16 6 7" xfId="4693" xr:uid="{00000000-0005-0000-0000-0000FD750000}"/>
    <cellStyle name="Percent 16 6 7 2" xfId="20397" xr:uid="{00000000-0005-0000-0000-0000FE750000}"/>
    <cellStyle name="Percent 16 6 8" xfId="5287" xr:uid="{00000000-0005-0000-0000-0000FF750000}"/>
    <cellStyle name="Percent 16 6 8 2" xfId="20398" xr:uid="{00000000-0005-0000-0000-000000760000}"/>
    <cellStyle name="Percent 16 6 9" xfId="5867" xr:uid="{00000000-0005-0000-0000-000001760000}"/>
    <cellStyle name="Percent 16 6 9 2" xfId="20399" xr:uid="{00000000-0005-0000-0000-000002760000}"/>
    <cellStyle name="Percent 16 7" xfId="776" xr:uid="{00000000-0005-0000-0000-000003760000}"/>
    <cellStyle name="Percent 16 7 10" xfId="6293" xr:uid="{00000000-0005-0000-0000-000004760000}"/>
    <cellStyle name="Percent 16 7 10 2" xfId="20400" xr:uid="{00000000-0005-0000-0000-000005760000}"/>
    <cellStyle name="Percent 16 7 11" xfId="20401" xr:uid="{00000000-0005-0000-0000-000006760000}"/>
    <cellStyle name="Percent 16 7 2" xfId="1669" xr:uid="{00000000-0005-0000-0000-000007760000}"/>
    <cellStyle name="Percent 16 7 2 2" xfId="20402" xr:uid="{00000000-0005-0000-0000-000008760000}"/>
    <cellStyle name="Percent 16 7 3" xfId="2274" xr:uid="{00000000-0005-0000-0000-000009760000}"/>
    <cellStyle name="Percent 16 7 3 2" xfId="20403" xr:uid="{00000000-0005-0000-0000-00000A760000}"/>
    <cellStyle name="Percent 16 7 4" xfId="2879" xr:uid="{00000000-0005-0000-0000-00000B760000}"/>
    <cellStyle name="Percent 16 7 4 2" xfId="20404" xr:uid="{00000000-0005-0000-0000-00000C760000}"/>
    <cellStyle name="Percent 16 7 5" xfId="3484" xr:uid="{00000000-0005-0000-0000-00000D760000}"/>
    <cellStyle name="Percent 16 7 5 2" xfId="20405" xr:uid="{00000000-0005-0000-0000-00000E760000}"/>
    <cellStyle name="Percent 16 7 6" xfId="4089" xr:uid="{00000000-0005-0000-0000-00000F760000}"/>
    <cellStyle name="Percent 16 7 6 2" xfId="20406" xr:uid="{00000000-0005-0000-0000-000010760000}"/>
    <cellStyle name="Percent 16 7 7" xfId="4694" xr:uid="{00000000-0005-0000-0000-000011760000}"/>
    <cellStyle name="Percent 16 7 7 2" xfId="20407" xr:uid="{00000000-0005-0000-0000-000012760000}"/>
    <cellStyle name="Percent 16 7 8" xfId="5288" xr:uid="{00000000-0005-0000-0000-000013760000}"/>
    <cellStyle name="Percent 16 7 8 2" xfId="20408" xr:uid="{00000000-0005-0000-0000-000014760000}"/>
    <cellStyle name="Percent 16 7 9" xfId="5868" xr:uid="{00000000-0005-0000-0000-000015760000}"/>
    <cellStyle name="Percent 16 7 9 2" xfId="20409" xr:uid="{00000000-0005-0000-0000-000016760000}"/>
    <cellStyle name="Percent 16 8" xfId="777" xr:uid="{00000000-0005-0000-0000-000017760000}"/>
    <cellStyle name="Percent 16 8 10" xfId="6294" xr:uid="{00000000-0005-0000-0000-000018760000}"/>
    <cellStyle name="Percent 16 8 10 2" xfId="20410" xr:uid="{00000000-0005-0000-0000-000019760000}"/>
    <cellStyle name="Percent 16 8 11" xfId="20411" xr:uid="{00000000-0005-0000-0000-00001A760000}"/>
    <cellStyle name="Percent 16 8 2" xfId="1670" xr:uid="{00000000-0005-0000-0000-00001B760000}"/>
    <cellStyle name="Percent 16 8 2 2" xfId="20412" xr:uid="{00000000-0005-0000-0000-00001C760000}"/>
    <cellStyle name="Percent 16 8 3" xfId="2275" xr:uid="{00000000-0005-0000-0000-00001D760000}"/>
    <cellStyle name="Percent 16 8 3 2" xfId="20413" xr:uid="{00000000-0005-0000-0000-00001E760000}"/>
    <cellStyle name="Percent 16 8 4" xfId="2880" xr:uid="{00000000-0005-0000-0000-00001F760000}"/>
    <cellStyle name="Percent 16 8 4 2" xfId="20414" xr:uid="{00000000-0005-0000-0000-000020760000}"/>
    <cellStyle name="Percent 16 8 5" xfId="3485" xr:uid="{00000000-0005-0000-0000-000021760000}"/>
    <cellStyle name="Percent 16 8 5 2" xfId="20415" xr:uid="{00000000-0005-0000-0000-000022760000}"/>
    <cellStyle name="Percent 16 8 6" xfId="4090" xr:uid="{00000000-0005-0000-0000-000023760000}"/>
    <cellStyle name="Percent 16 8 6 2" xfId="20416" xr:uid="{00000000-0005-0000-0000-000024760000}"/>
    <cellStyle name="Percent 16 8 7" xfId="4695" xr:uid="{00000000-0005-0000-0000-000025760000}"/>
    <cellStyle name="Percent 16 8 7 2" xfId="20417" xr:uid="{00000000-0005-0000-0000-000026760000}"/>
    <cellStyle name="Percent 16 8 8" xfId="5289" xr:uid="{00000000-0005-0000-0000-000027760000}"/>
    <cellStyle name="Percent 16 8 8 2" xfId="20418" xr:uid="{00000000-0005-0000-0000-000028760000}"/>
    <cellStyle name="Percent 16 8 9" xfId="5869" xr:uid="{00000000-0005-0000-0000-000029760000}"/>
    <cellStyle name="Percent 16 8 9 2" xfId="20419" xr:uid="{00000000-0005-0000-0000-00002A760000}"/>
    <cellStyle name="Percent 16 9" xfId="778" xr:uid="{00000000-0005-0000-0000-00002B760000}"/>
    <cellStyle name="Percent 16 9 10" xfId="6295" xr:uid="{00000000-0005-0000-0000-00002C760000}"/>
    <cellStyle name="Percent 16 9 10 2" xfId="20420" xr:uid="{00000000-0005-0000-0000-00002D760000}"/>
    <cellStyle name="Percent 16 9 11" xfId="20421" xr:uid="{00000000-0005-0000-0000-00002E760000}"/>
    <cellStyle name="Percent 16 9 2" xfId="1671" xr:uid="{00000000-0005-0000-0000-00002F760000}"/>
    <cellStyle name="Percent 16 9 2 2" xfId="20422" xr:uid="{00000000-0005-0000-0000-000030760000}"/>
    <cellStyle name="Percent 16 9 3" xfId="2276" xr:uid="{00000000-0005-0000-0000-000031760000}"/>
    <cellStyle name="Percent 16 9 3 2" xfId="20423" xr:uid="{00000000-0005-0000-0000-000032760000}"/>
    <cellStyle name="Percent 16 9 4" xfId="2881" xr:uid="{00000000-0005-0000-0000-000033760000}"/>
    <cellStyle name="Percent 16 9 4 2" xfId="20424" xr:uid="{00000000-0005-0000-0000-000034760000}"/>
    <cellStyle name="Percent 16 9 5" xfId="3486" xr:uid="{00000000-0005-0000-0000-000035760000}"/>
    <cellStyle name="Percent 16 9 5 2" xfId="20425" xr:uid="{00000000-0005-0000-0000-000036760000}"/>
    <cellStyle name="Percent 16 9 6" xfId="4091" xr:uid="{00000000-0005-0000-0000-000037760000}"/>
    <cellStyle name="Percent 16 9 6 2" xfId="20426" xr:uid="{00000000-0005-0000-0000-000038760000}"/>
    <cellStyle name="Percent 16 9 7" xfId="4696" xr:uid="{00000000-0005-0000-0000-000039760000}"/>
    <cellStyle name="Percent 16 9 7 2" xfId="20427" xr:uid="{00000000-0005-0000-0000-00003A760000}"/>
    <cellStyle name="Percent 16 9 8" xfId="5290" xr:uid="{00000000-0005-0000-0000-00003B760000}"/>
    <cellStyle name="Percent 16 9 8 2" xfId="20428" xr:uid="{00000000-0005-0000-0000-00003C760000}"/>
    <cellStyle name="Percent 16 9 9" xfId="5870" xr:uid="{00000000-0005-0000-0000-00003D760000}"/>
    <cellStyle name="Percent 16 9 9 2" xfId="20429" xr:uid="{00000000-0005-0000-0000-00003E760000}"/>
    <cellStyle name="Percent 16_11" xfId="42560" xr:uid="{00000000-0005-0000-0000-00003F760000}"/>
    <cellStyle name="Percent 17" xfId="71" xr:uid="{00000000-0005-0000-0000-000040760000}"/>
    <cellStyle name="Percent 17 10" xfId="6296" xr:uid="{00000000-0005-0000-0000-000041760000}"/>
    <cellStyle name="Percent 17 10 2" xfId="20430" xr:uid="{00000000-0005-0000-0000-000042760000}"/>
    <cellStyle name="Percent 17 11" xfId="20431" xr:uid="{00000000-0005-0000-0000-000043760000}"/>
    <cellStyle name="Percent 17 12" xfId="779" xr:uid="{00000000-0005-0000-0000-000044760000}"/>
    <cellStyle name="Percent 17 13" xfId="47811" xr:uid="{00000000-0005-0000-0000-000045760000}"/>
    <cellStyle name="Percent 17 14" xfId="47866" xr:uid="{00000000-0005-0000-0000-000046760000}"/>
    <cellStyle name="Percent 17 2" xfId="1672" xr:uid="{00000000-0005-0000-0000-000047760000}"/>
    <cellStyle name="Percent 17 2 2" xfId="20432" xr:uid="{00000000-0005-0000-0000-000048760000}"/>
    <cellStyle name="Percent 17 2 3" xfId="47903" xr:uid="{00000000-0005-0000-0000-000049760000}"/>
    <cellStyle name="Percent 17 3" xfId="2277" xr:uid="{00000000-0005-0000-0000-00004A760000}"/>
    <cellStyle name="Percent 17 3 2" xfId="20433" xr:uid="{00000000-0005-0000-0000-00004B760000}"/>
    <cellStyle name="Percent 17 4" xfId="2882" xr:uid="{00000000-0005-0000-0000-00004C760000}"/>
    <cellStyle name="Percent 17 4 2" xfId="20434" xr:uid="{00000000-0005-0000-0000-00004D760000}"/>
    <cellStyle name="Percent 17 5" xfId="3487" xr:uid="{00000000-0005-0000-0000-00004E760000}"/>
    <cellStyle name="Percent 17 5 2" xfId="20435" xr:uid="{00000000-0005-0000-0000-00004F760000}"/>
    <cellStyle name="Percent 17 6" xfId="4092" xr:uid="{00000000-0005-0000-0000-000050760000}"/>
    <cellStyle name="Percent 17 6 2" xfId="20436" xr:uid="{00000000-0005-0000-0000-000051760000}"/>
    <cellStyle name="Percent 17 7" xfId="4697" xr:uid="{00000000-0005-0000-0000-000052760000}"/>
    <cellStyle name="Percent 17 7 2" xfId="20437" xr:uid="{00000000-0005-0000-0000-000053760000}"/>
    <cellStyle name="Percent 17 8" xfId="5291" xr:uid="{00000000-0005-0000-0000-000054760000}"/>
    <cellStyle name="Percent 17 8 2" xfId="20438" xr:uid="{00000000-0005-0000-0000-000055760000}"/>
    <cellStyle name="Percent 17 9" xfId="5871" xr:uid="{00000000-0005-0000-0000-000056760000}"/>
    <cellStyle name="Percent 17 9 2" xfId="20439" xr:uid="{00000000-0005-0000-0000-000057760000}"/>
    <cellStyle name="Percent 18" xfId="73" xr:uid="{00000000-0005-0000-0000-000058760000}"/>
    <cellStyle name="Percent 18 10" xfId="6297" xr:uid="{00000000-0005-0000-0000-000059760000}"/>
    <cellStyle name="Percent 18 10 2" xfId="20440" xr:uid="{00000000-0005-0000-0000-00005A760000}"/>
    <cellStyle name="Percent 18 11" xfId="20441" xr:uid="{00000000-0005-0000-0000-00005B760000}"/>
    <cellStyle name="Percent 18 12" xfId="780" xr:uid="{00000000-0005-0000-0000-00005C760000}"/>
    <cellStyle name="Percent 18 13" xfId="47813" xr:uid="{00000000-0005-0000-0000-00005D760000}"/>
    <cellStyle name="Percent 18 14" xfId="47868" xr:uid="{00000000-0005-0000-0000-00005E760000}"/>
    <cellStyle name="Percent 18 2" xfId="1673" xr:uid="{00000000-0005-0000-0000-00005F760000}"/>
    <cellStyle name="Percent 18 2 2" xfId="20442" xr:uid="{00000000-0005-0000-0000-000060760000}"/>
    <cellStyle name="Percent 18 2 3" xfId="47905" xr:uid="{00000000-0005-0000-0000-000061760000}"/>
    <cellStyle name="Percent 18 3" xfId="2278" xr:uid="{00000000-0005-0000-0000-000062760000}"/>
    <cellStyle name="Percent 18 3 2" xfId="20443" xr:uid="{00000000-0005-0000-0000-000063760000}"/>
    <cellStyle name="Percent 18 4" xfId="2883" xr:uid="{00000000-0005-0000-0000-000064760000}"/>
    <cellStyle name="Percent 18 4 2" xfId="20444" xr:uid="{00000000-0005-0000-0000-000065760000}"/>
    <cellStyle name="Percent 18 5" xfId="3488" xr:uid="{00000000-0005-0000-0000-000066760000}"/>
    <cellStyle name="Percent 18 5 2" xfId="20445" xr:uid="{00000000-0005-0000-0000-000067760000}"/>
    <cellStyle name="Percent 18 6" xfId="4093" xr:uid="{00000000-0005-0000-0000-000068760000}"/>
    <cellStyle name="Percent 18 6 2" xfId="20446" xr:uid="{00000000-0005-0000-0000-000069760000}"/>
    <cellStyle name="Percent 18 7" xfId="4698" xr:uid="{00000000-0005-0000-0000-00006A760000}"/>
    <cellStyle name="Percent 18 7 2" xfId="20447" xr:uid="{00000000-0005-0000-0000-00006B760000}"/>
    <cellStyle name="Percent 18 8" xfId="5292" xr:uid="{00000000-0005-0000-0000-00006C760000}"/>
    <cellStyle name="Percent 18 8 2" xfId="20448" xr:uid="{00000000-0005-0000-0000-00006D760000}"/>
    <cellStyle name="Percent 18 9" xfId="5872" xr:uid="{00000000-0005-0000-0000-00006E760000}"/>
    <cellStyle name="Percent 18 9 2" xfId="20449" xr:uid="{00000000-0005-0000-0000-00006F760000}"/>
    <cellStyle name="Percent 19" xfId="75" xr:uid="{00000000-0005-0000-0000-000070760000}"/>
    <cellStyle name="Percent 19 10" xfId="6298" xr:uid="{00000000-0005-0000-0000-000071760000}"/>
    <cellStyle name="Percent 19 10 2" xfId="20450" xr:uid="{00000000-0005-0000-0000-000072760000}"/>
    <cellStyle name="Percent 19 11" xfId="20451" xr:uid="{00000000-0005-0000-0000-000073760000}"/>
    <cellStyle name="Percent 19 12" xfId="781" xr:uid="{00000000-0005-0000-0000-000074760000}"/>
    <cellStyle name="Percent 19 13" xfId="47815" xr:uid="{00000000-0005-0000-0000-000075760000}"/>
    <cellStyle name="Percent 19 14" xfId="47870" xr:uid="{00000000-0005-0000-0000-000076760000}"/>
    <cellStyle name="Percent 19 2" xfId="1674" xr:uid="{00000000-0005-0000-0000-000077760000}"/>
    <cellStyle name="Percent 19 2 2" xfId="20452" xr:uid="{00000000-0005-0000-0000-000078760000}"/>
    <cellStyle name="Percent 19 2 3" xfId="47907" xr:uid="{00000000-0005-0000-0000-000079760000}"/>
    <cellStyle name="Percent 19 3" xfId="2279" xr:uid="{00000000-0005-0000-0000-00007A760000}"/>
    <cellStyle name="Percent 19 3 2" xfId="20453" xr:uid="{00000000-0005-0000-0000-00007B760000}"/>
    <cellStyle name="Percent 19 4" xfId="2884" xr:uid="{00000000-0005-0000-0000-00007C760000}"/>
    <cellStyle name="Percent 19 4 2" xfId="20454" xr:uid="{00000000-0005-0000-0000-00007D760000}"/>
    <cellStyle name="Percent 19 5" xfId="3489" xr:uid="{00000000-0005-0000-0000-00007E760000}"/>
    <cellStyle name="Percent 19 5 2" xfId="20455" xr:uid="{00000000-0005-0000-0000-00007F760000}"/>
    <cellStyle name="Percent 19 6" xfId="4094" xr:uid="{00000000-0005-0000-0000-000080760000}"/>
    <cellStyle name="Percent 19 6 2" xfId="20456" xr:uid="{00000000-0005-0000-0000-000081760000}"/>
    <cellStyle name="Percent 19 7" xfId="4699" xr:uid="{00000000-0005-0000-0000-000082760000}"/>
    <cellStyle name="Percent 19 7 2" xfId="20457" xr:uid="{00000000-0005-0000-0000-000083760000}"/>
    <cellStyle name="Percent 19 8" xfId="5293" xr:uid="{00000000-0005-0000-0000-000084760000}"/>
    <cellStyle name="Percent 19 8 2" xfId="20458" xr:uid="{00000000-0005-0000-0000-000085760000}"/>
    <cellStyle name="Percent 19 9" xfId="5873" xr:uid="{00000000-0005-0000-0000-000086760000}"/>
    <cellStyle name="Percent 19 9 2" xfId="20459" xr:uid="{00000000-0005-0000-0000-000087760000}"/>
    <cellStyle name="Percent 2" xfId="38" xr:uid="{00000000-0005-0000-0000-000088760000}"/>
    <cellStyle name="Percent 2 10" xfId="783" xr:uid="{00000000-0005-0000-0000-000089760000}"/>
    <cellStyle name="Percent 2 10 10" xfId="6299" xr:uid="{00000000-0005-0000-0000-00008A760000}"/>
    <cellStyle name="Percent 2 10 10 2" xfId="20460" xr:uid="{00000000-0005-0000-0000-00008B760000}"/>
    <cellStyle name="Percent 2 10 11" xfId="20461" xr:uid="{00000000-0005-0000-0000-00008C760000}"/>
    <cellStyle name="Percent 2 10 2" xfId="1676" xr:uid="{00000000-0005-0000-0000-00008D760000}"/>
    <cellStyle name="Percent 2 10 2 2" xfId="20462" xr:uid="{00000000-0005-0000-0000-00008E760000}"/>
    <cellStyle name="Percent 2 10 3" xfId="2281" xr:uid="{00000000-0005-0000-0000-00008F760000}"/>
    <cellStyle name="Percent 2 10 3 2" xfId="20463" xr:uid="{00000000-0005-0000-0000-000090760000}"/>
    <cellStyle name="Percent 2 10 4" xfId="2886" xr:uid="{00000000-0005-0000-0000-000091760000}"/>
    <cellStyle name="Percent 2 10 4 2" xfId="20464" xr:uid="{00000000-0005-0000-0000-000092760000}"/>
    <cellStyle name="Percent 2 10 5" xfId="3491" xr:uid="{00000000-0005-0000-0000-000093760000}"/>
    <cellStyle name="Percent 2 10 5 2" xfId="20465" xr:uid="{00000000-0005-0000-0000-000094760000}"/>
    <cellStyle name="Percent 2 10 6" xfId="4096" xr:uid="{00000000-0005-0000-0000-000095760000}"/>
    <cellStyle name="Percent 2 10 6 2" xfId="20466" xr:uid="{00000000-0005-0000-0000-000096760000}"/>
    <cellStyle name="Percent 2 10 7" xfId="4701" xr:uid="{00000000-0005-0000-0000-000097760000}"/>
    <cellStyle name="Percent 2 10 7 2" xfId="20467" xr:uid="{00000000-0005-0000-0000-000098760000}"/>
    <cellStyle name="Percent 2 10 8" xfId="5295" xr:uid="{00000000-0005-0000-0000-000099760000}"/>
    <cellStyle name="Percent 2 10 8 2" xfId="20468" xr:uid="{00000000-0005-0000-0000-00009A760000}"/>
    <cellStyle name="Percent 2 10 9" xfId="5874" xr:uid="{00000000-0005-0000-0000-00009B760000}"/>
    <cellStyle name="Percent 2 10 9 2" xfId="20469" xr:uid="{00000000-0005-0000-0000-00009C760000}"/>
    <cellStyle name="Percent 2 11" xfId="784" xr:uid="{00000000-0005-0000-0000-00009D760000}"/>
    <cellStyle name="Percent 2 11 10" xfId="6300" xr:uid="{00000000-0005-0000-0000-00009E760000}"/>
    <cellStyle name="Percent 2 11 10 2" xfId="20470" xr:uid="{00000000-0005-0000-0000-00009F760000}"/>
    <cellStyle name="Percent 2 11 11" xfId="20471" xr:uid="{00000000-0005-0000-0000-0000A0760000}"/>
    <cellStyle name="Percent 2 11 2" xfId="1677" xr:uid="{00000000-0005-0000-0000-0000A1760000}"/>
    <cellStyle name="Percent 2 11 2 2" xfId="20472" xr:uid="{00000000-0005-0000-0000-0000A2760000}"/>
    <cellStyle name="Percent 2 11 3" xfId="2282" xr:uid="{00000000-0005-0000-0000-0000A3760000}"/>
    <cellStyle name="Percent 2 11 3 2" xfId="20473" xr:uid="{00000000-0005-0000-0000-0000A4760000}"/>
    <cellStyle name="Percent 2 11 4" xfId="2887" xr:uid="{00000000-0005-0000-0000-0000A5760000}"/>
    <cellStyle name="Percent 2 11 4 2" xfId="20474" xr:uid="{00000000-0005-0000-0000-0000A6760000}"/>
    <cellStyle name="Percent 2 11 5" xfId="3492" xr:uid="{00000000-0005-0000-0000-0000A7760000}"/>
    <cellStyle name="Percent 2 11 5 2" xfId="20475" xr:uid="{00000000-0005-0000-0000-0000A8760000}"/>
    <cellStyle name="Percent 2 11 6" xfId="4097" xr:uid="{00000000-0005-0000-0000-0000A9760000}"/>
    <cellStyle name="Percent 2 11 6 2" xfId="20476" xr:uid="{00000000-0005-0000-0000-0000AA760000}"/>
    <cellStyle name="Percent 2 11 7" xfId="4702" xr:uid="{00000000-0005-0000-0000-0000AB760000}"/>
    <cellStyle name="Percent 2 11 7 2" xfId="20477" xr:uid="{00000000-0005-0000-0000-0000AC760000}"/>
    <cellStyle name="Percent 2 11 8" xfId="5296" xr:uid="{00000000-0005-0000-0000-0000AD760000}"/>
    <cellStyle name="Percent 2 11 8 2" xfId="20478" xr:uid="{00000000-0005-0000-0000-0000AE760000}"/>
    <cellStyle name="Percent 2 11 9" xfId="5875" xr:uid="{00000000-0005-0000-0000-0000AF760000}"/>
    <cellStyle name="Percent 2 11 9 2" xfId="20479" xr:uid="{00000000-0005-0000-0000-0000B0760000}"/>
    <cellStyle name="Percent 2 12" xfId="42561" xr:uid="{00000000-0005-0000-0000-0000B1760000}"/>
    <cellStyle name="Percent 2 12 10" xfId="42562" xr:uid="{00000000-0005-0000-0000-0000B2760000}"/>
    <cellStyle name="Percent 2 12 2" xfId="42563" xr:uid="{00000000-0005-0000-0000-0000B3760000}"/>
    <cellStyle name="Percent 2 12 3" xfId="42564" xr:uid="{00000000-0005-0000-0000-0000B4760000}"/>
    <cellStyle name="Percent 2 12 4" xfId="42565" xr:uid="{00000000-0005-0000-0000-0000B5760000}"/>
    <cellStyle name="Percent 2 12 5" xfId="42566" xr:uid="{00000000-0005-0000-0000-0000B6760000}"/>
    <cellStyle name="Percent 2 12 6" xfId="42567" xr:uid="{00000000-0005-0000-0000-0000B7760000}"/>
    <cellStyle name="Percent 2 12 7" xfId="42568" xr:uid="{00000000-0005-0000-0000-0000B8760000}"/>
    <cellStyle name="Percent 2 12 8" xfId="42569" xr:uid="{00000000-0005-0000-0000-0000B9760000}"/>
    <cellStyle name="Percent 2 12 9" xfId="42570" xr:uid="{00000000-0005-0000-0000-0000BA760000}"/>
    <cellStyle name="Percent 2 13" xfId="42571" xr:uid="{00000000-0005-0000-0000-0000BB760000}"/>
    <cellStyle name="Percent 2 14" xfId="42572" xr:uid="{00000000-0005-0000-0000-0000BC760000}"/>
    <cellStyle name="Percent 2 15" xfId="782" xr:uid="{00000000-0005-0000-0000-0000BD760000}"/>
    <cellStyle name="Percent 2 16" xfId="47780" xr:uid="{00000000-0005-0000-0000-0000BE760000}"/>
    <cellStyle name="Percent 2 17" xfId="47835" xr:uid="{00000000-0005-0000-0000-0000BF760000}"/>
    <cellStyle name="Percent 2 2" xfId="785" xr:uid="{00000000-0005-0000-0000-0000C0760000}"/>
    <cellStyle name="Percent 2 2 10" xfId="6301" xr:uid="{00000000-0005-0000-0000-0000C1760000}"/>
    <cellStyle name="Percent 2 2 10 2" xfId="11255" xr:uid="{00000000-0005-0000-0000-0000C2760000}"/>
    <cellStyle name="Percent 2 2 10 2 2" xfId="20480" xr:uid="{00000000-0005-0000-0000-0000C3760000}"/>
    <cellStyle name="Percent 2 2 10 3" xfId="20481" xr:uid="{00000000-0005-0000-0000-0000C4760000}"/>
    <cellStyle name="Percent 2 2 10 4" xfId="42573" xr:uid="{00000000-0005-0000-0000-0000C5760000}"/>
    <cellStyle name="Percent 2 2 10 5" xfId="42574" xr:uid="{00000000-0005-0000-0000-0000C6760000}"/>
    <cellStyle name="Percent 2 2 11" xfId="7043" xr:uid="{00000000-0005-0000-0000-0000C7760000}"/>
    <cellStyle name="Percent 2 2 11 2" xfId="20482" xr:uid="{00000000-0005-0000-0000-0000C8760000}"/>
    <cellStyle name="Percent 2 2 12" xfId="20483" xr:uid="{00000000-0005-0000-0000-0000C9760000}"/>
    <cellStyle name="Percent 2 2 13" xfId="42575" xr:uid="{00000000-0005-0000-0000-0000CA760000}"/>
    <cellStyle name="Percent 2 2 14" xfId="42576" xr:uid="{00000000-0005-0000-0000-0000CB760000}"/>
    <cellStyle name="Percent 2 2 15" xfId="47872" xr:uid="{00000000-0005-0000-0000-0000CC760000}"/>
    <cellStyle name="Percent 2 2 2" xfId="1678" xr:uid="{00000000-0005-0000-0000-0000CD760000}"/>
    <cellStyle name="Percent 2 2 2 10" xfId="42577" xr:uid="{00000000-0005-0000-0000-0000CE760000}"/>
    <cellStyle name="Percent 2 2 2 11" xfId="42578" xr:uid="{00000000-0005-0000-0000-0000CF760000}"/>
    <cellStyle name="Percent 2 2 2 2" xfId="7697" xr:uid="{00000000-0005-0000-0000-0000D0760000}"/>
    <cellStyle name="Percent 2 2 2 2 2" xfId="20484" xr:uid="{00000000-0005-0000-0000-0000D1760000}"/>
    <cellStyle name="Percent 2 2 2 3" xfId="20485" xr:uid="{00000000-0005-0000-0000-0000D2760000}"/>
    <cellStyle name="Percent 2 2 2 4" xfId="42579" xr:uid="{00000000-0005-0000-0000-0000D3760000}"/>
    <cellStyle name="Percent 2 2 2 5" xfId="42580" xr:uid="{00000000-0005-0000-0000-0000D4760000}"/>
    <cellStyle name="Percent 2 2 2 6" xfId="42581" xr:uid="{00000000-0005-0000-0000-0000D5760000}"/>
    <cellStyle name="Percent 2 2 2 7" xfId="42582" xr:uid="{00000000-0005-0000-0000-0000D6760000}"/>
    <cellStyle name="Percent 2 2 2 8" xfId="42583" xr:uid="{00000000-0005-0000-0000-0000D7760000}"/>
    <cellStyle name="Percent 2 2 2 9" xfId="42584" xr:uid="{00000000-0005-0000-0000-0000D8760000}"/>
    <cellStyle name="Percent 2 2 3" xfId="2283" xr:uid="{00000000-0005-0000-0000-0000D9760000}"/>
    <cellStyle name="Percent 2 2 3 10" xfId="42585" xr:uid="{00000000-0005-0000-0000-0000DA760000}"/>
    <cellStyle name="Percent 2 2 3 11" xfId="42586" xr:uid="{00000000-0005-0000-0000-0000DB760000}"/>
    <cellStyle name="Percent 2 2 3 2" xfId="8161" xr:uid="{00000000-0005-0000-0000-0000DC760000}"/>
    <cellStyle name="Percent 2 2 3 2 2" xfId="20486" xr:uid="{00000000-0005-0000-0000-0000DD760000}"/>
    <cellStyle name="Percent 2 2 3 3" xfId="20487" xr:uid="{00000000-0005-0000-0000-0000DE760000}"/>
    <cellStyle name="Percent 2 2 3 4" xfId="42587" xr:uid="{00000000-0005-0000-0000-0000DF760000}"/>
    <cellStyle name="Percent 2 2 3 5" xfId="42588" xr:uid="{00000000-0005-0000-0000-0000E0760000}"/>
    <cellStyle name="Percent 2 2 3 6" xfId="42589" xr:uid="{00000000-0005-0000-0000-0000E1760000}"/>
    <cellStyle name="Percent 2 2 3 7" xfId="42590" xr:uid="{00000000-0005-0000-0000-0000E2760000}"/>
    <cellStyle name="Percent 2 2 3 8" xfId="42591" xr:uid="{00000000-0005-0000-0000-0000E3760000}"/>
    <cellStyle name="Percent 2 2 3 9" xfId="42592" xr:uid="{00000000-0005-0000-0000-0000E4760000}"/>
    <cellStyle name="Percent 2 2 4" xfId="2888" xr:uid="{00000000-0005-0000-0000-0000E5760000}"/>
    <cellStyle name="Percent 2 2 4 10" xfId="42593" xr:uid="{00000000-0005-0000-0000-0000E6760000}"/>
    <cellStyle name="Percent 2 2 4 11" xfId="42594" xr:uid="{00000000-0005-0000-0000-0000E7760000}"/>
    <cellStyle name="Percent 2 2 4 2" xfId="8627" xr:uid="{00000000-0005-0000-0000-0000E8760000}"/>
    <cellStyle name="Percent 2 2 4 2 2" xfId="20488" xr:uid="{00000000-0005-0000-0000-0000E9760000}"/>
    <cellStyle name="Percent 2 2 4 3" xfId="20489" xr:uid="{00000000-0005-0000-0000-0000EA760000}"/>
    <cellStyle name="Percent 2 2 4 4" xfId="42595" xr:uid="{00000000-0005-0000-0000-0000EB760000}"/>
    <cellStyle name="Percent 2 2 4 5" xfId="42596" xr:uid="{00000000-0005-0000-0000-0000EC760000}"/>
    <cellStyle name="Percent 2 2 4 6" xfId="42597" xr:uid="{00000000-0005-0000-0000-0000ED760000}"/>
    <cellStyle name="Percent 2 2 4 7" xfId="42598" xr:uid="{00000000-0005-0000-0000-0000EE760000}"/>
    <cellStyle name="Percent 2 2 4 8" xfId="42599" xr:uid="{00000000-0005-0000-0000-0000EF760000}"/>
    <cellStyle name="Percent 2 2 4 9" xfId="42600" xr:uid="{00000000-0005-0000-0000-0000F0760000}"/>
    <cellStyle name="Percent 2 2 5" xfId="3493" xr:uid="{00000000-0005-0000-0000-0000F1760000}"/>
    <cellStyle name="Percent 2 2 5 2" xfId="9090" xr:uid="{00000000-0005-0000-0000-0000F2760000}"/>
    <cellStyle name="Percent 2 2 5 2 2" xfId="20490" xr:uid="{00000000-0005-0000-0000-0000F3760000}"/>
    <cellStyle name="Percent 2 2 5 3" xfId="20491" xr:uid="{00000000-0005-0000-0000-0000F4760000}"/>
    <cellStyle name="Percent 2 2 5 4" xfId="42601" xr:uid="{00000000-0005-0000-0000-0000F5760000}"/>
    <cellStyle name="Percent 2 2 5 5" xfId="42602" xr:uid="{00000000-0005-0000-0000-0000F6760000}"/>
    <cellStyle name="Percent 2 2 6" xfId="4098" xr:uid="{00000000-0005-0000-0000-0000F7760000}"/>
    <cellStyle name="Percent 2 2 6 2" xfId="9554" xr:uid="{00000000-0005-0000-0000-0000F8760000}"/>
    <cellStyle name="Percent 2 2 6 2 2" xfId="20492" xr:uid="{00000000-0005-0000-0000-0000F9760000}"/>
    <cellStyle name="Percent 2 2 6 3" xfId="20493" xr:uid="{00000000-0005-0000-0000-0000FA760000}"/>
    <cellStyle name="Percent 2 2 6 4" xfId="42603" xr:uid="{00000000-0005-0000-0000-0000FB760000}"/>
    <cellStyle name="Percent 2 2 6 5" xfId="42604" xr:uid="{00000000-0005-0000-0000-0000FC760000}"/>
    <cellStyle name="Percent 2 2 7" xfId="4703" xr:uid="{00000000-0005-0000-0000-0000FD760000}"/>
    <cellStyle name="Percent 2 2 7 2" xfId="10021" xr:uid="{00000000-0005-0000-0000-0000FE760000}"/>
    <cellStyle name="Percent 2 2 7 2 2" xfId="20494" xr:uid="{00000000-0005-0000-0000-0000FF760000}"/>
    <cellStyle name="Percent 2 2 7 3" xfId="20495" xr:uid="{00000000-0005-0000-0000-000000770000}"/>
    <cellStyle name="Percent 2 2 7 4" xfId="42605" xr:uid="{00000000-0005-0000-0000-000001770000}"/>
    <cellStyle name="Percent 2 2 7 5" xfId="42606" xr:uid="{00000000-0005-0000-0000-000002770000}"/>
    <cellStyle name="Percent 2 2 8" xfId="5297" xr:uid="{00000000-0005-0000-0000-000003770000}"/>
    <cellStyle name="Percent 2 2 8 2" xfId="10470" xr:uid="{00000000-0005-0000-0000-000004770000}"/>
    <cellStyle name="Percent 2 2 8 2 2" xfId="20496" xr:uid="{00000000-0005-0000-0000-000005770000}"/>
    <cellStyle name="Percent 2 2 8 3" xfId="20497" xr:uid="{00000000-0005-0000-0000-000006770000}"/>
    <cellStyle name="Percent 2 2 8 4" xfId="42607" xr:uid="{00000000-0005-0000-0000-000007770000}"/>
    <cellStyle name="Percent 2 2 8 5" xfId="42608" xr:uid="{00000000-0005-0000-0000-000008770000}"/>
    <cellStyle name="Percent 2 2 9" xfId="5876" xr:uid="{00000000-0005-0000-0000-000009770000}"/>
    <cellStyle name="Percent 2 2 9 2" xfId="10920" xr:uid="{00000000-0005-0000-0000-00000A770000}"/>
    <cellStyle name="Percent 2 2 9 2 2" xfId="20498" xr:uid="{00000000-0005-0000-0000-00000B770000}"/>
    <cellStyle name="Percent 2 2 9 3" xfId="20499" xr:uid="{00000000-0005-0000-0000-00000C770000}"/>
    <cellStyle name="Percent 2 2 9 4" xfId="42609" xr:uid="{00000000-0005-0000-0000-00000D770000}"/>
    <cellStyle name="Percent 2 2 9 5" xfId="42610" xr:uid="{00000000-0005-0000-0000-00000E770000}"/>
    <cellStyle name="Percent 2 2_AFV" xfId="42611" xr:uid="{00000000-0005-0000-0000-00000F770000}"/>
    <cellStyle name="Percent 2 3" xfId="786" xr:uid="{00000000-0005-0000-0000-000010770000}"/>
    <cellStyle name="Percent 2 3 10" xfId="6302" xr:uid="{00000000-0005-0000-0000-000011770000}"/>
    <cellStyle name="Percent 2 3 10 2" xfId="20500" xr:uid="{00000000-0005-0000-0000-000012770000}"/>
    <cellStyle name="Percent 2 3 11" xfId="20501" xr:uid="{00000000-0005-0000-0000-000013770000}"/>
    <cellStyle name="Percent 2 3 2" xfId="1679" xr:uid="{00000000-0005-0000-0000-000014770000}"/>
    <cellStyle name="Percent 2 3 2 2" xfId="20502" xr:uid="{00000000-0005-0000-0000-000015770000}"/>
    <cellStyle name="Percent 2 3 3" xfId="2284" xr:uid="{00000000-0005-0000-0000-000016770000}"/>
    <cellStyle name="Percent 2 3 3 2" xfId="20503" xr:uid="{00000000-0005-0000-0000-000017770000}"/>
    <cellStyle name="Percent 2 3 4" xfId="2889" xr:uid="{00000000-0005-0000-0000-000018770000}"/>
    <cellStyle name="Percent 2 3 4 2" xfId="20504" xr:uid="{00000000-0005-0000-0000-000019770000}"/>
    <cellStyle name="Percent 2 3 5" xfId="3494" xr:uid="{00000000-0005-0000-0000-00001A770000}"/>
    <cellStyle name="Percent 2 3 5 2" xfId="20505" xr:uid="{00000000-0005-0000-0000-00001B770000}"/>
    <cellStyle name="Percent 2 3 6" xfId="4099" xr:uid="{00000000-0005-0000-0000-00001C770000}"/>
    <cellStyle name="Percent 2 3 6 2" xfId="20506" xr:uid="{00000000-0005-0000-0000-00001D770000}"/>
    <cellStyle name="Percent 2 3 7" xfId="4704" xr:uid="{00000000-0005-0000-0000-00001E770000}"/>
    <cellStyle name="Percent 2 3 7 2" xfId="20507" xr:uid="{00000000-0005-0000-0000-00001F770000}"/>
    <cellStyle name="Percent 2 3 8" xfId="5298" xr:uid="{00000000-0005-0000-0000-000020770000}"/>
    <cellStyle name="Percent 2 3 8 2" xfId="20508" xr:uid="{00000000-0005-0000-0000-000021770000}"/>
    <cellStyle name="Percent 2 3 9" xfId="5877" xr:uid="{00000000-0005-0000-0000-000022770000}"/>
    <cellStyle name="Percent 2 3 9 2" xfId="20509" xr:uid="{00000000-0005-0000-0000-000023770000}"/>
    <cellStyle name="Percent 2 4" xfId="787" xr:uid="{00000000-0005-0000-0000-000024770000}"/>
    <cellStyle name="Percent 2 4 10" xfId="6303" xr:uid="{00000000-0005-0000-0000-000025770000}"/>
    <cellStyle name="Percent 2 4 10 2" xfId="20510" xr:uid="{00000000-0005-0000-0000-000026770000}"/>
    <cellStyle name="Percent 2 4 11" xfId="20511" xr:uid="{00000000-0005-0000-0000-000027770000}"/>
    <cellStyle name="Percent 2 4 2" xfId="1680" xr:uid="{00000000-0005-0000-0000-000028770000}"/>
    <cellStyle name="Percent 2 4 2 2" xfId="20512" xr:uid="{00000000-0005-0000-0000-000029770000}"/>
    <cellStyle name="Percent 2 4 3" xfId="2285" xr:uid="{00000000-0005-0000-0000-00002A770000}"/>
    <cellStyle name="Percent 2 4 3 2" xfId="20513" xr:uid="{00000000-0005-0000-0000-00002B770000}"/>
    <cellStyle name="Percent 2 4 4" xfId="2890" xr:uid="{00000000-0005-0000-0000-00002C770000}"/>
    <cellStyle name="Percent 2 4 4 2" xfId="20514" xr:uid="{00000000-0005-0000-0000-00002D770000}"/>
    <cellStyle name="Percent 2 4 5" xfId="3495" xr:uid="{00000000-0005-0000-0000-00002E770000}"/>
    <cellStyle name="Percent 2 4 5 2" xfId="20515" xr:uid="{00000000-0005-0000-0000-00002F770000}"/>
    <cellStyle name="Percent 2 4 6" xfId="4100" xr:uid="{00000000-0005-0000-0000-000030770000}"/>
    <cellStyle name="Percent 2 4 6 2" xfId="20516" xr:uid="{00000000-0005-0000-0000-000031770000}"/>
    <cellStyle name="Percent 2 4 7" xfId="4705" xr:uid="{00000000-0005-0000-0000-000032770000}"/>
    <cellStyle name="Percent 2 4 7 2" xfId="20517" xr:uid="{00000000-0005-0000-0000-000033770000}"/>
    <cellStyle name="Percent 2 4 8" xfId="5299" xr:uid="{00000000-0005-0000-0000-000034770000}"/>
    <cellStyle name="Percent 2 4 8 2" xfId="20518" xr:uid="{00000000-0005-0000-0000-000035770000}"/>
    <cellStyle name="Percent 2 4 9" xfId="5878" xr:uid="{00000000-0005-0000-0000-000036770000}"/>
    <cellStyle name="Percent 2 4 9 2" xfId="20519" xr:uid="{00000000-0005-0000-0000-000037770000}"/>
    <cellStyle name="Percent 2 5" xfId="788" xr:uid="{00000000-0005-0000-0000-000038770000}"/>
    <cellStyle name="Percent 2 5 10" xfId="6304" xr:uid="{00000000-0005-0000-0000-000039770000}"/>
    <cellStyle name="Percent 2 5 10 2" xfId="20520" xr:uid="{00000000-0005-0000-0000-00003A770000}"/>
    <cellStyle name="Percent 2 5 11" xfId="20521" xr:uid="{00000000-0005-0000-0000-00003B770000}"/>
    <cellStyle name="Percent 2 5 2" xfId="1681" xr:uid="{00000000-0005-0000-0000-00003C770000}"/>
    <cellStyle name="Percent 2 5 2 2" xfId="20522" xr:uid="{00000000-0005-0000-0000-00003D770000}"/>
    <cellStyle name="Percent 2 5 3" xfId="2286" xr:uid="{00000000-0005-0000-0000-00003E770000}"/>
    <cellStyle name="Percent 2 5 3 2" xfId="20523" xr:uid="{00000000-0005-0000-0000-00003F770000}"/>
    <cellStyle name="Percent 2 5 4" xfId="2891" xr:uid="{00000000-0005-0000-0000-000040770000}"/>
    <cellStyle name="Percent 2 5 4 2" xfId="20524" xr:uid="{00000000-0005-0000-0000-000041770000}"/>
    <cellStyle name="Percent 2 5 5" xfId="3496" xr:uid="{00000000-0005-0000-0000-000042770000}"/>
    <cellStyle name="Percent 2 5 5 2" xfId="20525" xr:uid="{00000000-0005-0000-0000-000043770000}"/>
    <cellStyle name="Percent 2 5 6" xfId="4101" xr:uid="{00000000-0005-0000-0000-000044770000}"/>
    <cellStyle name="Percent 2 5 6 2" xfId="20526" xr:uid="{00000000-0005-0000-0000-000045770000}"/>
    <cellStyle name="Percent 2 5 7" xfId="4706" xr:uid="{00000000-0005-0000-0000-000046770000}"/>
    <cellStyle name="Percent 2 5 7 2" xfId="20527" xr:uid="{00000000-0005-0000-0000-000047770000}"/>
    <cellStyle name="Percent 2 5 8" xfId="5300" xr:uid="{00000000-0005-0000-0000-000048770000}"/>
    <cellStyle name="Percent 2 5 8 2" xfId="20528" xr:uid="{00000000-0005-0000-0000-000049770000}"/>
    <cellStyle name="Percent 2 5 9" xfId="5879" xr:uid="{00000000-0005-0000-0000-00004A770000}"/>
    <cellStyle name="Percent 2 5 9 2" xfId="20529" xr:uid="{00000000-0005-0000-0000-00004B770000}"/>
    <cellStyle name="Percent 2 6" xfId="789" xr:uid="{00000000-0005-0000-0000-00004C770000}"/>
    <cellStyle name="Percent 2 6 10" xfId="6305" xr:uid="{00000000-0005-0000-0000-00004D770000}"/>
    <cellStyle name="Percent 2 6 10 2" xfId="20530" xr:uid="{00000000-0005-0000-0000-00004E770000}"/>
    <cellStyle name="Percent 2 6 11" xfId="20531" xr:uid="{00000000-0005-0000-0000-00004F770000}"/>
    <cellStyle name="Percent 2 6 2" xfId="1682" xr:uid="{00000000-0005-0000-0000-000050770000}"/>
    <cellStyle name="Percent 2 6 2 2" xfId="20532" xr:uid="{00000000-0005-0000-0000-000051770000}"/>
    <cellStyle name="Percent 2 6 3" xfId="2287" xr:uid="{00000000-0005-0000-0000-000052770000}"/>
    <cellStyle name="Percent 2 6 3 2" xfId="20533" xr:uid="{00000000-0005-0000-0000-000053770000}"/>
    <cellStyle name="Percent 2 6 4" xfId="2892" xr:uid="{00000000-0005-0000-0000-000054770000}"/>
    <cellStyle name="Percent 2 6 4 2" xfId="20534" xr:uid="{00000000-0005-0000-0000-000055770000}"/>
    <cellStyle name="Percent 2 6 5" xfId="3497" xr:uid="{00000000-0005-0000-0000-000056770000}"/>
    <cellStyle name="Percent 2 6 5 2" xfId="20535" xr:uid="{00000000-0005-0000-0000-000057770000}"/>
    <cellStyle name="Percent 2 6 6" xfId="4102" xr:uid="{00000000-0005-0000-0000-000058770000}"/>
    <cellStyle name="Percent 2 6 6 2" xfId="20536" xr:uid="{00000000-0005-0000-0000-000059770000}"/>
    <cellStyle name="Percent 2 6 7" xfId="4707" xr:uid="{00000000-0005-0000-0000-00005A770000}"/>
    <cellStyle name="Percent 2 6 7 2" xfId="20537" xr:uid="{00000000-0005-0000-0000-00005B770000}"/>
    <cellStyle name="Percent 2 6 8" xfId="5301" xr:uid="{00000000-0005-0000-0000-00005C770000}"/>
    <cellStyle name="Percent 2 6 8 2" xfId="20538" xr:uid="{00000000-0005-0000-0000-00005D770000}"/>
    <cellStyle name="Percent 2 6 9" xfId="5880" xr:uid="{00000000-0005-0000-0000-00005E770000}"/>
    <cellStyle name="Percent 2 6 9 2" xfId="20539" xr:uid="{00000000-0005-0000-0000-00005F770000}"/>
    <cellStyle name="Percent 2 7" xfId="790" xr:uid="{00000000-0005-0000-0000-000060770000}"/>
    <cellStyle name="Percent 2 7 10" xfId="6306" xr:uid="{00000000-0005-0000-0000-000061770000}"/>
    <cellStyle name="Percent 2 7 10 2" xfId="20540" xr:uid="{00000000-0005-0000-0000-000062770000}"/>
    <cellStyle name="Percent 2 7 11" xfId="20541" xr:uid="{00000000-0005-0000-0000-000063770000}"/>
    <cellStyle name="Percent 2 7 2" xfId="1683" xr:uid="{00000000-0005-0000-0000-000064770000}"/>
    <cellStyle name="Percent 2 7 2 2" xfId="20542" xr:uid="{00000000-0005-0000-0000-000065770000}"/>
    <cellStyle name="Percent 2 7 3" xfId="2288" xr:uid="{00000000-0005-0000-0000-000066770000}"/>
    <cellStyle name="Percent 2 7 3 2" xfId="20543" xr:uid="{00000000-0005-0000-0000-000067770000}"/>
    <cellStyle name="Percent 2 7 4" xfId="2893" xr:uid="{00000000-0005-0000-0000-000068770000}"/>
    <cellStyle name="Percent 2 7 4 2" xfId="20544" xr:uid="{00000000-0005-0000-0000-000069770000}"/>
    <cellStyle name="Percent 2 7 5" xfId="3498" xr:uid="{00000000-0005-0000-0000-00006A770000}"/>
    <cellStyle name="Percent 2 7 5 2" xfId="20545" xr:uid="{00000000-0005-0000-0000-00006B770000}"/>
    <cellStyle name="Percent 2 7 6" xfId="4103" xr:uid="{00000000-0005-0000-0000-00006C770000}"/>
    <cellStyle name="Percent 2 7 6 2" xfId="20546" xr:uid="{00000000-0005-0000-0000-00006D770000}"/>
    <cellStyle name="Percent 2 7 7" xfId="4708" xr:uid="{00000000-0005-0000-0000-00006E770000}"/>
    <cellStyle name="Percent 2 7 7 2" xfId="20547" xr:uid="{00000000-0005-0000-0000-00006F770000}"/>
    <cellStyle name="Percent 2 7 8" xfId="5302" xr:uid="{00000000-0005-0000-0000-000070770000}"/>
    <cellStyle name="Percent 2 7 8 2" xfId="20548" xr:uid="{00000000-0005-0000-0000-000071770000}"/>
    <cellStyle name="Percent 2 7 9" xfId="5881" xr:uid="{00000000-0005-0000-0000-000072770000}"/>
    <cellStyle name="Percent 2 7 9 2" xfId="20549" xr:uid="{00000000-0005-0000-0000-000073770000}"/>
    <cellStyle name="Percent 2 8" xfId="791" xr:uid="{00000000-0005-0000-0000-000074770000}"/>
    <cellStyle name="Percent 2 8 10" xfId="6307" xr:uid="{00000000-0005-0000-0000-000075770000}"/>
    <cellStyle name="Percent 2 8 10 2" xfId="20550" xr:uid="{00000000-0005-0000-0000-000076770000}"/>
    <cellStyle name="Percent 2 8 11" xfId="20551" xr:uid="{00000000-0005-0000-0000-000077770000}"/>
    <cellStyle name="Percent 2 8 2" xfId="1684" xr:uid="{00000000-0005-0000-0000-000078770000}"/>
    <cellStyle name="Percent 2 8 2 2" xfId="20552" xr:uid="{00000000-0005-0000-0000-000079770000}"/>
    <cellStyle name="Percent 2 8 3" xfId="2289" xr:uid="{00000000-0005-0000-0000-00007A770000}"/>
    <cellStyle name="Percent 2 8 3 2" xfId="20553" xr:uid="{00000000-0005-0000-0000-00007B770000}"/>
    <cellStyle name="Percent 2 8 4" xfId="2894" xr:uid="{00000000-0005-0000-0000-00007C770000}"/>
    <cellStyle name="Percent 2 8 4 2" xfId="20554" xr:uid="{00000000-0005-0000-0000-00007D770000}"/>
    <cellStyle name="Percent 2 8 5" xfId="3499" xr:uid="{00000000-0005-0000-0000-00007E770000}"/>
    <cellStyle name="Percent 2 8 5 2" xfId="20555" xr:uid="{00000000-0005-0000-0000-00007F770000}"/>
    <cellStyle name="Percent 2 8 6" xfId="4104" xr:uid="{00000000-0005-0000-0000-000080770000}"/>
    <cellStyle name="Percent 2 8 6 2" xfId="20556" xr:uid="{00000000-0005-0000-0000-000081770000}"/>
    <cellStyle name="Percent 2 8 7" xfId="4709" xr:uid="{00000000-0005-0000-0000-000082770000}"/>
    <cellStyle name="Percent 2 8 7 2" xfId="20557" xr:uid="{00000000-0005-0000-0000-000083770000}"/>
    <cellStyle name="Percent 2 8 8" xfId="5303" xr:uid="{00000000-0005-0000-0000-000084770000}"/>
    <cellStyle name="Percent 2 8 8 2" xfId="20558" xr:uid="{00000000-0005-0000-0000-000085770000}"/>
    <cellStyle name="Percent 2 8 9" xfId="5882" xr:uid="{00000000-0005-0000-0000-000086770000}"/>
    <cellStyle name="Percent 2 8 9 2" xfId="20559" xr:uid="{00000000-0005-0000-0000-000087770000}"/>
    <cellStyle name="Percent 2 9" xfId="792" xr:uid="{00000000-0005-0000-0000-000088770000}"/>
    <cellStyle name="Percent 2 9 10" xfId="6308" xr:uid="{00000000-0005-0000-0000-000089770000}"/>
    <cellStyle name="Percent 2 9 10 2" xfId="20560" xr:uid="{00000000-0005-0000-0000-00008A770000}"/>
    <cellStyle name="Percent 2 9 11" xfId="20561" xr:uid="{00000000-0005-0000-0000-00008B770000}"/>
    <cellStyle name="Percent 2 9 2" xfId="1685" xr:uid="{00000000-0005-0000-0000-00008C770000}"/>
    <cellStyle name="Percent 2 9 2 2" xfId="20562" xr:uid="{00000000-0005-0000-0000-00008D770000}"/>
    <cellStyle name="Percent 2 9 3" xfId="2290" xr:uid="{00000000-0005-0000-0000-00008E770000}"/>
    <cellStyle name="Percent 2 9 3 2" xfId="20563" xr:uid="{00000000-0005-0000-0000-00008F770000}"/>
    <cellStyle name="Percent 2 9 4" xfId="2895" xr:uid="{00000000-0005-0000-0000-000090770000}"/>
    <cellStyle name="Percent 2 9 4 2" xfId="20564" xr:uid="{00000000-0005-0000-0000-000091770000}"/>
    <cellStyle name="Percent 2 9 5" xfId="3500" xr:uid="{00000000-0005-0000-0000-000092770000}"/>
    <cellStyle name="Percent 2 9 5 2" xfId="20565" xr:uid="{00000000-0005-0000-0000-000093770000}"/>
    <cellStyle name="Percent 2 9 6" xfId="4105" xr:uid="{00000000-0005-0000-0000-000094770000}"/>
    <cellStyle name="Percent 2 9 6 2" xfId="20566" xr:uid="{00000000-0005-0000-0000-000095770000}"/>
    <cellStyle name="Percent 2 9 7" xfId="4710" xr:uid="{00000000-0005-0000-0000-000096770000}"/>
    <cellStyle name="Percent 2 9 7 2" xfId="20567" xr:uid="{00000000-0005-0000-0000-000097770000}"/>
    <cellStyle name="Percent 2 9 8" xfId="5304" xr:uid="{00000000-0005-0000-0000-000098770000}"/>
    <cellStyle name="Percent 2 9 8 2" xfId="20568" xr:uid="{00000000-0005-0000-0000-000099770000}"/>
    <cellStyle name="Percent 2 9 9" xfId="5883" xr:uid="{00000000-0005-0000-0000-00009A770000}"/>
    <cellStyle name="Percent 2 9 9 2" xfId="20569" xr:uid="{00000000-0005-0000-0000-00009B770000}"/>
    <cellStyle name="Percent 20" xfId="793" xr:uid="{00000000-0005-0000-0000-00009C770000}"/>
    <cellStyle name="Percent 20 10" xfId="6309" xr:uid="{00000000-0005-0000-0000-00009D770000}"/>
    <cellStyle name="Percent 20 10 2" xfId="20570" xr:uid="{00000000-0005-0000-0000-00009E770000}"/>
    <cellStyle name="Percent 20 11" xfId="20571" xr:uid="{00000000-0005-0000-0000-00009F770000}"/>
    <cellStyle name="Percent 20 12" xfId="47909" xr:uid="{00000000-0005-0000-0000-0000A0770000}"/>
    <cellStyle name="Percent 20 2" xfId="1686" xr:uid="{00000000-0005-0000-0000-0000A1770000}"/>
    <cellStyle name="Percent 20 2 2" xfId="20572" xr:uid="{00000000-0005-0000-0000-0000A2770000}"/>
    <cellStyle name="Percent 20 3" xfId="2291" xr:uid="{00000000-0005-0000-0000-0000A3770000}"/>
    <cellStyle name="Percent 20 3 2" xfId="20573" xr:uid="{00000000-0005-0000-0000-0000A4770000}"/>
    <cellStyle name="Percent 20 4" xfId="2896" xr:uid="{00000000-0005-0000-0000-0000A5770000}"/>
    <cellStyle name="Percent 20 4 2" xfId="20574" xr:uid="{00000000-0005-0000-0000-0000A6770000}"/>
    <cellStyle name="Percent 20 5" xfId="3501" xr:uid="{00000000-0005-0000-0000-0000A7770000}"/>
    <cellStyle name="Percent 20 5 2" xfId="20575" xr:uid="{00000000-0005-0000-0000-0000A8770000}"/>
    <cellStyle name="Percent 20 6" xfId="4106" xr:uid="{00000000-0005-0000-0000-0000A9770000}"/>
    <cellStyle name="Percent 20 6 2" xfId="20576" xr:uid="{00000000-0005-0000-0000-0000AA770000}"/>
    <cellStyle name="Percent 20 7" xfId="4711" xr:uid="{00000000-0005-0000-0000-0000AB770000}"/>
    <cellStyle name="Percent 20 7 2" xfId="20577" xr:uid="{00000000-0005-0000-0000-0000AC770000}"/>
    <cellStyle name="Percent 20 8" xfId="5305" xr:uid="{00000000-0005-0000-0000-0000AD770000}"/>
    <cellStyle name="Percent 20 8 2" xfId="20578" xr:uid="{00000000-0005-0000-0000-0000AE770000}"/>
    <cellStyle name="Percent 20 9" xfId="5884" xr:uid="{00000000-0005-0000-0000-0000AF770000}"/>
    <cellStyle name="Percent 20 9 2" xfId="20579" xr:uid="{00000000-0005-0000-0000-0000B0770000}"/>
    <cellStyle name="Percent 21" xfId="794" xr:uid="{00000000-0005-0000-0000-0000B1770000}"/>
    <cellStyle name="Percent 21 10" xfId="6310" xr:uid="{00000000-0005-0000-0000-0000B2770000}"/>
    <cellStyle name="Percent 21 10 2" xfId="20580" xr:uid="{00000000-0005-0000-0000-0000B3770000}"/>
    <cellStyle name="Percent 21 11" xfId="20581" xr:uid="{00000000-0005-0000-0000-0000B4770000}"/>
    <cellStyle name="Percent 21 12" xfId="47911" xr:uid="{00000000-0005-0000-0000-0000B5770000}"/>
    <cellStyle name="Percent 21 2" xfId="1687" xr:uid="{00000000-0005-0000-0000-0000B6770000}"/>
    <cellStyle name="Percent 21 2 2" xfId="20582" xr:uid="{00000000-0005-0000-0000-0000B7770000}"/>
    <cellStyle name="Percent 21 3" xfId="2292" xr:uid="{00000000-0005-0000-0000-0000B8770000}"/>
    <cellStyle name="Percent 21 3 2" xfId="20583" xr:uid="{00000000-0005-0000-0000-0000B9770000}"/>
    <cellStyle name="Percent 21 4" xfId="2897" xr:uid="{00000000-0005-0000-0000-0000BA770000}"/>
    <cellStyle name="Percent 21 4 2" xfId="20584" xr:uid="{00000000-0005-0000-0000-0000BB770000}"/>
    <cellStyle name="Percent 21 5" xfId="3502" xr:uid="{00000000-0005-0000-0000-0000BC770000}"/>
    <cellStyle name="Percent 21 5 2" xfId="20585" xr:uid="{00000000-0005-0000-0000-0000BD770000}"/>
    <cellStyle name="Percent 21 6" xfId="4107" xr:uid="{00000000-0005-0000-0000-0000BE770000}"/>
    <cellStyle name="Percent 21 6 2" xfId="20586" xr:uid="{00000000-0005-0000-0000-0000BF770000}"/>
    <cellStyle name="Percent 21 7" xfId="4712" xr:uid="{00000000-0005-0000-0000-0000C0770000}"/>
    <cellStyle name="Percent 21 7 2" xfId="20587" xr:uid="{00000000-0005-0000-0000-0000C1770000}"/>
    <cellStyle name="Percent 21 8" xfId="5306" xr:uid="{00000000-0005-0000-0000-0000C2770000}"/>
    <cellStyle name="Percent 21 8 2" xfId="20588" xr:uid="{00000000-0005-0000-0000-0000C3770000}"/>
    <cellStyle name="Percent 21 9" xfId="5885" xr:uid="{00000000-0005-0000-0000-0000C4770000}"/>
    <cellStyle name="Percent 21 9 2" xfId="20589" xr:uid="{00000000-0005-0000-0000-0000C5770000}"/>
    <cellStyle name="Percent 22" xfId="795" xr:uid="{00000000-0005-0000-0000-0000C6770000}"/>
    <cellStyle name="Percent 22 10" xfId="6311" xr:uid="{00000000-0005-0000-0000-0000C7770000}"/>
    <cellStyle name="Percent 22 10 2" xfId="20590" xr:uid="{00000000-0005-0000-0000-0000C8770000}"/>
    <cellStyle name="Percent 22 11" xfId="20591" xr:uid="{00000000-0005-0000-0000-0000C9770000}"/>
    <cellStyle name="Percent 22 12" xfId="47913" xr:uid="{00000000-0005-0000-0000-0000CA770000}"/>
    <cellStyle name="Percent 22 2" xfId="1688" xr:uid="{00000000-0005-0000-0000-0000CB770000}"/>
    <cellStyle name="Percent 22 2 2" xfId="20592" xr:uid="{00000000-0005-0000-0000-0000CC770000}"/>
    <cellStyle name="Percent 22 3" xfId="2293" xr:uid="{00000000-0005-0000-0000-0000CD770000}"/>
    <cellStyle name="Percent 22 3 2" xfId="20593" xr:uid="{00000000-0005-0000-0000-0000CE770000}"/>
    <cellStyle name="Percent 22 4" xfId="2898" xr:uid="{00000000-0005-0000-0000-0000CF770000}"/>
    <cellStyle name="Percent 22 4 2" xfId="20594" xr:uid="{00000000-0005-0000-0000-0000D0770000}"/>
    <cellStyle name="Percent 22 5" xfId="3503" xr:uid="{00000000-0005-0000-0000-0000D1770000}"/>
    <cellStyle name="Percent 22 5 2" xfId="20595" xr:uid="{00000000-0005-0000-0000-0000D2770000}"/>
    <cellStyle name="Percent 22 6" xfId="4108" xr:uid="{00000000-0005-0000-0000-0000D3770000}"/>
    <cellStyle name="Percent 22 6 2" xfId="20596" xr:uid="{00000000-0005-0000-0000-0000D4770000}"/>
    <cellStyle name="Percent 22 7" xfId="4713" xr:uid="{00000000-0005-0000-0000-0000D5770000}"/>
    <cellStyle name="Percent 22 7 2" xfId="20597" xr:uid="{00000000-0005-0000-0000-0000D6770000}"/>
    <cellStyle name="Percent 22 8" xfId="5307" xr:uid="{00000000-0005-0000-0000-0000D7770000}"/>
    <cellStyle name="Percent 22 8 2" xfId="20598" xr:uid="{00000000-0005-0000-0000-0000D8770000}"/>
    <cellStyle name="Percent 22 9" xfId="5886" xr:uid="{00000000-0005-0000-0000-0000D9770000}"/>
    <cellStyle name="Percent 22 9 2" xfId="20599" xr:uid="{00000000-0005-0000-0000-0000DA770000}"/>
    <cellStyle name="Percent 23" xfId="796" xr:uid="{00000000-0005-0000-0000-0000DB770000}"/>
    <cellStyle name="Percent 23 10" xfId="6312" xr:uid="{00000000-0005-0000-0000-0000DC770000}"/>
    <cellStyle name="Percent 23 10 2" xfId="20600" xr:uid="{00000000-0005-0000-0000-0000DD770000}"/>
    <cellStyle name="Percent 23 11" xfId="20601" xr:uid="{00000000-0005-0000-0000-0000DE770000}"/>
    <cellStyle name="Percent 23 12" xfId="47915" xr:uid="{00000000-0005-0000-0000-0000DF770000}"/>
    <cellStyle name="Percent 23 2" xfId="1689" xr:uid="{00000000-0005-0000-0000-0000E0770000}"/>
    <cellStyle name="Percent 23 2 2" xfId="20602" xr:uid="{00000000-0005-0000-0000-0000E1770000}"/>
    <cellStyle name="Percent 23 3" xfId="2294" xr:uid="{00000000-0005-0000-0000-0000E2770000}"/>
    <cellStyle name="Percent 23 3 2" xfId="20603" xr:uid="{00000000-0005-0000-0000-0000E3770000}"/>
    <cellStyle name="Percent 23 4" xfId="2899" xr:uid="{00000000-0005-0000-0000-0000E4770000}"/>
    <cellStyle name="Percent 23 4 2" xfId="20604" xr:uid="{00000000-0005-0000-0000-0000E5770000}"/>
    <cellStyle name="Percent 23 5" xfId="3504" xr:uid="{00000000-0005-0000-0000-0000E6770000}"/>
    <cellStyle name="Percent 23 5 2" xfId="20605" xr:uid="{00000000-0005-0000-0000-0000E7770000}"/>
    <cellStyle name="Percent 23 6" xfId="4109" xr:uid="{00000000-0005-0000-0000-0000E8770000}"/>
    <cellStyle name="Percent 23 6 2" xfId="20606" xr:uid="{00000000-0005-0000-0000-0000E9770000}"/>
    <cellStyle name="Percent 23 7" xfId="4714" xr:uid="{00000000-0005-0000-0000-0000EA770000}"/>
    <cellStyle name="Percent 23 7 2" xfId="20607" xr:uid="{00000000-0005-0000-0000-0000EB770000}"/>
    <cellStyle name="Percent 23 8" xfId="5308" xr:uid="{00000000-0005-0000-0000-0000EC770000}"/>
    <cellStyle name="Percent 23 8 2" xfId="20608" xr:uid="{00000000-0005-0000-0000-0000ED770000}"/>
    <cellStyle name="Percent 23 9" xfId="5887" xr:uid="{00000000-0005-0000-0000-0000EE770000}"/>
    <cellStyle name="Percent 23 9 2" xfId="20609" xr:uid="{00000000-0005-0000-0000-0000EF770000}"/>
    <cellStyle name="Percent 24" xfId="797" xr:uid="{00000000-0005-0000-0000-0000F0770000}"/>
    <cellStyle name="Percent 24 10" xfId="6313" xr:uid="{00000000-0005-0000-0000-0000F1770000}"/>
    <cellStyle name="Percent 24 10 2" xfId="20610" xr:uid="{00000000-0005-0000-0000-0000F2770000}"/>
    <cellStyle name="Percent 24 11" xfId="20611" xr:uid="{00000000-0005-0000-0000-0000F3770000}"/>
    <cellStyle name="Percent 24 12" xfId="47917" xr:uid="{00000000-0005-0000-0000-0000F4770000}"/>
    <cellStyle name="Percent 24 2" xfId="1690" xr:uid="{00000000-0005-0000-0000-0000F5770000}"/>
    <cellStyle name="Percent 24 2 2" xfId="20612" xr:uid="{00000000-0005-0000-0000-0000F6770000}"/>
    <cellStyle name="Percent 24 3" xfId="2295" xr:uid="{00000000-0005-0000-0000-0000F7770000}"/>
    <cellStyle name="Percent 24 3 2" xfId="20613" xr:uid="{00000000-0005-0000-0000-0000F8770000}"/>
    <cellStyle name="Percent 24 4" xfId="2900" xr:uid="{00000000-0005-0000-0000-0000F9770000}"/>
    <cellStyle name="Percent 24 4 2" xfId="20614" xr:uid="{00000000-0005-0000-0000-0000FA770000}"/>
    <cellStyle name="Percent 24 5" xfId="3505" xr:uid="{00000000-0005-0000-0000-0000FB770000}"/>
    <cellStyle name="Percent 24 5 2" xfId="20615" xr:uid="{00000000-0005-0000-0000-0000FC770000}"/>
    <cellStyle name="Percent 24 6" xfId="4110" xr:uid="{00000000-0005-0000-0000-0000FD770000}"/>
    <cellStyle name="Percent 24 6 2" xfId="20616" xr:uid="{00000000-0005-0000-0000-0000FE770000}"/>
    <cellStyle name="Percent 24 7" xfId="4715" xr:uid="{00000000-0005-0000-0000-0000FF770000}"/>
    <cellStyle name="Percent 24 7 2" xfId="20617" xr:uid="{00000000-0005-0000-0000-000000780000}"/>
    <cellStyle name="Percent 24 8" xfId="5309" xr:uid="{00000000-0005-0000-0000-000001780000}"/>
    <cellStyle name="Percent 24 8 2" xfId="20618" xr:uid="{00000000-0005-0000-0000-000002780000}"/>
    <cellStyle name="Percent 24 9" xfId="5888" xr:uid="{00000000-0005-0000-0000-000003780000}"/>
    <cellStyle name="Percent 24 9 2" xfId="20619" xr:uid="{00000000-0005-0000-0000-000004780000}"/>
    <cellStyle name="Percent 25" xfId="798" xr:uid="{00000000-0005-0000-0000-000005780000}"/>
    <cellStyle name="Percent 25 10" xfId="6314" xr:uid="{00000000-0005-0000-0000-000006780000}"/>
    <cellStyle name="Percent 25 10 2" xfId="20620" xr:uid="{00000000-0005-0000-0000-000007780000}"/>
    <cellStyle name="Percent 25 11" xfId="20621" xr:uid="{00000000-0005-0000-0000-000008780000}"/>
    <cellStyle name="Percent 25 2" xfId="1691" xr:uid="{00000000-0005-0000-0000-000009780000}"/>
    <cellStyle name="Percent 25 2 2" xfId="20622" xr:uid="{00000000-0005-0000-0000-00000A780000}"/>
    <cellStyle name="Percent 25 3" xfId="2296" xr:uid="{00000000-0005-0000-0000-00000B780000}"/>
    <cellStyle name="Percent 25 3 2" xfId="20623" xr:uid="{00000000-0005-0000-0000-00000C780000}"/>
    <cellStyle name="Percent 25 4" xfId="2901" xr:uid="{00000000-0005-0000-0000-00000D780000}"/>
    <cellStyle name="Percent 25 4 2" xfId="20624" xr:uid="{00000000-0005-0000-0000-00000E780000}"/>
    <cellStyle name="Percent 25 5" xfId="3506" xr:uid="{00000000-0005-0000-0000-00000F780000}"/>
    <cellStyle name="Percent 25 5 2" xfId="20625" xr:uid="{00000000-0005-0000-0000-000010780000}"/>
    <cellStyle name="Percent 25 6" xfId="4111" xr:uid="{00000000-0005-0000-0000-000011780000}"/>
    <cellStyle name="Percent 25 6 2" xfId="20626" xr:uid="{00000000-0005-0000-0000-000012780000}"/>
    <cellStyle name="Percent 25 7" xfId="4716" xr:uid="{00000000-0005-0000-0000-000013780000}"/>
    <cellStyle name="Percent 25 7 2" xfId="20627" xr:uid="{00000000-0005-0000-0000-000014780000}"/>
    <cellStyle name="Percent 25 8" xfId="5310" xr:uid="{00000000-0005-0000-0000-000015780000}"/>
    <cellStyle name="Percent 25 8 2" xfId="20628" xr:uid="{00000000-0005-0000-0000-000016780000}"/>
    <cellStyle name="Percent 25 9" xfId="5889" xr:uid="{00000000-0005-0000-0000-000017780000}"/>
    <cellStyle name="Percent 25 9 2" xfId="20629" xr:uid="{00000000-0005-0000-0000-000018780000}"/>
    <cellStyle name="Percent 26" xfId="20630" xr:uid="{00000000-0005-0000-0000-000019780000}"/>
    <cellStyle name="Percent 26 2" xfId="20631" xr:uid="{00000000-0005-0000-0000-00001A780000}"/>
    <cellStyle name="Percent 27" xfId="20632" xr:uid="{00000000-0005-0000-0000-00001B780000}"/>
    <cellStyle name="Percent 27 2" xfId="20633" xr:uid="{00000000-0005-0000-0000-00001C780000}"/>
    <cellStyle name="Percent 28" xfId="20634" xr:uid="{00000000-0005-0000-0000-00001D780000}"/>
    <cellStyle name="Percent 28 10" xfId="42612" xr:uid="{00000000-0005-0000-0000-00001E780000}"/>
    <cellStyle name="Percent 28 2" xfId="20635" xr:uid="{00000000-0005-0000-0000-00001F780000}"/>
    <cellStyle name="Percent 28 3" xfId="42613" xr:uid="{00000000-0005-0000-0000-000020780000}"/>
    <cellStyle name="Percent 28 4" xfId="42614" xr:uid="{00000000-0005-0000-0000-000021780000}"/>
    <cellStyle name="Percent 28 5" xfId="42615" xr:uid="{00000000-0005-0000-0000-000022780000}"/>
    <cellStyle name="Percent 28 6" xfId="42616" xr:uid="{00000000-0005-0000-0000-000023780000}"/>
    <cellStyle name="Percent 28 7" xfId="42617" xr:uid="{00000000-0005-0000-0000-000024780000}"/>
    <cellStyle name="Percent 28 8" xfId="42618" xr:uid="{00000000-0005-0000-0000-000025780000}"/>
    <cellStyle name="Percent 28 9" xfId="42619" xr:uid="{00000000-0005-0000-0000-000026780000}"/>
    <cellStyle name="Percent 29" xfId="20636" xr:uid="{00000000-0005-0000-0000-000027780000}"/>
    <cellStyle name="Percent 29 2" xfId="20637" xr:uid="{00000000-0005-0000-0000-000028780000}"/>
    <cellStyle name="Percent 3" xfId="41" xr:uid="{00000000-0005-0000-0000-000029780000}"/>
    <cellStyle name="Percent 3 10" xfId="6315" xr:uid="{00000000-0005-0000-0000-00002A780000}"/>
    <cellStyle name="Percent 3 10 2" xfId="20638" xr:uid="{00000000-0005-0000-0000-00002B780000}"/>
    <cellStyle name="Percent 3 11" xfId="20639" xr:uid="{00000000-0005-0000-0000-00002C780000}"/>
    <cellStyle name="Percent 3 12" xfId="799" xr:uid="{00000000-0005-0000-0000-00002D780000}"/>
    <cellStyle name="Percent 3 13" xfId="47782" xr:uid="{00000000-0005-0000-0000-00002E780000}"/>
    <cellStyle name="Percent 3 14" xfId="47837" xr:uid="{00000000-0005-0000-0000-00002F780000}"/>
    <cellStyle name="Percent 3 2" xfId="1692" xr:uid="{00000000-0005-0000-0000-000030780000}"/>
    <cellStyle name="Percent 3 2 2" xfId="20640" xr:uid="{00000000-0005-0000-0000-000031780000}"/>
    <cellStyle name="Percent 3 2 3" xfId="47874" xr:uid="{00000000-0005-0000-0000-000032780000}"/>
    <cellStyle name="Percent 3 3" xfId="2297" xr:uid="{00000000-0005-0000-0000-000033780000}"/>
    <cellStyle name="Percent 3 3 2" xfId="20641" xr:uid="{00000000-0005-0000-0000-000034780000}"/>
    <cellStyle name="Percent 3 4" xfId="2902" xr:uid="{00000000-0005-0000-0000-000035780000}"/>
    <cellStyle name="Percent 3 4 2" xfId="20642" xr:uid="{00000000-0005-0000-0000-000036780000}"/>
    <cellStyle name="Percent 3 5" xfId="3507" xr:uid="{00000000-0005-0000-0000-000037780000}"/>
    <cellStyle name="Percent 3 5 2" xfId="20643" xr:uid="{00000000-0005-0000-0000-000038780000}"/>
    <cellStyle name="Percent 3 6" xfId="4112" xr:uid="{00000000-0005-0000-0000-000039780000}"/>
    <cellStyle name="Percent 3 6 2" xfId="20644" xr:uid="{00000000-0005-0000-0000-00003A780000}"/>
    <cellStyle name="Percent 3 7" xfId="4717" xr:uid="{00000000-0005-0000-0000-00003B780000}"/>
    <cellStyle name="Percent 3 7 2" xfId="20645" xr:uid="{00000000-0005-0000-0000-00003C780000}"/>
    <cellStyle name="Percent 3 8" xfId="5311" xr:uid="{00000000-0005-0000-0000-00003D780000}"/>
    <cellStyle name="Percent 3 8 2" xfId="20646" xr:uid="{00000000-0005-0000-0000-00003E780000}"/>
    <cellStyle name="Percent 3 9" xfId="5890" xr:uid="{00000000-0005-0000-0000-00003F780000}"/>
    <cellStyle name="Percent 3 9 2" xfId="20647" xr:uid="{00000000-0005-0000-0000-000040780000}"/>
    <cellStyle name="Percent 30" xfId="20648" xr:uid="{00000000-0005-0000-0000-000041780000}"/>
    <cellStyle name="Percent 30 2" xfId="20649" xr:uid="{00000000-0005-0000-0000-000042780000}"/>
    <cellStyle name="Percent 31" xfId="20650" xr:uid="{00000000-0005-0000-0000-000043780000}"/>
    <cellStyle name="Percent 31 2" xfId="20651" xr:uid="{00000000-0005-0000-0000-000044780000}"/>
    <cellStyle name="Percent 32" xfId="20652" xr:uid="{00000000-0005-0000-0000-000045780000}"/>
    <cellStyle name="Percent 32 2" xfId="20653" xr:uid="{00000000-0005-0000-0000-000046780000}"/>
    <cellStyle name="Percent 33" xfId="20654" xr:uid="{00000000-0005-0000-0000-000047780000}"/>
    <cellStyle name="Percent 33 2" xfId="20655" xr:uid="{00000000-0005-0000-0000-000048780000}"/>
    <cellStyle name="Percent 34" xfId="20656" xr:uid="{00000000-0005-0000-0000-000049780000}"/>
    <cellStyle name="Percent 35" xfId="20657" xr:uid="{00000000-0005-0000-0000-00004A780000}"/>
    <cellStyle name="Percent 36" xfId="20658" xr:uid="{00000000-0005-0000-0000-00004B780000}"/>
    <cellStyle name="Percent 37" xfId="20659" xr:uid="{00000000-0005-0000-0000-00004C780000}"/>
    <cellStyle name="Percent 38" xfId="20660" xr:uid="{00000000-0005-0000-0000-00004D780000}"/>
    <cellStyle name="Percent 39" xfId="20661" xr:uid="{00000000-0005-0000-0000-00004E780000}"/>
    <cellStyle name="Percent 4" xfId="43" xr:uid="{00000000-0005-0000-0000-00004F780000}"/>
    <cellStyle name="Percent 4 10" xfId="6316" xr:uid="{00000000-0005-0000-0000-000050780000}"/>
    <cellStyle name="Percent 4 10 2" xfId="20662" xr:uid="{00000000-0005-0000-0000-000051780000}"/>
    <cellStyle name="Percent 4 11" xfId="20663" xr:uid="{00000000-0005-0000-0000-000052780000}"/>
    <cellStyle name="Percent 4 12" xfId="800" xr:uid="{00000000-0005-0000-0000-000053780000}"/>
    <cellStyle name="Percent 4 13" xfId="47784" xr:uid="{00000000-0005-0000-0000-000054780000}"/>
    <cellStyle name="Percent 4 14" xfId="47839" xr:uid="{00000000-0005-0000-0000-000055780000}"/>
    <cellStyle name="Percent 4 2" xfId="1693" xr:uid="{00000000-0005-0000-0000-000056780000}"/>
    <cellStyle name="Percent 4 2 2" xfId="20664" xr:uid="{00000000-0005-0000-0000-000057780000}"/>
    <cellStyle name="Percent 4 2 3" xfId="47876" xr:uid="{00000000-0005-0000-0000-000058780000}"/>
    <cellStyle name="Percent 4 3" xfId="2298" xr:uid="{00000000-0005-0000-0000-000059780000}"/>
    <cellStyle name="Percent 4 3 2" xfId="20665" xr:uid="{00000000-0005-0000-0000-00005A780000}"/>
    <cellStyle name="Percent 4 4" xfId="2903" xr:uid="{00000000-0005-0000-0000-00005B780000}"/>
    <cellStyle name="Percent 4 4 2" xfId="20666" xr:uid="{00000000-0005-0000-0000-00005C780000}"/>
    <cellStyle name="Percent 4 5" xfId="3508" xr:uid="{00000000-0005-0000-0000-00005D780000}"/>
    <cellStyle name="Percent 4 5 2" xfId="20667" xr:uid="{00000000-0005-0000-0000-00005E780000}"/>
    <cellStyle name="Percent 4 6" xfId="4113" xr:uid="{00000000-0005-0000-0000-00005F780000}"/>
    <cellStyle name="Percent 4 6 2" xfId="20668" xr:uid="{00000000-0005-0000-0000-000060780000}"/>
    <cellStyle name="Percent 4 7" xfId="4718" xr:uid="{00000000-0005-0000-0000-000061780000}"/>
    <cellStyle name="Percent 4 7 2" xfId="20669" xr:uid="{00000000-0005-0000-0000-000062780000}"/>
    <cellStyle name="Percent 4 8" xfId="5312" xr:uid="{00000000-0005-0000-0000-000063780000}"/>
    <cellStyle name="Percent 4 8 2" xfId="20670" xr:uid="{00000000-0005-0000-0000-000064780000}"/>
    <cellStyle name="Percent 4 9" xfId="5891" xr:uid="{00000000-0005-0000-0000-000065780000}"/>
    <cellStyle name="Percent 4 9 2" xfId="20671" xr:uid="{00000000-0005-0000-0000-000066780000}"/>
    <cellStyle name="Percent 40" xfId="20672" xr:uid="{00000000-0005-0000-0000-000067780000}"/>
    <cellStyle name="Percent 41" xfId="20673" xr:uid="{00000000-0005-0000-0000-000068780000}"/>
    <cellStyle name="Percent 42" xfId="20674" xr:uid="{00000000-0005-0000-0000-000069780000}"/>
    <cellStyle name="Percent 43" xfId="20675" xr:uid="{00000000-0005-0000-0000-00006A780000}"/>
    <cellStyle name="Percent 44" xfId="20676" xr:uid="{00000000-0005-0000-0000-00006B780000}"/>
    <cellStyle name="Percent 45" xfId="20677" xr:uid="{00000000-0005-0000-0000-00006C780000}"/>
    <cellStyle name="Percent 46" xfId="20678" xr:uid="{00000000-0005-0000-0000-00006D780000}"/>
    <cellStyle name="Percent 47" xfId="20679" xr:uid="{00000000-0005-0000-0000-00006E780000}"/>
    <cellStyle name="Percent 48" xfId="20680" xr:uid="{00000000-0005-0000-0000-00006F780000}"/>
    <cellStyle name="Percent 49" xfId="20681" xr:uid="{00000000-0005-0000-0000-000070780000}"/>
    <cellStyle name="Percent 5" xfId="47" xr:uid="{00000000-0005-0000-0000-000071780000}"/>
    <cellStyle name="Percent 5 10" xfId="6317" xr:uid="{00000000-0005-0000-0000-000072780000}"/>
    <cellStyle name="Percent 5 10 2" xfId="20682" xr:uid="{00000000-0005-0000-0000-000073780000}"/>
    <cellStyle name="Percent 5 11" xfId="20683" xr:uid="{00000000-0005-0000-0000-000074780000}"/>
    <cellStyle name="Percent 5 12" xfId="801" xr:uid="{00000000-0005-0000-0000-000075780000}"/>
    <cellStyle name="Percent 5 13" xfId="47787" xr:uid="{00000000-0005-0000-0000-000076780000}"/>
    <cellStyle name="Percent 5 14" xfId="47842" xr:uid="{00000000-0005-0000-0000-000077780000}"/>
    <cellStyle name="Percent 5 2" xfId="1694" xr:uid="{00000000-0005-0000-0000-000078780000}"/>
    <cellStyle name="Percent 5 2 2" xfId="20684" xr:uid="{00000000-0005-0000-0000-000079780000}"/>
    <cellStyle name="Percent 5 2 3" xfId="47879" xr:uid="{00000000-0005-0000-0000-00007A780000}"/>
    <cellStyle name="Percent 5 3" xfId="2299" xr:uid="{00000000-0005-0000-0000-00007B780000}"/>
    <cellStyle name="Percent 5 3 2" xfId="20685" xr:uid="{00000000-0005-0000-0000-00007C780000}"/>
    <cellStyle name="Percent 5 4" xfId="2904" xr:uid="{00000000-0005-0000-0000-00007D780000}"/>
    <cellStyle name="Percent 5 4 2" xfId="20686" xr:uid="{00000000-0005-0000-0000-00007E780000}"/>
    <cellStyle name="Percent 5 5" xfId="3509" xr:uid="{00000000-0005-0000-0000-00007F780000}"/>
    <cellStyle name="Percent 5 5 2" xfId="20687" xr:uid="{00000000-0005-0000-0000-000080780000}"/>
    <cellStyle name="Percent 5 6" xfId="4114" xr:uid="{00000000-0005-0000-0000-000081780000}"/>
    <cellStyle name="Percent 5 6 2" xfId="20688" xr:uid="{00000000-0005-0000-0000-000082780000}"/>
    <cellStyle name="Percent 5 7" xfId="4719" xr:uid="{00000000-0005-0000-0000-000083780000}"/>
    <cellStyle name="Percent 5 7 2" xfId="20689" xr:uid="{00000000-0005-0000-0000-000084780000}"/>
    <cellStyle name="Percent 5 8" xfId="5313" xr:uid="{00000000-0005-0000-0000-000085780000}"/>
    <cellStyle name="Percent 5 8 2" xfId="20690" xr:uid="{00000000-0005-0000-0000-000086780000}"/>
    <cellStyle name="Percent 5 9" xfId="5892" xr:uid="{00000000-0005-0000-0000-000087780000}"/>
    <cellStyle name="Percent 5 9 2" xfId="20691" xr:uid="{00000000-0005-0000-0000-000088780000}"/>
    <cellStyle name="Percent 50" xfId="20692" xr:uid="{00000000-0005-0000-0000-000089780000}"/>
    <cellStyle name="Percent 51" xfId="20693" xr:uid="{00000000-0005-0000-0000-00008A780000}"/>
    <cellStyle name="Percent 52" xfId="20694" xr:uid="{00000000-0005-0000-0000-00008B780000}"/>
    <cellStyle name="Percent 53" xfId="20695" xr:uid="{00000000-0005-0000-0000-00008C780000}"/>
    <cellStyle name="Percent 54" xfId="20696" xr:uid="{00000000-0005-0000-0000-00008D780000}"/>
    <cellStyle name="Percent 55" xfId="20697" xr:uid="{00000000-0005-0000-0000-00008E780000}"/>
    <cellStyle name="Percent 56" xfId="20698" xr:uid="{00000000-0005-0000-0000-00008F780000}"/>
    <cellStyle name="Percent 57" xfId="20699" xr:uid="{00000000-0005-0000-0000-000090780000}"/>
    <cellStyle name="Percent 58" xfId="20700" xr:uid="{00000000-0005-0000-0000-000091780000}"/>
    <cellStyle name="Percent 59" xfId="20701" xr:uid="{00000000-0005-0000-0000-000092780000}"/>
    <cellStyle name="Percent 59 2" xfId="30006" xr:uid="{00000000-0005-0000-0000-000093780000}"/>
    <cellStyle name="Percent 59 3" xfId="30733" xr:uid="{00000000-0005-0000-0000-000094780000}"/>
    <cellStyle name="Percent 6" xfId="49" xr:uid="{00000000-0005-0000-0000-000095780000}"/>
    <cellStyle name="Percent 6 10" xfId="803" xr:uid="{00000000-0005-0000-0000-000096780000}"/>
    <cellStyle name="Percent 6 10 10" xfId="6319" xr:uid="{00000000-0005-0000-0000-000097780000}"/>
    <cellStyle name="Percent 6 10 10 2" xfId="20702" xr:uid="{00000000-0005-0000-0000-000098780000}"/>
    <cellStyle name="Percent 6 10 11" xfId="20703" xr:uid="{00000000-0005-0000-0000-000099780000}"/>
    <cellStyle name="Percent 6 10 2" xfId="1696" xr:uid="{00000000-0005-0000-0000-00009A780000}"/>
    <cellStyle name="Percent 6 10 2 2" xfId="20704" xr:uid="{00000000-0005-0000-0000-00009B780000}"/>
    <cellStyle name="Percent 6 10 3" xfId="2301" xr:uid="{00000000-0005-0000-0000-00009C780000}"/>
    <cellStyle name="Percent 6 10 3 2" xfId="20705" xr:uid="{00000000-0005-0000-0000-00009D780000}"/>
    <cellStyle name="Percent 6 10 4" xfId="2906" xr:uid="{00000000-0005-0000-0000-00009E780000}"/>
    <cellStyle name="Percent 6 10 4 2" xfId="20706" xr:uid="{00000000-0005-0000-0000-00009F780000}"/>
    <cellStyle name="Percent 6 10 5" xfId="3511" xr:uid="{00000000-0005-0000-0000-0000A0780000}"/>
    <cellStyle name="Percent 6 10 5 2" xfId="20707" xr:uid="{00000000-0005-0000-0000-0000A1780000}"/>
    <cellStyle name="Percent 6 10 6" xfId="4116" xr:uid="{00000000-0005-0000-0000-0000A2780000}"/>
    <cellStyle name="Percent 6 10 6 2" xfId="20708" xr:uid="{00000000-0005-0000-0000-0000A3780000}"/>
    <cellStyle name="Percent 6 10 7" xfId="4721" xr:uid="{00000000-0005-0000-0000-0000A4780000}"/>
    <cellStyle name="Percent 6 10 7 2" xfId="20709" xr:uid="{00000000-0005-0000-0000-0000A5780000}"/>
    <cellStyle name="Percent 6 10 8" xfId="5315" xr:uid="{00000000-0005-0000-0000-0000A6780000}"/>
    <cellStyle name="Percent 6 10 8 2" xfId="20710" xr:uid="{00000000-0005-0000-0000-0000A7780000}"/>
    <cellStyle name="Percent 6 10 9" xfId="5894" xr:uid="{00000000-0005-0000-0000-0000A8780000}"/>
    <cellStyle name="Percent 6 10 9 2" xfId="20711" xr:uid="{00000000-0005-0000-0000-0000A9780000}"/>
    <cellStyle name="Percent 6 11" xfId="804" xr:uid="{00000000-0005-0000-0000-0000AA780000}"/>
    <cellStyle name="Percent 6 11 10" xfId="6320" xr:uid="{00000000-0005-0000-0000-0000AB780000}"/>
    <cellStyle name="Percent 6 11 10 2" xfId="20712" xr:uid="{00000000-0005-0000-0000-0000AC780000}"/>
    <cellStyle name="Percent 6 11 11" xfId="20713" xr:uid="{00000000-0005-0000-0000-0000AD780000}"/>
    <cellStyle name="Percent 6 11 2" xfId="1697" xr:uid="{00000000-0005-0000-0000-0000AE780000}"/>
    <cellStyle name="Percent 6 11 2 2" xfId="20714" xr:uid="{00000000-0005-0000-0000-0000AF780000}"/>
    <cellStyle name="Percent 6 11 3" xfId="2302" xr:uid="{00000000-0005-0000-0000-0000B0780000}"/>
    <cellStyle name="Percent 6 11 3 2" xfId="20715" xr:uid="{00000000-0005-0000-0000-0000B1780000}"/>
    <cellStyle name="Percent 6 11 4" xfId="2907" xr:uid="{00000000-0005-0000-0000-0000B2780000}"/>
    <cellStyle name="Percent 6 11 4 2" xfId="20716" xr:uid="{00000000-0005-0000-0000-0000B3780000}"/>
    <cellStyle name="Percent 6 11 5" xfId="3512" xr:uid="{00000000-0005-0000-0000-0000B4780000}"/>
    <cellStyle name="Percent 6 11 5 2" xfId="20717" xr:uid="{00000000-0005-0000-0000-0000B5780000}"/>
    <cellStyle name="Percent 6 11 6" xfId="4117" xr:uid="{00000000-0005-0000-0000-0000B6780000}"/>
    <cellStyle name="Percent 6 11 6 2" xfId="20718" xr:uid="{00000000-0005-0000-0000-0000B7780000}"/>
    <cellStyle name="Percent 6 11 7" xfId="4722" xr:uid="{00000000-0005-0000-0000-0000B8780000}"/>
    <cellStyle name="Percent 6 11 7 2" xfId="20719" xr:uid="{00000000-0005-0000-0000-0000B9780000}"/>
    <cellStyle name="Percent 6 11 8" xfId="5316" xr:uid="{00000000-0005-0000-0000-0000BA780000}"/>
    <cellStyle name="Percent 6 11 8 2" xfId="20720" xr:uid="{00000000-0005-0000-0000-0000BB780000}"/>
    <cellStyle name="Percent 6 11 9" xfId="5895" xr:uid="{00000000-0005-0000-0000-0000BC780000}"/>
    <cellStyle name="Percent 6 11 9 2" xfId="20721" xr:uid="{00000000-0005-0000-0000-0000BD780000}"/>
    <cellStyle name="Percent 6 12" xfId="1695" xr:uid="{00000000-0005-0000-0000-0000BE780000}"/>
    <cellStyle name="Percent 6 12 2" xfId="20722" xr:uid="{00000000-0005-0000-0000-0000BF780000}"/>
    <cellStyle name="Percent 6 13" xfId="2300" xr:uid="{00000000-0005-0000-0000-0000C0780000}"/>
    <cellStyle name="Percent 6 13 2" xfId="20723" xr:uid="{00000000-0005-0000-0000-0000C1780000}"/>
    <cellStyle name="Percent 6 14" xfId="2905" xr:uid="{00000000-0005-0000-0000-0000C2780000}"/>
    <cellStyle name="Percent 6 14 2" xfId="20724" xr:uid="{00000000-0005-0000-0000-0000C3780000}"/>
    <cellStyle name="Percent 6 15" xfId="3510" xr:uid="{00000000-0005-0000-0000-0000C4780000}"/>
    <cellStyle name="Percent 6 15 2" xfId="20725" xr:uid="{00000000-0005-0000-0000-0000C5780000}"/>
    <cellStyle name="Percent 6 16" xfId="4115" xr:uid="{00000000-0005-0000-0000-0000C6780000}"/>
    <cellStyle name="Percent 6 16 2" xfId="20726" xr:uid="{00000000-0005-0000-0000-0000C7780000}"/>
    <cellStyle name="Percent 6 17" xfId="4720" xr:uid="{00000000-0005-0000-0000-0000C8780000}"/>
    <cellStyle name="Percent 6 17 2" xfId="20727" xr:uid="{00000000-0005-0000-0000-0000C9780000}"/>
    <cellStyle name="Percent 6 18" xfId="5314" xr:uid="{00000000-0005-0000-0000-0000CA780000}"/>
    <cellStyle name="Percent 6 18 2" xfId="20728" xr:uid="{00000000-0005-0000-0000-0000CB780000}"/>
    <cellStyle name="Percent 6 19" xfId="5893" xr:uid="{00000000-0005-0000-0000-0000CC780000}"/>
    <cellStyle name="Percent 6 19 2" xfId="20729" xr:uid="{00000000-0005-0000-0000-0000CD780000}"/>
    <cellStyle name="Percent 6 2" xfId="805" xr:uid="{00000000-0005-0000-0000-0000CE780000}"/>
    <cellStyle name="Percent 6 2 10" xfId="6321" xr:uid="{00000000-0005-0000-0000-0000CF780000}"/>
    <cellStyle name="Percent 6 2 10 2" xfId="20730" xr:uid="{00000000-0005-0000-0000-0000D0780000}"/>
    <cellStyle name="Percent 6 2 11" xfId="20731" xr:uid="{00000000-0005-0000-0000-0000D1780000}"/>
    <cellStyle name="Percent 6 2 12" xfId="47881" xr:uid="{00000000-0005-0000-0000-0000D2780000}"/>
    <cellStyle name="Percent 6 2 2" xfId="1698" xr:uid="{00000000-0005-0000-0000-0000D3780000}"/>
    <cellStyle name="Percent 6 2 2 2" xfId="20732" xr:uid="{00000000-0005-0000-0000-0000D4780000}"/>
    <cellStyle name="Percent 6 2 3" xfId="2303" xr:uid="{00000000-0005-0000-0000-0000D5780000}"/>
    <cellStyle name="Percent 6 2 3 2" xfId="20733" xr:uid="{00000000-0005-0000-0000-0000D6780000}"/>
    <cellStyle name="Percent 6 2 4" xfId="2908" xr:uid="{00000000-0005-0000-0000-0000D7780000}"/>
    <cellStyle name="Percent 6 2 4 2" xfId="20734" xr:uid="{00000000-0005-0000-0000-0000D8780000}"/>
    <cellStyle name="Percent 6 2 5" xfId="3513" xr:uid="{00000000-0005-0000-0000-0000D9780000}"/>
    <cellStyle name="Percent 6 2 5 2" xfId="20735" xr:uid="{00000000-0005-0000-0000-0000DA780000}"/>
    <cellStyle name="Percent 6 2 6" xfId="4118" xr:uid="{00000000-0005-0000-0000-0000DB780000}"/>
    <cellStyle name="Percent 6 2 6 2" xfId="20736" xr:uid="{00000000-0005-0000-0000-0000DC780000}"/>
    <cellStyle name="Percent 6 2 7" xfId="4723" xr:uid="{00000000-0005-0000-0000-0000DD780000}"/>
    <cellStyle name="Percent 6 2 7 2" xfId="20737" xr:uid="{00000000-0005-0000-0000-0000DE780000}"/>
    <cellStyle name="Percent 6 2 8" xfId="5317" xr:uid="{00000000-0005-0000-0000-0000DF780000}"/>
    <cellStyle name="Percent 6 2 8 2" xfId="20738" xr:uid="{00000000-0005-0000-0000-0000E0780000}"/>
    <cellStyle name="Percent 6 2 9" xfId="5896" xr:uid="{00000000-0005-0000-0000-0000E1780000}"/>
    <cellStyle name="Percent 6 2 9 2" xfId="20739" xr:uid="{00000000-0005-0000-0000-0000E2780000}"/>
    <cellStyle name="Percent 6 20" xfId="6318" xr:uid="{00000000-0005-0000-0000-0000E3780000}"/>
    <cellStyle name="Percent 6 20 2" xfId="20740" xr:uid="{00000000-0005-0000-0000-0000E4780000}"/>
    <cellStyle name="Percent 6 21" xfId="20741" xr:uid="{00000000-0005-0000-0000-0000E5780000}"/>
    <cellStyle name="Percent 6 22" xfId="802" xr:uid="{00000000-0005-0000-0000-0000E6780000}"/>
    <cellStyle name="Percent 6 23" xfId="47789" xr:uid="{00000000-0005-0000-0000-0000E7780000}"/>
    <cellStyle name="Percent 6 24" xfId="47844" xr:uid="{00000000-0005-0000-0000-0000E8780000}"/>
    <cellStyle name="Percent 6 3" xfId="806" xr:uid="{00000000-0005-0000-0000-0000E9780000}"/>
    <cellStyle name="Percent 6 3 10" xfId="6322" xr:uid="{00000000-0005-0000-0000-0000EA780000}"/>
    <cellStyle name="Percent 6 3 10 2" xfId="20742" xr:uid="{00000000-0005-0000-0000-0000EB780000}"/>
    <cellStyle name="Percent 6 3 11" xfId="20743" xr:uid="{00000000-0005-0000-0000-0000EC780000}"/>
    <cellStyle name="Percent 6 3 2" xfId="1699" xr:uid="{00000000-0005-0000-0000-0000ED780000}"/>
    <cellStyle name="Percent 6 3 2 2" xfId="20744" xr:uid="{00000000-0005-0000-0000-0000EE780000}"/>
    <cellStyle name="Percent 6 3 3" xfId="2304" xr:uid="{00000000-0005-0000-0000-0000EF780000}"/>
    <cellStyle name="Percent 6 3 3 2" xfId="20745" xr:uid="{00000000-0005-0000-0000-0000F0780000}"/>
    <cellStyle name="Percent 6 3 4" xfId="2909" xr:uid="{00000000-0005-0000-0000-0000F1780000}"/>
    <cellStyle name="Percent 6 3 4 2" xfId="20746" xr:uid="{00000000-0005-0000-0000-0000F2780000}"/>
    <cellStyle name="Percent 6 3 5" xfId="3514" xr:uid="{00000000-0005-0000-0000-0000F3780000}"/>
    <cellStyle name="Percent 6 3 5 2" xfId="20747" xr:uid="{00000000-0005-0000-0000-0000F4780000}"/>
    <cellStyle name="Percent 6 3 6" xfId="4119" xr:uid="{00000000-0005-0000-0000-0000F5780000}"/>
    <cellStyle name="Percent 6 3 6 2" xfId="20748" xr:uid="{00000000-0005-0000-0000-0000F6780000}"/>
    <cellStyle name="Percent 6 3 7" xfId="4724" xr:uid="{00000000-0005-0000-0000-0000F7780000}"/>
    <cellStyle name="Percent 6 3 7 2" xfId="20749" xr:uid="{00000000-0005-0000-0000-0000F8780000}"/>
    <cellStyle name="Percent 6 3 8" xfId="5318" xr:uid="{00000000-0005-0000-0000-0000F9780000}"/>
    <cellStyle name="Percent 6 3 8 2" xfId="20750" xr:uid="{00000000-0005-0000-0000-0000FA780000}"/>
    <cellStyle name="Percent 6 3 9" xfId="5897" xr:uid="{00000000-0005-0000-0000-0000FB780000}"/>
    <cellStyle name="Percent 6 3 9 2" xfId="20751" xr:uid="{00000000-0005-0000-0000-0000FC780000}"/>
    <cellStyle name="Percent 6 4" xfId="807" xr:uid="{00000000-0005-0000-0000-0000FD780000}"/>
    <cellStyle name="Percent 6 4 10" xfId="6323" xr:uid="{00000000-0005-0000-0000-0000FE780000}"/>
    <cellStyle name="Percent 6 4 10 2" xfId="20752" xr:uid="{00000000-0005-0000-0000-0000FF780000}"/>
    <cellStyle name="Percent 6 4 11" xfId="20753" xr:uid="{00000000-0005-0000-0000-000000790000}"/>
    <cellStyle name="Percent 6 4 2" xfId="1700" xr:uid="{00000000-0005-0000-0000-000001790000}"/>
    <cellStyle name="Percent 6 4 2 2" xfId="20754" xr:uid="{00000000-0005-0000-0000-000002790000}"/>
    <cellStyle name="Percent 6 4 3" xfId="2305" xr:uid="{00000000-0005-0000-0000-000003790000}"/>
    <cellStyle name="Percent 6 4 3 2" xfId="20755" xr:uid="{00000000-0005-0000-0000-000004790000}"/>
    <cellStyle name="Percent 6 4 4" xfId="2910" xr:uid="{00000000-0005-0000-0000-000005790000}"/>
    <cellStyle name="Percent 6 4 4 2" xfId="20756" xr:uid="{00000000-0005-0000-0000-000006790000}"/>
    <cellStyle name="Percent 6 4 5" xfId="3515" xr:uid="{00000000-0005-0000-0000-000007790000}"/>
    <cellStyle name="Percent 6 4 5 2" xfId="20757" xr:uid="{00000000-0005-0000-0000-000008790000}"/>
    <cellStyle name="Percent 6 4 6" xfId="4120" xr:uid="{00000000-0005-0000-0000-000009790000}"/>
    <cellStyle name="Percent 6 4 6 2" xfId="20758" xr:uid="{00000000-0005-0000-0000-00000A790000}"/>
    <cellStyle name="Percent 6 4 7" xfId="4725" xr:uid="{00000000-0005-0000-0000-00000B790000}"/>
    <cellStyle name="Percent 6 4 7 2" xfId="20759" xr:uid="{00000000-0005-0000-0000-00000C790000}"/>
    <cellStyle name="Percent 6 4 8" xfId="5319" xr:uid="{00000000-0005-0000-0000-00000D790000}"/>
    <cellStyle name="Percent 6 4 8 2" xfId="20760" xr:uid="{00000000-0005-0000-0000-00000E790000}"/>
    <cellStyle name="Percent 6 4 9" xfId="5898" xr:uid="{00000000-0005-0000-0000-00000F790000}"/>
    <cellStyle name="Percent 6 4 9 2" xfId="20761" xr:uid="{00000000-0005-0000-0000-000010790000}"/>
    <cellStyle name="Percent 6 5" xfId="808" xr:uid="{00000000-0005-0000-0000-000011790000}"/>
    <cellStyle name="Percent 6 5 10" xfId="6324" xr:uid="{00000000-0005-0000-0000-000012790000}"/>
    <cellStyle name="Percent 6 5 10 2" xfId="20762" xr:uid="{00000000-0005-0000-0000-000013790000}"/>
    <cellStyle name="Percent 6 5 11" xfId="20763" xr:uid="{00000000-0005-0000-0000-000014790000}"/>
    <cellStyle name="Percent 6 5 2" xfId="1701" xr:uid="{00000000-0005-0000-0000-000015790000}"/>
    <cellStyle name="Percent 6 5 2 2" xfId="20764" xr:uid="{00000000-0005-0000-0000-000016790000}"/>
    <cellStyle name="Percent 6 5 3" xfId="2306" xr:uid="{00000000-0005-0000-0000-000017790000}"/>
    <cellStyle name="Percent 6 5 3 2" xfId="20765" xr:uid="{00000000-0005-0000-0000-000018790000}"/>
    <cellStyle name="Percent 6 5 4" xfId="2911" xr:uid="{00000000-0005-0000-0000-000019790000}"/>
    <cellStyle name="Percent 6 5 4 2" xfId="20766" xr:uid="{00000000-0005-0000-0000-00001A790000}"/>
    <cellStyle name="Percent 6 5 5" xfId="3516" xr:uid="{00000000-0005-0000-0000-00001B790000}"/>
    <cellStyle name="Percent 6 5 5 2" xfId="20767" xr:uid="{00000000-0005-0000-0000-00001C790000}"/>
    <cellStyle name="Percent 6 5 6" xfId="4121" xr:uid="{00000000-0005-0000-0000-00001D790000}"/>
    <cellStyle name="Percent 6 5 6 2" xfId="20768" xr:uid="{00000000-0005-0000-0000-00001E790000}"/>
    <cellStyle name="Percent 6 5 7" xfId="4726" xr:uid="{00000000-0005-0000-0000-00001F790000}"/>
    <cellStyle name="Percent 6 5 7 2" xfId="20769" xr:uid="{00000000-0005-0000-0000-000020790000}"/>
    <cellStyle name="Percent 6 5 8" xfId="5320" xr:uid="{00000000-0005-0000-0000-000021790000}"/>
    <cellStyle name="Percent 6 5 8 2" xfId="20770" xr:uid="{00000000-0005-0000-0000-000022790000}"/>
    <cellStyle name="Percent 6 5 9" xfId="5899" xr:uid="{00000000-0005-0000-0000-000023790000}"/>
    <cellStyle name="Percent 6 5 9 2" xfId="20771" xr:uid="{00000000-0005-0000-0000-000024790000}"/>
    <cellStyle name="Percent 6 6" xfId="809" xr:uid="{00000000-0005-0000-0000-000025790000}"/>
    <cellStyle name="Percent 6 6 10" xfId="6325" xr:uid="{00000000-0005-0000-0000-000026790000}"/>
    <cellStyle name="Percent 6 6 10 2" xfId="20772" xr:uid="{00000000-0005-0000-0000-000027790000}"/>
    <cellStyle name="Percent 6 6 11" xfId="20773" xr:uid="{00000000-0005-0000-0000-000028790000}"/>
    <cellStyle name="Percent 6 6 2" xfId="1702" xr:uid="{00000000-0005-0000-0000-000029790000}"/>
    <cellStyle name="Percent 6 6 2 2" xfId="20774" xr:uid="{00000000-0005-0000-0000-00002A790000}"/>
    <cellStyle name="Percent 6 6 3" xfId="2307" xr:uid="{00000000-0005-0000-0000-00002B790000}"/>
    <cellStyle name="Percent 6 6 3 2" xfId="20775" xr:uid="{00000000-0005-0000-0000-00002C790000}"/>
    <cellStyle name="Percent 6 6 4" xfId="2912" xr:uid="{00000000-0005-0000-0000-00002D790000}"/>
    <cellStyle name="Percent 6 6 4 2" xfId="20776" xr:uid="{00000000-0005-0000-0000-00002E790000}"/>
    <cellStyle name="Percent 6 6 5" xfId="3517" xr:uid="{00000000-0005-0000-0000-00002F790000}"/>
    <cellStyle name="Percent 6 6 5 2" xfId="20777" xr:uid="{00000000-0005-0000-0000-000030790000}"/>
    <cellStyle name="Percent 6 6 6" xfId="4122" xr:uid="{00000000-0005-0000-0000-000031790000}"/>
    <cellStyle name="Percent 6 6 6 2" xfId="20778" xr:uid="{00000000-0005-0000-0000-000032790000}"/>
    <cellStyle name="Percent 6 6 7" xfId="4727" xr:uid="{00000000-0005-0000-0000-000033790000}"/>
    <cellStyle name="Percent 6 6 7 2" xfId="20779" xr:uid="{00000000-0005-0000-0000-000034790000}"/>
    <cellStyle name="Percent 6 6 8" xfId="5321" xr:uid="{00000000-0005-0000-0000-000035790000}"/>
    <cellStyle name="Percent 6 6 8 2" xfId="20780" xr:uid="{00000000-0005-0000-0000-000036790000}"/>
    <cellStyle name="Percent 6 6 9" xfId="5900" xr:uid="{00000000-0005-0000-0000-000037790000}"/>
    <cellStyle name="Percent 6 6 9 2" xfId="20781" xr:uid="{00000000-0005-0000-0000-000038790000}"/>
    <cellStyle name="Percent 6 7" xfId="810" xr:uid="{00000000-0005-0000-0000-000039790000}"/>
    <cellStyle name="Percent 6 7 10" xfId="6326" xr:uid="{00000000-0005-0000-0000-00003A790000}"/>
    <cellStyle name="Percent 6 7 10 2" xfId="20782" xr:uid="{00000000-0005-0000-0000-00003B790000}"/>
    <cellStyle name="Percent 6 7 11" xfId="20783" xr:uid="{00000000-0005-0000-0000-00003C790000}"/>
    <cellStyle name="Percent 6 7 2" xfId="1703" xr:uid="{00000000-0005-0000-0000-00003D790000}"/>
    <cellStyle name="Percent 6 7 2 2" xfId="20784" xr:uid="{00000000-0005-0000-0000-00003E790000}"/>
    <cellStyle name="Percent 6 7 3" xfId="2308" xr:uid="{00000000-0005-0000-0000-00003F790000}"/>
    <cellStyle name="Percent 6 7 3 2" xfId="20785" xr:uid="{00000000-0005-0000-0000-000040790000}"/>
    <cellStyle name="Percent 6 7 4" xfId="2913" xr:uid="{00000000-0005-0000-0000-000041790000}"/>
    <cellStyle name="Percent 6 7 4 2" xfId="20786" xr:uid="{00000000-0005-0000-0000-000042790000}"/>
    <cellStyle name="Percent 6 7 5" xfId="3518" xr:uid="{00000000-0005-0000-0000-000043790000}"/>
    <cellStyle name="Percent 6 7 5 2" xfId="20787" xr:uid="{00000000-0005-0000-0000-000044790000}"/>
    <cellStyle name="Percent 6 7 6" xfId="4123" xr:uid="{00000000-0005-0000-0000-000045790000}"/>
    <cellStyle name="Percent 6 7 6 2" xfId="20788" xr:uid="{00000000-0005-0000-0000-000046790000}"/>
    <cellStyle name="Percent 6 7 7" xfId="4728" xr:uid="{00000000-0005-0000-0000-000047790000}"/>
    <cellStyle name="Percent 6 7 7 2" xfId="20789" xr:uid="{00000000-0005-0000-0000-000048790000}"/>
    <cellStyle name="Percent 6 7 8" xfId="5322" xr:uid="{00000000-0005-0000-0000-000049790000}"/>
    <cellStyle name="Percent 6 7 8 2" xfId="20790" xr:uid="{00000000-0005-0000-0000-00004A790000}"/>
    <cellStyle name="Percent 6 7 9" xfId="5901" xr:uid="{00000000-0005-0000-0000-00004B790000}"/>
    <cellStyle name="Percent 6 7 9 2" xfId="20791" xr:uid="{00000000-0005-0000-0000-00004C790000}"/>
    <cellStyle name="Percent 6 8" xfId="811" xr:uid="{00000000-0005-0000-0000-00004D790000}"/>
    <cellStyle name="Percent 6 8 10" xfId="6327" xr:uid="{00000000-0005-0000-0000-00004E790000}"/>
    <cellStyle name="Percent 6 8 10 2" xfId="20792" xr:uid="{00000000-0005-0000-0000-00004F790000}"/>
    <cellStyle name="Percent 6 8 11" xfId="20793" xr:uid="{00000000-0005-0000-0000-000050790000}"/>
    <cellStyle name="Percent 6 8 2" xfId="1704" xr:uid="{00000000-0005-0000-0000-000051790000}"/>
    <cellStyle name="Percent 6 8 2 2" xfId="20794" xr:uid="{00000000-0005-0000-0000-000052790000}"/>
    <cellStyle name="Percent 6 8 3" xfId="2309" xr:uid="{00000000-0005-0000-0000-000053790000}"/>
    <cellStyle name="Percent 6 8 3 2" xfId="20795" xr:uid="{00000000-0005-0000-0000-000054790000}"/>
    <cellStyle name="Percent 6 8 4" xfId="2914" xr:uid="{00000000-0005-0000-0000-000055790000}"/>
    <cellStyle name="Percent 6 8 4 2" xfId="20796" xr:uid="{00000000-0005-0000-0000-000056790000}"/>
    <cellStyle name="Percent 6 8 5" xfId="3519" xr:uid="{00000000-0005-0000-0000-000057790000}"/>
    <cellStyle name="Percent 6 8 5 2" xfId="20797" xr:uid="{00000000-0005-0000-0000-000058790000}"/>
    <cellStyle name="Percent 6 8 6" xfId="4124" xr:uid="{00000000-0005-0000-0000-000059790000}"/>
    <cellStyle name="Percent 6 8 6 2" xfId="20798" xr:uid="{00000000-0005-0000-0000-00005A790000}"/>
    <cellStyle name="Percent 6 8 7" xfId="4729" xr:uid="{00000000-0005-0000-0000-00005B790000}"/>
    <cellStyle name="Percent 6 8 7 2" xfId="20799" xr:uid="{00000000-0005-0000-0000-00005C790000}"/>
    <cellStyle name="Percent 6 8 8" xfId="5323" xr:uid="{00000000-0005-0000-0000-00005D790000}"/>
    <cellStyle name="Percent 6 8 8 2" xfId="20800" xr:uid="{00000000-0005-0000-0000-00005E790000}"/>
    <cellStyle name="Percent 6 8 9" xfId="5902" xr:uid="{00000000-0005-0000-0000-00005F790000}"/>
    <cellStyle name="Percent 6 8 9 2" xfId="20801" xr:uid="{00000000-0005-0000-0000-000060790000}"/>
    <cellStyle name="Percent 6 9" xfId="812" xr:uid="{00000000-0005-0000-0000-000061790000}"/>
    <cellStyle name="Percent 6 9 10" xfId="6328" xr:uid="{00000000-0005-0000-0000-000062790000}"/>
    <cellStyle name="Percent 6 9 10 2" xfId="20802" xr:uid="{00000000-0005-0000-0000-000063790000}"/>
    <cellStyle name="Percent 6 9 11" xfId="20803" xr:uid="{00000000-0005-0000-0000-000064790000}"/>
    <cellStyle name="Percent 6 9 2" xfId="1705" xr:uid="{00000000-0005-0000-0000-000065790000}"/>
    <cellStyle name="Percent 6 9 2 2" xfId="20804" xr:uid="{00000000-0005-0000-0000-000066790000}"/>
    <cellStyle name="Percent 6 9 3" xfId="2310" xr:uid="{00000000-0005-0000-0000-000067790000}"/>
    <cellStyle name="Percent 6 9 3 2" xfId="20805" xr:uid="{00000000-0005-0000-0000-000068790000}"/>
    <cellStyle name="Percent 6 9 4" xfId="2915" xr:uid="{00000000-0005-0000-0000-000069790000}"/>
    <cellStyle name="Percent 6 9 4 2" xfId="20806" xr:uid="{00000000-0005-0000-0000-00006A790000}"/>
    <cellStyle name="Percent 6 9 5" xfId="3520" xr:uid="{00000000-0005-0000-0000-00006B790000}"/>
    <cellStyle name="Percent 6 9 5 2" xfId="20807" xr:uid="{00000000-0005-0000-0000-00006C790000}"/>
    <cellStyle name="Percent 6 9 6" xfId="4125" xr:uid="{00000000-0005-0000-0000-00006D790000}"/>
    <cellStyle name="Percent 6 9 6 2" xfId="20808" xr:uid="{00000000-0005-0000-0000-00006E790000}"/>
    <cellStyle name="Percent 6 9 7" xfId="4730" xr:uid="{00000000-0005-0000-0000-00006F790000}"/>
    <cellStyle name="Percent 6 9 7 2" xfId="20809" xr:uid="{00000000-0005-0000-0000-000070790000}"/>
    <cellStyle name="Percent 6 9 8" xfId="5324" xr:uid="{00000000-0005-0000-0000-000071790000}"/>
    <cellStyle name="Percent 6 9 8 2" xfId="20810" xr:uid="{00000000-0005-0000-0000-000072790000}"/>
    <cellStyle name="Percent 6 9 9" xfId="5903" xr:uid="{00000000-0005-0000-0000-000073790000}"/>
    <cellStyle name="Percent 6 9 9 2" xfId="20811" xr:uid="{00000000-0005-0000-0000-000074790000}"/>
    <cellStyle name="Percent 60" xfId="730" xr:uid="{00000000-0005-0000-0000-000075790000}"/>
    <cellStyle name="Percent 61" xfId="47778" xr:uid="{00000000-0005-0000-0000-000076790000}"/>
    <cellStyle name="Percent 62" xfId="47823" xr:uid="{00000000-0005-0000-0000-000077790000}"/>
    <cellStyle name="Percent 63" xfId="47825" xr:uid="{00000000-0005-0000-0000-000078790000}"/>
    <cellStyle name="Percent 64" xfId="47827" xr:uid="{00000000-0005-0000-0000-000079790000}"/>
    <cellStyle name="Percent 65" xfId="47829" xr:uid="{00000000-0005-0000-0000-00007A790000}"/>
    <cellStyle name="Percent 66" xfId="47831" xr:uid="{00000000-0005-0000-0000-00007B790000}"/>
    <cellStyle name="Percent 67" xfId="47833" xr:uid="{00000000-0005-0000-0000-00007C790000}"/>
    <cellStyle name="Percent 68" xfId="47919" xr:uid="{00000000-0005-0000-0000-00007D790000}"/>
    <cellStyle name="Percent 7" xfId="51" xr:uid="{00000000-0005-0000-0000-00007E790000}"/>
    <cellStyle name="Percent 7 10" xfId="814" xr:uid="{00000000-0005-0000-0000-00007F790000}"/>
    <cellStyle name="Percent 7 10 10" xfId="6330" xr:uid="{00000000-0005-0000-0000-000080790000}"/>
    <cellStyle name="Percent 7 10 10 2" xfId="20812" xr:uid="{00000000-0005-0000-0000-000081790000}"/>
    <cellStyle name="Percent 7 10 11" xfId="20813" xr:uid="{00000000-0005-0000-0000-000082790000}"/>
    <cellStyle name="Percent 7 10 2" xfId="1707" xr:uid="{00000000-0005-0000-0000-000083790000}"/>
    <cellStyle name="Percent 7 10 2 2" xfId="20814" xr:uid="{00000000-0005-0000-0000-000084790000}"/>
    <cellStyle name="Percent 7 10 3" xfId="2312" xr:uid="{00000000-0005-0000-0000-000085790000}"/>
    <cellStyle name="Percent 7 10 3 2" xfId="20815" xr:uid="{00000000-0005-0000-0000-000086790000}"/>
    <cellStyle name="Percent 7 10 4" xfId="2917" xr:uid="{00000000-0005-0000-0000-000087790000}"/>
    <cellStyle name="Percent 7 10 4 2" xfId="20816" xr:uid="{00000000-0005-0000-0000-000088790000}"/>
    <cellStyle name="Percent 7 10 5" xfId="3522" xr:uid="{00000000-0005-0000-0000-000089790000}"/>
    <cellStyle name="Percent 7 10 5 2" xfId="20817" xr:uid="{00000000-0005-0000-0000-00008A790000}"/>
    <cellStyle name="Percent 7 10 6" xfId="4127" xr:uid="{00000000-0005-0000-0000-00008B790000}"/>
    <cellStyle name="Percent 7 10 6 2" xfId="20818" xr:uid="{00000000-0005-0000-0000-00008C790000}"/>
    <cellStyle name="Percent 7 10 7" xfId="4732" xr:uid="{00000000-0005-0000-0000-00008D790000}"/>
    <cellStyle name="Percent 7 10 7 2" xfId="20819" xr:uid="{00000000-0005-0000-0000-00008E790000}"/>
    <cellStyle name="Percent 7 10 8" xfId="5326" xr:uid="{00000000-0005-0000-0000-00008F790000}"/>
    <cellStyle name="Percent 7 10 8 2" xfId="20820" xr:uid="{00000000-0005-0000-0000-000090790000}"/>
    <cellStyle name="Percent 7 10 9" xfId="5905" xr:uid="{00000000-0005-0000-0000-000091790000}"/>
    <cellStyle name="Percent 7 10 9 2" xfId="20821" xr:uid="{00000000-0005-0000-0000-000092790000}"/>
    <cellStyle name="Percent 7 11" xfId="815" xr:uid="{00000000-0005-0000-0000-000093790000}"/>
    <cellStyle name="Percent 7 11 10" xfId="6331" xr:uid="{00000000-0005-0000-0000-000094790000}"/>
    <cellStyle name="Percent 7 11 10 2" xfId="20822" xr:uid="{00000000-0005-0000-0000-000095790000}"/>
    <cellStyle name="Percent 7 11 11" xfId="20823" xr:uid="{00000000-0005-0000-0000-000096790000}"/>
    <cellStyle name="Percent 7 11 2" xfId="1708" xr:uid="{00000000-0005-0000-0000-000097790000}"/>
    <cellStyle name="Percent 7 11 2 2" xfId="20824" xr:uid="{00000000-0005-0000-0000-000098790000}"/>
    <cellStyle name="Percent 7 11 3" xfId="2313" xr:uid="{00000000-0005-0000-0000-000099790000}"/>
    <cellStyle name="Percent 7 11 3 2" xfId="20825" xr:uid="{00000000-0005-0000-0000-00009A790000}"/>
    <cellStyle name="Percent 7 11 4" xfId="2918" xr:uid="{00000000-0005-0000-0000-00009B790000}"/>
    <cellStyle name="Percent 7 11 4 2" xfId="20826" xr:uid="{00000000-0005-0000-0000-00009C790000}"/>
    <cellStyle name="Percent 7 11 5" xfId="3523" xr:uid="{00000000-0005-0000-0000-00009D790000}"/>
    <cellStyle name="Percent 7 11 5 2" xfId="20827" xr:uid="{00000000-0005-0000-0000-00009E790000}"/>
    <cellStyle name="Percent 7 11 6" xfId="4128" xr:uid="{00000000-0005-0000-0000-00009F790000}"/>
    <cellStyle name="Percent 7 11 6 2" xfId="20828" xr:uid="{00000000-0005-0000-0000-0000A0790000}"/>
    <cellStyle name="Percent 7 11 7" xfId="4733" xr:uid="{00000000-0005-0000-0000-0000A1790000}"/>
    <cellStyle name="Percent 7 11 7 2" xfId="20829" xr:uid="{00000000-0005-0000-0000-0000A2790000}"/>
    <cellStyle name="Percent 7 11 8" xfId="5327" xr:uid="{00000000-0005-0000-0000-0000A3790000}"/>
    <cellStyle name="Percent 7 11 8 2" xfId="20830" xr:uid="{00000000-0005-0000-0000-0000A4790000}"/>
    <cellStyle name="Percent 7 11 9" xfId="5906" xr:uid="{00000000-0005-0000-0000-0000A5790000}"/>
    <cellStyle name="Percent 7 11 9 2" xfId="20831" xr:uid="{00000000-0005-0000-0000-0000A6790000}"/>
    <cellStyle name="Percent 7 12" xfId="1706" xr:uid="{00000000-0005-0000-0000-0000A7790000}"/>
    <cellStyle name="Percent 7 12 2" xfId="20832" xr:uid="{00000000-0005-0000-0000-0000A8790000}"/>
    <cellStyle name="Percent 7 13" xfId="2311" xr:uid="{00000000-0005-0000-0000-0000A9790000}"/>
    <cellStyle name="Percent 7 13 2" xfId="20833" xr:uid="{00000000-0005-0000-0000-0000AA790000}"/>
    <cellStyle name="Percent 7 14" xfId="2916" xr:uid="{00000000-0005-0000-0000-0000AB790000}"/>
    <cellStyle name="Percent 7 14 2" xfId="20834" xr:uid="{00000000-0005-0000-0000-0000AC790000}"/>
    <cellStyle name="Percent 7 15" xfId="3521" xr:uid="{00000000-0005-0000-0000-0000AD790000}"/>
    <cellStyle name="Percent 7 15 2" xfId="20835" xr:uid="{00000000-0005-0000-0000-0000AE790000}"/>
    <cellStyle name="Percent 7 16" xfId="4126" xr:uid="{00000000-0005-0000-0000-0000AF790000}"/>
    <cellStyle name="Percent 7 16 2" xfId="20836" xr:uid="{00000000-0005-0000-0000-0000B0790000}"/>
    <cellStyle name="Percent 7 17" xfId="4731" xr:uid="{00000000-0005-0000-0000-0000B1790000}"/>
    <cellStyle name="Percent 7 17 2" xfId="20837" xr:uid="{00000000-0005-0000-0000-0000B2790000}"/>
    <cellStyle name="Percent 7 18" xfId="5325" xr:uid="{00000000-0005-0000-0000-0000B3790000}"/>
    <cellStyle name="Percent 7 18 2" xfId="20838" xr:uid="{00000000-0005-0000-0000-0000B4790000}"/>
    <cellStyle name="Percent 7 19" xfId="5904" xr:uid="{00000000-0005-0000-0000-0000B5790000}"/>
    <cellStyle name="Percent 7 19 2" xfId="20839" xr:uid="{00000000-0005-0000-0000-0000B6790000}"/>
    <cellStyle name="Percent 7 2" xfId="816" xr:uid="{00000000-0005-0000-0000-0000B7790000}"/>
    <cellStyle name="Percent 7 2 10" xfId="6332" xr:uid="{00000000-0005-0000-0000-0000B8790000}"/>
    <cellStyle name="Percent 7 2 10 2" xfId="20840" xr:uid="{00000000-0005-0000-0000-0000B9790000}"/>
    <cellStyle name="Percent 7 2 11" xfId="20841" xr:uid="{00000000-0005-0000-0000-0000BA790000}"/>
    <cellStyle name="Percent 7 2 12" xfId="47883" xr:uid="{00000000-0005-0000-0000-0000BB790000}"/>
    <cellStyle name="Percent 7 2 2" xfId="1709" xr:uid="{00000000-0005-0000-0000-0000BC790000}"/>
    <cellStyle name="Percent 7 2 2 2" xfId="20842" xr:uid="{00000000-0005-0000-0000-0000BD790000}"/>
    <cellStyle name="Percent 7 2 3" xfId="2314" xr:uid="{00000000-0005-0000-0000-0000BE790000}"/>
    <cellStyle name="Percent 7 2 3 2" xfId="20843" xr:uid="{00000000-0005-0000-0000-0000BF790000}"/>
    <cellStyle name="Percent 7 2 4" xfId="2919" xr:uid="{00000000-0005-0000-0000-0000C0790000}"/>
    <cellStyle name="Percent 7 2 4 2" xfId="20844" xr:uid="{00000000-0005-0000-0000-0000C1790000}"/>
    <cellStyle name="Percent 7 2 5" xfId="3524" xr:uid="{00000000-0005-0000-0000-0000C2790000}"/>
    <cellStyle name="Percent 7 2 5 2" xfId="20845" xr:uid="{00000000-0005-0000-0000-0000C3790000}"/>
    <cellStyle name="Percent 7 2 6" xfId="4129" xr:uid="{00000000-0005-0000-0000-0000C4790000}"/>
    <cellStyle name="Percent 7 2 6 2" xfId="20846" xr:uid="{00000000-0005-0000-0000-0000C5790000}"/>
    <cellStyle name="Percent 7 2 7" xfId="4734" xr:uid="{00000000-0005-0000-0000-0000C6790000}"/>
    <cellStyle name="Percent 7 2 7 2" xfId="20847" xr:uid="{00000000-0005-0000-0000-0000C7790000}"/>
    <cellStyle name="Percent 7 2 8" xfId="5328" xr:uid="{00000000-0005-0000-0000-0000C8790000}"/>
    <cellStyle name="Percent 7 2 8 2" xfId="20848" xr:uid="{00000000-0005-0000-0000-0000C9790000}"/>
    <cellStyle name="Percent 7 2 9" xfId="5907" xr:uid="{00000000-0005-0000-0000-0000CA790000}"/>
    <cellStyle name="Percent 7 2 9 2" xfId="20849" xr:uid="{00000000-0005-0000-0000-0000CB790000}"/>
    <cellStyle name="Percent 7 20" xfId="6329" xr:uid="{00000000-0005-0000-0000-0000CC790000}"/>
    <cellStyle name="Percent 7 20 2" xfId="20850" xr:uid="{00000000-0005-0000-0000-0000CD790000}"/>
    <cellStyle name="Percent 7 21" xfId="20851" xr:uid="{00000000-0005-0000-0000-0000CE790000}"/>
    <cellStyle name="Percent 7 22" xfId="813" xr:uid="{00000000-0005-0000-0000-0000CF790000}"/>
    <cellStyle name="Percent 7 23" xfId="47791" xr:uid="{00000000-0005-0000-0000-0000D0790000}"/>
    <cellStyle name="Percent 7 24" xfId="47846" xr:uid="{00000000-0005-0000-0000-0000D1790000}"/>
    <cellStyle name="Percent 7 3" xfId="817" xr:uid="{00000000-0005-0000-0000-0000D2790000}"/>
    <cellStyle name="Percent 7 3 10" xfId="6333" xr:uid="{00000000-0005-0000-0000-0000D3790000}"/>
    <cellStyle name="Percent 7 3 10 2" xfId="20852" xr:uid="{00000000-0005-0000-0000-0000D4790000}"/>
    <cellStyle name="Percent 7 3 11" xfId="20853" xr:uid="{00000000-0005-0000-0000-0000D5790000}"/>
    <cellStyle name="Percent 7 3 2" xfId="1710" xr:uid="{00000000-0005-0000-0000-0000D6790000}"/>
    <cellStyle name="Percent 7 3 2 2" xfId="20854" xr:uid="{00000000-0005-0000-0000-0000D7790000}"/>
    <cellStyle name="Percent 7 3 3" xfId="2315" xr:uid="{00000000-0005-0000-0000-0000D8790000}"/>
    <cellStyle name="Percent 7 3 3 2" xfId="20855" xr:uid="{00000000-0005-0000-0000-0000D9790000}"/>
    <cellStyle name="Percent 7 3 4" xfId="2920" xr:uid="{00000000-0005-0000-0000-0000DA790000}"/>
    <cellStyle name="Percent 7 3 4 2" xfId="20856" xr:uid="{00000000-0005-0000-0000-0000DB790000}"/>
    <cellStyle name="Percent 7 3 5" xfId="3525" xr:uid="{00000000-0005-0000-0000-0000DC790000}"/>
    <cellStyle name="Percent 7 3 5 2" xfId="20857" xr:uid="{00000000-0005-0000-0000-0000DD790000}"/>
    <cellStyle name="Percent 7 3 6" xfId="4130" xr:uid="{00000000-0005-0000-0000-0000DE790000}"/>
    <cellStyle name="Percent 7 3 6 2" xfId="20858" xr:uid="{00000000-0005-0000-0000-0000DF790000}"/>
    <cellStyle name="Percent 7 3 7" xfId="4735" xr:uid="{00000000-0005-0000-0000-0000E0790000}"/>
    <cellStyle name="Percent 7 3 7 2" xfId="20859" xr:uid="{00000000-0005-0000-0000-0000E1790000}"/>
    <cellStyle name="Percent 7 3 8" xfId="5329" xr:uid="{00000000-0005-0000-0000-0000E2790000}"/>
    <cellStyle name="Percent 7 3 8 2" xfId="20860" xr:uid="{00000000-0005-0000-0000-0000E3790000}"/>
    <cellStyle name="Percent 7 3 9" xfId="5908" xr:uid="{00000000-0005-0000-0000-0000E4790000}"/>
    <cellStyle name="Percent 7 3 9 2" xfId="20861" xr:uid="{00000000-0005-0000-0000-0000E5790000}"/>
    <cellStyle name="Percent 7 4" xfId="818" xr:uid="{00000000-0005-0000-0000-0000E6790000}"/>
    <cellStyle name="Percent 7 4 10" xfId="6334" xr:uid="{00000000-0005-0000-0000-0000E7790000}"/>
    <cellStyle name="Percent 7 4 10 2" xfId="20862" xr:uid="{00000000-0005-0000-0000-0000E8790000}"/>
    <cellStyle name="Percent 7 4 11" xfId="20863" xr:uid="{00000000-0005-0000-0000-0000E9790000}"/>
    <cellStyle name="Percent 7 4 2" xfId="1711" xr:uid="{00000000-0005-0000-0000-0000EA790000}"/>
    <cellStyle name="Percent 7 4 2 2" xfId="20864" xr:uid="{00000000-0005-0000-0000-0000EB790000}"/>
    <cellStyle name="Percent 7 4 3" xfId="2316" xr:uid="{00000000-0005-0000-0000-0000EC790000}"/>
    <cellStyle name="Percent 7 4 3 2" xfId="20865" xr:uid="{00000000-0005-0000-0000-0000ED790000}"/>
    <cellStyle name="Percent 7 4 4" xfId="2921" xr:uid="{00000000-0005-0000-0000-0000EE790000}"/>
    <cellStyle name="Percent 7 4 4 2" xfId="20866" xr:uid="{00000000-0005-0000-0000-0000EF790000}"/>
    <cellStyle name="Percent 7 4 5" xfId="3526" xr:uid="{00000000-0005-0000-0000-0000F0790000}"/>
    <cellStyle name="Percent 7 4 5 2" xfId="20867" xr:uid="{00000000-0005-0000-0000-0000F1790000}"/>
    <cellStyle name="Percent 7 4 6" xfId="4131" xr:uid="{00000000-0005-0000-0000-0000F2790000}"/>
    <cellStyle name="Percent 7 4 6 2" xfId="20868" xr:uid="{00000000-0005-0000-0000-0000F3790000}"/>
    <cellStyle name="Percent 7 4 7" xfId="4736" xr:uid="{00000000-0005-0000-0000-0000F4790000}"/>
    <cellStyle name="Percent 7 4 7 2" xfId="20869" xr:uid="{00000000-0005-0000-0000-0000F5790000}"/>
    <cellStyle name="Percent 7 4 8" xfId="5330" xr:uid="{00000000-0005-0000-0000-0000F6790000}"/>
    <cellStyle name="Percent 7 4 8 2" xfId="20870" xr:uid="{00000000-0005-0000-0000-0000F7790000}"/>
    <cellStyle name="Percent 7 4 9" xfId="5909" xr:uid="{00000000-0005-0000-0000-0000F8790000}"/>
    <cellStyle name="Percent 7 4 9 2" xfId="20871" xr:uid="{00000000-0005-0000-0000-0000F9790000}"/>
    <cellStyle name="Percent 7 5" xfId="819" xr:uid="{00000000-0005-0000-0000-0000FA790000}"/>
    <cellStyle name="Percent 7 5 10" xfId="6335" xr:uid="{00000000-0005-0000-0000-0000FB790000}"/>
    <cellStyle name="Percent 7 5 10 2" xfId="20872" xr:uid="{00000000-0005-0000-0000-0000FC790000}"/>
    <cellStyle name="Percent 7 5 11" xfId="20873" xr:uid="{00000000-0005-0000-0000-0000FD790000}"/>
    <cellStyle name="Percent 7 5 2" xfId="1712" xr:uid="{00000000-0005-0000-0000-0000FE790000}"/>
    <cellStyle name="Percent 7 5 2 2" xfId="20874" xr:uid="{00000000-0005-0000-0000-0000FF790000}"/>
    <cellStyle name="Percent 7 5 3" xfId="2317" xr:uid="{00000000-0005-0000-0000-0000007A0000}"/>
    <cellStyle name="Percent 7 5 3 2" xfId="20875" xr:uid="{00000000-0005-0000-0000-0000017A0000}"/>
    <cellStyle name="Percent 7 5 4" xfId="2922" xr:uid="{00000000-0005-0000-0000-0000027A0000}"/>
    <cellStyle name="Percent 7 5 4 2" xfId="20876" xr:uid="{00000000-0005-0000-0000-0000037A0000}"/>
    <cellStyle name="Percent 7 5 5" xfId="3527" xr:uid="{00000000-0005-0000-0000-0000047A0000}"/>
    <cellStyle name="Percent 7 5 5 2" xfId="20877" xr:uid="{00000000-0005-0000-0000-0000057A0000}"/>
    <cellStyle name="Percent 7 5 6" xfId="4132" xr:uid="{00000000-0005-0000-0000-0000067A0000}"/>
    <cellStyle name="Percent 7 5 6 2" xfId="20878" xr:uid="{00000000-0005-0000-0000-0000077A0000}"/>
    <cellStyle name="Percent 7 5 7" xfId="4737" xr:uid="{00000000-0005-0000-0000-0000087A0000}"/>
    <cellStyle name="Percent 7 5 7 2" xfId="20879" xr:uid="{00000000-0005-0000-0000-0000097A0000}"/>
    <cellStyle name="Percent 7 5 8" xfId="5331" xr:uid="{00000000-0005-0000-0000-00000A7A0000}"/>
    <cellStyle name="Percent 7 5 8 2" xfId="20880" xr:uid="{00000000-0005-0000-0000-00000B7A0000}"/>
    <cellStyle name="Percent 7 5 9" xfId="5910" xr:uid="{00000000-0005-0000-0000-00000C7A0000}"/>
    <cellStyle name="Percent 7 5 9 2" xfId="20881" xr:uid="{00000000-0005-0000-0000-00000D7A0000}"/>
    <cellStyle name="Percent 7 6" xfId="820" xr:uid="{00000000-0005-0000-0000-00000E7A0000}"/>
    <cellStyle name="Percent 7 6 10" xfId="6336" xr:uid="{00000000-0005-0000-0000-00000F7A0000}"/>
    <cellStyle name="Percent 7 6 10 2" xfId="20882" xr:uid="{00000000-0005-0000-0000-0000107A0000}"/>
    <cellStyle name="Percent 7 6 11" xfId="20883" xr:uid="{00000000-0005-0000-0000-0000117A0000}"/>
    <cellStyle name="Percent 7 6 2" xfId="1713" xr:uid="{00000000-0005-0000-0000-0000127A0000}"/>
    <cellStyle name="Percent 7 6 2 2" xfId="20884" xr:uid="{00000000-0005-0000-0000-0000137A0000}"/>
    <cellStyle name="Percent 7 6 3" xfId="2318" xr:uid="{00000000-0005-0000-0000-0000147A0000}"/>
    <cellStyle name="Percent 7 6 3 2" xfId="20885" xr:uid="{00000000-0005-0000-0000-0000157A0000}"/>
    <cellStyle name="Percent 7 6 4" xfId="2923" xr:uid="{00000000-0005-0000-0000-0000167A0000}"/>
    <cellStyle name="Percent 7 6 4 2" xfId="20886" xr:uid="{00000000-0005-0000-0000-0000177A0000}"/>
    <cellStyle name="Percent 7 6 5" xfId="3528" xr:uid="{00000000-0005-0000-0000-0000187A0000}"/>
    <cellStyle name="Percent 7 6 5 2" xfId="20887" xr:uid="{00000000-0005-0000-0000-0000197A0000}"/>
    <cellStyle name="Percent 7 6 6" xfId="4133" xr:uid="{00000000-0005-0000-0000-00001A7A0000}"/>
    <cellStyle name="Percent 7 6 6 2" xfId="20888" xr:uid="{00000000-0005-0000-0000-00001B7A0000}"/>
    <cellStyle name="Percent 7 6 7" xfId="4738" xr:uid="{00000000-0005-0000-0000-00001C7A0000}"/>
    <cellStyle name="Percent 7 6 7 2" xfId="20889" xr:uid="{00000000-0005-0000-0000-00001D7A0000}"/>
    <cellStyle name="Percent 7 6 8" xfId="5332" xr:uid="{00000000-0005-0000-0000-00001E7A0000}"/>
    <cellStyle name="Percent 7 6 8 2" xfId="20890" xr:uid="{00000000-0005-0000-0000-00001F7A0000}"/>
    <cellStyle name="Percent 7 6 9" xfId="5911" xr:uid="{00000000-0005-0000-0000-0000207A0000}"/>
    <cellStyle name="Percent 7 6 9 2" xfId="20891" xr:uid="{00000000-0005-0000-0000-0000217A0000}"/>
    <cellStyle name="Percent 7 7" xfId="821" xr:uid="{00000000-0005-0000-0000-0000227A0000}"/>
    <cellStyle name="Percent 7 7 10" xfId="6337" xr:uid="{00000000-0005-0000-0000-0000237A0000}"/>
    <cellStyle name="Percent 7 7 10 2" xfId="20892" xr:uid="{00000000-0005-0000-0000-0000247A0000}"/>
    <cellStyle name="Percent 7 7 11" xfId="20893" xr:uid="{00000000-0005-0000-0000-0000257A0000}"/>
    <cellStyle name="Percent 7 7 2" xfId="1714" xr:uid="{00000000-0005-0000-0000-0000267A0000}"/>
    <cellStyle name="Percent 7 7 2 2" xfId="20894" xr:uid="{00000000-0005-0000-0000-0000277A0000}"/>
    <cellStyle name="Percent 7 7 3" xfId="2319" xr:uid="{00000000-0005-0000-0000-0000287A0000}"/>
    <cellStyle name="Percent 7 7 3 2" xfId="20895" xr:uid="{00000000-0005-0000-0000-0000297A0000}"/>
    <cellStyle name="Percent 7 7 4" xfId="2924" xr:uid="{00000000-0005-0000-0000-00002A7A0000}"/>
    <cellStyle name="Percent 7 7 4 2" xfId="20896" xr:uid="{00000000-0005-0000-0000-00002B7A0000}"/>
    <cellStyle name="Percent 7 7 5" xfId="3529" xr:uid="{00000000-0005-0000-0000-00002C7A0000}"/>
    <cellStyle name="Percent 7 7 5 2" xfId="20897" xr:uid="{00000000-0005-0000-0000-00002D7A0000}"/>
    <cellStyle name="Percent 7 7 6" xfId="4134" xr:uid="{00000000-0005-0000-0000-00002E7A0000}"/>
    <cellStyle name="Percent 7 7 6 2" xfId="20898" xr:uid="{00000000-0005-0000-0000-00002F7A0000}"/>
    <cellStyle name="Percent 7 7 7" xfId="4739" xr:uid="{00000000-0005-0000-0000-0000307A0000}"/>
    <cellStyle name="Percent 7 7 7 2" xfId="20899" xr:uid="{00000000-0005-0000-0000-0000317A0000}"/>
    <cellStyle name="Percent 7 7 8" xfId="5333" xr:uid="{00000000-0005-0000-0000-0000327A0000}"/>
    <cellStyle name="Percent 7 7 8 2" xfId="20900" xr:uid="{00000000-0005-0000-0000-0000337A0000}"/>
    <cellStyle name="Percent 7 7 9" xfId="5912" xr:uid="{00000000-0005-0000-0000-0000347A0000}"/>
    <cellStyle name="Percent 7 7 9 2" xfId="20901" xr:uid="{00000000-0005-0000-0000-0000357A0000}"/>
    <cellStyle name="Percent 7 8" xfId="822" xr:uid="{00000000-0005-0000-0000-0000367A0000}"/>
    <cellStyle name="Percent 7 8 10" xfId="6338" xr:uid="{00000000-0005-0000-0000-0000377A0000}"/>
    <cellStyle name="Percent 7 8 10 2" xfId="20902" xr:uid="{00000000-0005-0000-0000-0000387A0000}"/>
    <cellStyle name="Percent 7 8 11" xfId="20903" xr:uid="{00000000-0005-0000-0000-0000397A0000}"/>
    <cellStyle name="Percent 7 8 2" xfId="1715" xr:uid="{00000000-0005-0000-0000-00003A7A0000}"/>
    <cellStyle name="Percent 7 8 2 2" xfId="20904" xr:uid="{00000000-0005-0000-0000-00003B7A0000}"/>
    <cellStyle name="Percent 7 8 3" xfId="2320" xr:uid="{00000000-0005-0000-0000-00003C7A0000}"/>
    <cellStyle name="Percent 7 8 3 2" xfId="20905" xr:uid="{00000000-0005-0000-0000-00003D7A0000}"/>
    <cellStyle name="Percent 7 8 4" xfId="2925" xr:uid="{00000000-0005-0000-0000-00003E7A0000}"/>
    <cellStyle name="Percent 7 8 4 2" xfId="20906" xr:uid="{00000000-0005-0000-0000-00003F7A0000}"/>
    <cellStyle name="Percent 7 8 5" xfId="3530" xr:uid="{00000000-0005-0000-0000-0000407A0000}"/>
    <cellStyle name="Percent 7 8 5 2" xfId="20907" xr:uid="{00000000-0005-0000-0000-0000417A0000}"/>
    <cellStyle name="Percent 7 8 6" xfId="4135" xr:uid="{00000000-0005-0000-0000-0000427A0000}"/>
    <cellStyle name="Percent 7 8 6 2" xfId="20908" xr:uid="{00000000-0005-0000-0000-0000437A0000}"/>
    <cellStyle name="Percent 7 8 7" xfId="4740" xr:uid="{00000000-0005-0000-0000-0000447A0000}"/>
    <cellStyle name="Percent 7 8 7 2" xfId="20909" xr:uid="{00000000-0005-0000-0000-0000457A0000}"/>
    <cellStyle name="Percent 7 8 8" xfId="5334" xr:uid="{00000000-0005-0000-0000-0000467A0000}"/>
    <cellStyle name="Percent 7 8 8 2" xfId="20910" xr:uid="{00000000-0005-0000-0000-0000477A0000}"/>
    <cellStyle name="Percent 7 8 9" xfId="5913" xr:uid="{00000000-0005-0000-0000-0000487A0000}"/>
    <cellStyle name="Percent 7 8 9 2" xfId="20911" xr:uid="{00000000-0005-0000-0000-0000497A0000}"/>
    <cellStyle name="Percent 7 9" xfId="823" xr:uid="{00000000-0005-0000-0000-00004A7A0000}"/>
    <cellStyle name="Percent 7 9 10" xfId="6339" xr:uid="{00000000-0005-0000-0000-00004B7A0000}"/>
    <cellStyle name="Percent 7 9 10 2" xfId="20912" xr:uid="{00000000-0005-0000-0000-00004C7A0000}"/>
    <cellStyle name="Percent 7 9 11" xfId="20913" xr:uid="{00000000-0005-0000-0000-00004D7A0000}"/>
    <cellStyle name="Percent 7 9 2" xfId="1716" xr:uid="{00000000-0005-0000-0000-00004E7A0000}"/>
    <cellStyle name="Percent 7 9 2 2" xfId="20914" xr:uid="{00000000-0005-0000-0000-00004F7A0000}"/>
    <cellStyle name="Percent 7 9 3" xfId="2321" xr:uid="{00000000-0005-0000-0000-0000507A0000}"/>
    <cellStyle name="Percent 7 9 3 2" xfId="20915" xr:uid="{00000000-0005-0000-0000-0000517A0000}"/>
    <cellStyle name="Percent 7 9 4" xfId="2926" xr:uid="{00000000-0005-0000-0000-0000527A0000}"/>
    <cellStyle name="Percent 7 9 4 2" xfId="20916" xr:uid="{00000000-0005-0000-0000-0000537A0000}"/>
    <cellStyle name="Percent 7 9 5" xfId="3531" xr:uid="{00000000-0005-0000-0000-0000547A0000}"/>
    <cellStyle name="Percent 7 9 5 2" xfId="20917" xr:uid="{00000000-0005-0000-0000-0000557A0000}"/>
    <cellStyle name="Percent 7 9 6" xfId="4136" xr:uid="{00000000-0005-0000-0000-0000567A0000}"/>
    <cellStyle name="Percent 7 9 6 2" xfId="20918" xr:uid="{00000000-0005-0000-0000-0000577A0000}"/>
    <cellStyle name="Percent 7 9 7" xfId="4741" xr:uid="{00000000-0005-0000-0000-0000587A0000}"/>
    <cellStyle name="Percent 7 9 7 2" xfId="20919" xr:uid="{00000000-0005-0000-0000-0000597A0000}"/>
    <cellStyle name="Percent 7 9 8" xfId="5335" xr:uid="{00000000-0005-0000-0000-00005A7A0000}"/>
    <cellStyle name="Percent 7 9 8 2" xfId="20920" xr:uid="{00000000-0005-0000-0000-00005B7A0000}"/>
    <cellStyle name="Percent 7 9 9" xfId="5914" xr:uid="{00000000-0005-0000-0000-00005C7A0000}"/>
    <cellStyle name="Percent 7 9 9 2" xfId="20921" xr:uid="{00000000-0005-0000-0000-00005D7A0000}"/>
    <cellStyle name="Percent 8" xfId="53" xr:uid="{00000000-0005-0000-0000-00005E7A0000}"/>
    <cellStyle name="Percent 8 10" xfId="6340" xr:uid="{00000000-0005-0000-0000-00005F7A0000}"/>
    <cellStyle name="Percent 8 10 2" xfId="20922" xr:uid="{00000000-0005-0000-0000-0000607A0000}"/>
    <cellStyle name="Percent 8 11" xfId="20923" xr:uid="{00000000-0005-0000-0000-0000617A0000}"/>
    <cellStyle name="Percent 8 12" xfId="824" xr:uid="{00000000-0005-0000-0000-0000627A0000}"/>
    <cellStyle name="Percent 8 13" xfId="47793" xr:uid="{00000000-0005-0000-0000-0000637A0000}"/>
    <cellStyle name="Percent 8 14" xfId="47848" xr:uid="{00000000-0005-0000-0000-0000647A0000}"/>
    <cellStyle name="Percent 8 2" xfId="1717" xr:uid="{00000000-0005-0000-0000-0000657A0000}"/>
    <cellStyle name="Percent 8 2 2" xfId="20924" xr:uid="{00000000-0005-0000-0000-0000667A0000}"/>
    <cellStyle name="Percent 8 2 3" xfId="47885" xr:uid="{00000000-0005-0000-0000-0000677A0000}"/>
    <cellStyle name="Percent 8 3" xfId="2322" xr:uid="{00000000-0005-0000-0000-0000687A0000}"/>
    <cellStyle name="Percent 8 3 2" xfId="20925" xr:uid="{00000000-0005-0000-0000-0000697A0000}"/>
    <cellStyle name="Percent 8 4" xfId="2927" xr:uid="{00000000-0005-0000-0000-00006A7A0000}"/>
    <cellStyle name="Percent 8 4 2" xfId="20926" xr:uid="{00000000-0005-0000-0000-00006B7A0000}"/>
    <cellStyle name="Percent 8 5" xfId="3532" xr:uid="{00000000-0005-0000-0000-00006C7A0000}"/>
    <cellStyle name="Percent 8 5 2" xfId="20927" xr:uid="{00000000-0005-0000-0000-00006D7A0000}"/>
    <cellStyle name="Percent 8 6" xfId="4137" xr:uid="{00000000-0005-0000-0000-00006E7A0000}"/>
    <cellStyle name="Percent 8 6 2" xfId="20928" xr:uid="{00000000-0005-0000-0000-00006F7A0000}"/>
    <cellStyle name="Percent 8 7" xfId="4742" xr:uid="{00000000-0005-0000-0000-0000707A0000}"/>
    <cellStyle name="Percent 8 7 2" xfId="20929" xr:uid="{00000000-0005-0000-0000-0000717A0000}"/>
    <cellStyle name="Percent 8 8" xfId="5336" xr:uid="{00000000-0005-0000-0000-0000727A0000}"/>
    <cellStyle name="Percent 8 8 2" xfId="20930" xr:uid="{00000000-0005-0000-0000-0000737A0000}"/>
    <cellStyle name="Percent 8 9" xfId="5915" xr:uid="{00000000-0005-0000-0000-0000747A0000}"/>
    <cellStyle name="Percent 8 9 2" xfId="20931" xr:uid="{00000000-0005-0000-0000-0000757A0000}"/>
    <cellStyle name="Percent 9" xfId="55" xr:uid="{00000000-0005-0000-0000-0000767A0000}"/>
    <cellStyle name="Percent 9 10" xfId="6341" xr:uid="{00000000-0005-0000-0000-0000777A0000}"/>
    <cellStyle name="Percent 9 10 2" xfId="20932" xr:uid="{00000000-0005-0000-0000-0000787A0000}"/>
    <cellStyle name="Percent 9 11" xfId="20933" xr:uid="{00000000-0005-0000-0000-0000797A0000}"/>
    <cellStyle name="Percent 9 12" xfId="825" xr:uid="{00000000-0005-0000-0000-00007A7A0000}"/>
    <cellStyle name="Percent 9 13" xfId="47795" xr:uid="{00000000-0005-0000-0000-00007B7A0000}"/>
    <cellStyle name="Percent 9 14" xfId="47850" xr:uid="{00000000-0005-0000-0000-00007C7A0000}"/>
    <cellStyle name="Percent 9 2" xfId="1718" xr:uid="{00000000-0005-0000-0000-00007D7A0000}"/>
    <cellStyle name="Percent 9 2 2" xfId="20934" xr:uid="{00000000-0005-0000-0000-00007E7A0000}"/>
    <cellStyle name="Percent 9 2 3" xfId="47887" xr:uid="{00000000-0005-0000-0000-00007F7A0000}"/>
    <cellStyle name="Percent 9 3" xfId="2323" xr:uid="{00000000-0005-0000-0000-0000807A0000}"/>
    <cellStyle name="Percent 9 3 2" xfId="20935" xr:uid="{00000000-0005-0000-0000-0000817A0000}"/>
    <cellStyle name="Percent 9 4" xfId="2928" xr:uid="{00000000-0005-0000-0000-0000827A0000}"/>
    <cellStyle name="Percent 9 4 2" xfId="20936" xr:uid="{00000000-0005-0000-0000-0000837A0000}"/>
    <cellStyle name="Percent 9 5" xfId="3533" xr:uid="{00000000-0005-0000-0000-0000847A0000}"/>
    <cellStyle name="Percent 9 5 2" xfId="20937" xr:uid="{00000000-0005-0000-0000-0000857A0000}"/>
    <cellStyle name="Percent 9 6" xfId="4138" xr:uid="{00000000-0005-0000-0000-0000867A0000}"/>
    <cellStyle name="Percent 9 6 2" xfId="20938" xr:uid="{00000000-0005-0000-0000-0000877A0000}"/>
    <cellStyle name="Percent 9 7" xfId="4743" xr:uid="{00000000-0005-0000-0000-0000887A0000}"/>
    <cellStyle name="Percent 9 7 2" xfId="20939" xr:uid="{00000000-0005-0000-0000-0000897A0000}"/>
    <cellStyle name="Percent 9 8" xfId="5337" xr:uid="{00000000-0005-0000-0000-00008A7A0000}"/>
    <cellStyle name="Percent 9 8 2" xfId="20940" xr:uid="{00000000-0005-0000-0000-00008B7A0000}"/>
    <cellStyle name="Percent 9 9" xfId="5916" xr:uid="{00000000-0005-0000-0000-00008C7A0000}"/>
    <cellStyle name="Percent 9 9 2" xfId="20941" xr:uid="{00000000-0005-0000-0000-00008D7A0000}"/>
    <cellStyle name="PrePop Currency (0)" xfId="826" xr:uid="{00000000-0005-0000-0000-00008E7A0000}"/>
    <cellStyle name="PrePop Currency (0) 10" xfId="827" xr:uid="{00000000-0005-0000-0000-00008F7A0000}"/>
    <cellStyle name="PrePop Currency (0) 10 10" xfId="6342" xr:uid="{00000000-0005-0000-0000-0000907A0000}"/>
    <cellStyle name="PrePop Currency (0) 10 10 2" xfId="11256" xr:uid="{00000000-0005-0000-0000-0000917A0000}"/>
    <cellStyle name="PrePop Currency (0) 10 10 2 2" xfId="20942" xr:uid="{00000000-0005-0000-0000-0000927A0000}"/>
    <cellStyle name="PrePop Currency (0) 10 10 3" xfId="20943" xr:uid="{00000000-0005-0000-0000-0000937A0000}"/>
    <cellStyle name="PrePop Currency (0) 10 10 4" xfId="42620" xr:uid="{00000000-0005-0000-0000-0000947A0000}"/>
    <cellStyle name="PrePop Currency (0) 10 10 5" xfId="42621" xr:uid="{00000000-0005-0000-0000-0000957A0000}"/>
    <cellStyle name="PrePop Currency (0) 10 11" xfId="7045" xr:uid="{00000000-0005-0000-0000-0000967A0000}"/>
    <cellStyle name="PrePop Currency (0) 10 11 2" xfId="20944" xr:uid="{00000000-0005-0000-0000-0000977A0000}"/>
    <cellStyle name="PrePop Currency (0) 10 12" xfId="20945" xr:uid="{00000000-0005-0000-0000-0000987A0000}"/>
    <cellStyle name="PrePop Currency (0) 10 13" xfId="42622" xr:uid="{00000000-0005-0000-0000-0000997A0000}"/>
    <cellStyle name="PrePop Currency (0) 10 14" xfId="42623" xr:uid="{00000000-0005-0000-0000-00009A7A0000}"/>
    <cellStyle name="PrePop Currency (0) 10 2" xfId="1720" xr:uid="{00000000-0005-0000-0000-00009B7A0000}"/>
    <cellStyle name="PrePop Currency (0) 10 2 2" xfId="7698" xr:uid="{00000000-0005-0000-0000-00009C7A0000}"/>
    <cellStyle name="PrePop Currency (0) 10 2 2 2" xfId="20946" xr:uid="{00000000-0005-0000-0000-00009D7A0000}"/>
    <cellStyle name="PrePop Currency (0) 10 2 3" xfId="20947" xr:uid="{00000000-0005-0000-0000-00009E7A0000}"/>
    <cellStyle name="PrePop Currency (0) 10 2 4" xfId="42624" xr:uid="{00000000-0005-0000-0000-00009F7A0000}"/>
    <cellStyle name="PrePop Currency (0) 10 2 5" xfId="42625" xr:uid="{00000000-0005-0000-0000-0000A07A0000}"/>
    <cellStyle name="PrePop Currency (0) 10 3" xfId="2325" xr:uid="{00000000-0005-0000-0000-0000A17A0000}"/>
    <cellStyle name="PrePop Currency (0) 10 3 2" xfId="8162" xr:uid="{00000000-0005-0000-0000-0000A27A0000}"/>
    <cellStyle name="PrePop Currency (0) 10 3 2 2" xfId="20948" xr:uid="{00000000-0005-0000-0000-0000A37A0000}"/>
    <cellStyle name="PrePop Currency (0) 10 3 3" xfId="20949" xr:uid="{00000000-0005-0000-0000-0000A47A0000}"/>
    <cellStyle name="PrePop Currency (0) 10 3 4" xfId="42626" xr:uid="{00000000-0005-0000-0000-0000A57A0000}"/>
    <cellStyle name="PrePop Currency (0) 10 3 5" xfId="42627" xr:uid="{00000000-0005-0000-0000-0000A67A0000}"/>
    <cellStyle name="PrePop Currency (0) 10 4" xfId="2930" xr:uid="{00000000-0005-0000-0000-0000A77A0000}"/>
    <cellStyle name="PrePop Currency (0) 10 4 2" xfId="8628" xr:uid="{00000000-0005-0000-0000-0000A87A0000}"/>
    <cellStyle name="PrePop Currency (0) 10 4 2 2" xfId="20950" xr:uid="{00000000-0005-0000-0000-0000A97A0000}"/>
    <cellStyle name="PrePop Currency (0) 10 4 3" xfId="20951" xr:uid="{00000000-0005-0000-0000-0000AA7A0000}"/>
    <cellStyle name="PrePop Currency (0) 10 4 4" xfId="42628" xr:uid="{00000000-0005-0000-0000-0000AB7A0000}"/>
    <cellStyle name="PrePop Currency (0) 10 4 5" xfId="42629" xr:uid="{00000000-0005-0000-0000-0000AC7A0000}"/>
    <cellStyle name="PrePop Currency (0) 10 5" xfId="3535" xr:uid="{00000000-0005-0000-0000-0000AD7A0000}"/>
    <cellStyle name="PrePop Currency (0) 10 5 2" xfId="9091" xr:uid="{00000000-0005-0000-0000-0000AE7A0000}"/>
    <cellStyle name="PrePop Currency (0) 10 5 2 2" xfId="20952" xr:uid="{00000000-0005-0000-0000-0000AF7A0000}"/>
    <cellStyle name="PrePop Currency (0) 10 5 3" xfId="20953" xr:uid="{00000000-0005-0000-0000-0000B07A0000}"/>
    <cellStyle name="PrePop Currency (0) 10 5 4" xfId="42630" xr:uid="{00000000-0005-0000-0000-0000B17A0000}"/>
    <cellStyle name="PrePop Currency (0) 10 5 5" xfId="42631" xr:uid="{00000000-0005-0000-0000-0000B27A0000}"/>
    <cellStyle name="PrePop Currency (0) 10 6" xfId="4140" xr:uid="{00000000-0005-0000-0000-0000B37A0000}"/>
    <cellStyle name="PrePop Currency (0) 10 6 2" xfId="9555" xr:uid="{00000000-0005-0000-0000-0000B47A0000}"/>
    <cellStyle name="PrePop Currency (0) 10 6 2 2" xfId="20954" xr:uid="{00000000-0005-0000-0000-0000B57A0000}"/>
    <cellStyle name="PrePop Currency (0) 10 6 3" xfId="20955" xr:uid="{00000000-0005-0000-0000-0000B67A0000}"/>
    <cellStyle name="PrePop Currency (0) 10 6 4" xfId="42632" xr:uid="{00000000-0005-0000-0000-0000B77A0000}"/>
    <cellStyle name="PrePop Currency (0) 10 6 5" xfId="42633" xr:uid="{00000000-0005-0000-0000-0000B87A0000}"/>
    <cellStyle name="PrePop Currency (0) 10 7" xfId="4745" xr:uid="{00000000-0005-0000-0000-0000B97A0000}"/>
    <cellStyle name="PrePop Currency (0) 10 7 2" xfId="10022" xr:uid="{00000000-0005-0000-0000-0000BA7A0000}"/>
    <cellStyle name="PrePop Currency (0) 10 7 2 2" xfId="20956" xr:uid="{00000000-0005-0000-0000-0000BB7A0000}"/>
    <cellStyle name="PrePop Currency (0) 10 7 3" xfId="20957" xr:uid="{00000000-0005-0000-0000-0000BC7A0000}"/>
    <cellStyle name="PrePop Currency (0) 10 7 4" xfId="42634" xr:uid="{00000000-0005-0000-0000-0000BD7A0000}"/>
    <cellStyle name="PrePop Currency (0) 10 7 5" xfId="42635" xr:uid="{00000000-0005-0000-0000-0000BE7A0000}"/>
    <cellStyle name="PrePop Currency (0) 10 8" xfId="5339" xr:uid="{00000000-0005-0000-0000-0000BF7A0000}"/>
    <cellStyle name="PrePop Currency (0) 10 8 2" xfId="10471" xr:uid="{00000000-0005-0000-0000-0000C07A0000}"/>
    <cellStyle name="PrePop Currency (0) 10 8 2 2" xfId="20958" xr:uid="{00000000-0005-0000-0000-0000C17A0000}"/>
    <cellStyle name="PrePop Currency (0) 10 8 3" xfId="20959" xr:uid="{00000000-0005-0000-0000-0000C27A0000}"/>
    <cellStyle name="PrePop Currency (0) 10 8 4" xfId="42636" xr:uid="{00000000-0005-0000-0000-0000C37A0000}"/>
    <cellStyle name="PrePop Currency (0) 10 8 5" xfId="42637" xr:uid="{00000000-0005-0000-0000-0000C47A0000}"/>
    <cellStyle name="PrePop Currency (0) 10 9" xfId="5917" xr:uid="{00000000-0005-0000-0000-0000C57A0000}"/>
    <cellStyle name="PrePop Currency (0) 10 9 2" xfId="10921" xr:uid="{00000000-0005-0000-0000-0000C67A0000}"/>
    <cellStyle name="PrePop Currency (0) 10 9 2 2" xfId="20960" xr:uid="{00000000-0005-0000-0000-0000C77A0000}"/>
    <cellStyle name="PrePop Currency (0) 10 9 3" xfId="20961" xr:uid="{00000000-0005-0000-0000-0000C87A0000}"/>
    <cellStyle name="PrePop Currency (0) 10 9 4" xfId="42638" xr:uid="{00000000-0005-0000-0000-0000C97A0000}"/>
    <cellStyle name="PrePop Currency (0) 10 9 5" xfId="42639" xr:uid="{00000000-0005-0000-0000-0000CA7A0000}"/>
    <cellStyle name="PrePop Currency (0) 11" xfId="828" xr:uid="{00000000-0005-0000-0000-0000CB7A0000}"/>
    <cellStyle name="PrePop Currency (0) 11 10" xfId="6343" xr:uid="{00000000-0005-0000-0000-0000CC7A0000}"/>
    <cellStyle name="PrePop Currency (0) 11 10 2" xfId="11257" xr:uid="{00000000-0005-0000-0000-0000CD7A0000}"/>
    <cellStyle name="PrePop Currency (0) 11 10 2 2" xfId="20962" xr:uid="{00000000-0005-0000-0000-0000CE7A0000}"/>
    <cellStyle name="PrePop Currency (0) 11 10 3" xfId="20963" xr:uid="{00000000-0005-0000-0000-0000CF7A0000}"/>
    <cellStyle name="PrePop Currency (0) 11 10 4" xfId="42640" xr:uid="{00000000-0005-0000-0000-0000D07A0000}"/>
    <cellStyle name="PrePop Currency (0) 11 10 5" xfId="42641" xr:uid="{00000000-0005-0000-0000-0000D17A0000}"/>
    <cellStyle name="PrePop Currency (0) 11 11" xfId="7046" xr:uid="{00000000-0005-0000-0000-0000D27A0000}"/>
    <cellStyle name="PrePop Currency (0) 11 11 2" xfId="20964" xr:uid="{00000000-0005-0000-0000-0000D37A0000}"/>
    <cellStyle name="PrePop Currency (0) 11 12" xfId="20965" xr:uid="{00000000-0005-0000-0000-0000D47A0000}"/>
    <cellStyle name="PrePop Currency (0) 11 13" xfId="42642" xr:uid="{00000000-0005-0000-0000-0000D57A0000}"/>
    <cellStyle name="PrePop Currency (0) 11 14" xfId="42643" xr:uid="{00000000-0005-0000-0000-0000D67A0000}"/>
    <cellStyle name="PrePop Currency (0) 11 2" xfId="1721" xr:uid="{00000000-0005-0000-0000-0000D77A0000}"/>
    <cellStyle name="PrePop Currency (0) 11 2 2" xfId="7699" xr:uid="{00000000-0005-0000-0000-0000D87A0000}"/>
    <cellStyle name="PrePop Currency (0) 11 2 2 2" xfId="20966" xr:uid="{00000000-0005-0000-0000-0000D97A0000}"/>
    <cellStyle name="PrePop Currency (0) 11 2 3" xfId="20967" xr:uid="{00000000-0005-0000-0000-0000DA7A0000}"/>
    <cellStyle name="PrePop Currency (0) 11 2 4" xfId="42644" xr:uid="{00000000-0005-0000-0000-0000DB7A0000}"/>
    <cellStyle name="PrePop Currency (0) 11 2 5" xfId="42645" xr:uid="{00000000-0005-0000-0000-0000DC7A0000}"/>
    <cellStyle name="PrePop Currency (0) 11 3" xfId="2326" xr:uid="{00000000-0005-0000-0000-0000DD7A0000}"/>
    <cellStyle name="PrePop Currency (0) 11 3 2" xfId="8163" xr:uid="{00000000-0005-0000-0000-0000DE7A0000}"/>
    <cellStyle name="PrePop Currency (0) 11 3 2 2" xfId="20968" xr:uid="{00000000-0005-0000-0000-0000DF7A0000}"/>
    <cellStyle name="PrePop Currency (0) 11 3 3" xfId="20969" xr:uid="{00000000-0005-0000-0000-0000E07A0000}"/>
    <cellStyle name="PrePop Currency (0) 11 3 4" xfId="42646" xr:uid="{00000000-0005-0000-0000-0000E17A0000}"/>
    <cellStyle name="PrePop Currency (0) 11 3 5" xfId="42647" xr:uid="{00000000-0005-0000-0000-0000E27A0000}"/>
    <cellStyle name="PrePop Currency (0) 11 4" xfId="2931" xr:uid="{00000000-0005-0000-0000-0000E37A0000}"/>
    <cellStyle name="PrePop Currency (0) 11 4 2" xfId="8629" xr:uid="{00000000-0005-0000-0000-0000E47A0000}"/>
    <cellStyle name="PrePop Currency (0) 11 4 2 2" xfId="20970" xr:uid="{00000000-0005-0000-0000-0000E57A0000}"/>
    <cellStyle name="PrePop Currency (0) 11 4 3" xfId="20971" xr:uid="{00000000-0005-0000-0000-0000E67A0000}"/>
    <cellStyle name="PrePop Currency (0) 11 4 4" xfId="42648" xr:uid="{00000000-0005-0000-0000-0000E77A0000}"/>
    <cellStyle name="PrePop Currency (0) 11 4 5" xfId="42649" xr:uid="{00000000-0005-0000-0000-0000E87A0000}"/>
    <cellStyle name="PrePop Currency (0) 11 5" xfId="3536" xr:uid="{00000000-0005-0000-0000-0000E97A0000}"/>
    <cellStyle name="PrePop Currency (0) 11 5 2" xfId="9092" xr:uid="{00000000-0005-0000-0000-0000EA7A0000}"/>
    <cellStyle name="PrePop Currency (0) 11 5 2 2" xfId="20972" xr:uid="{00000000-0005-0000-0000-0000EB7A0000}"/>
    <cellStyle name="PrePop Currency (0) 11 5 3" xfId="20973" xr:uid="{00000000-0005-0000-0000-0000EC7A0000}"/>
    <cellStyle name="PrePop Currency (0) 11 5 4" xfId="42650" xr:uid="{00000000-0005-0000-0000-0000ED7A0000}"/>
    <cellStyle name="PrePop Currency (0) 11 5 5" xfId="42651" xr:uid="{00000000-0005-0000-0000-0000EE7A0000}"/>
    <cellStyle name="PrePop Currency (0) 11 6" xfId="4141" xr:uid="{00000000-0005-0000-0000-0000EF7A0000}"/>
    <cellStyle name="PrePop Currency (0) 11 6 2" xfId="9556" xr:uid="{00000000-0005-0000-0000-0000F07A0000}"/>
    <cellStyle name="PrePop Currency (0) 11 6 2 2" xfId="20974" xr:uid="{00000000-0005-0000-0000-0000F17A0000}"/>
    <cellStyle name="PrePop Currency (0) 11 6 3" xfId="20975" xr:uid="{00000000-0005-0000-0000-0000F27A0000}"/>
    <cellStyle name="PrePop Currency (0) 11 6 4" xfId="42652" xr:uid="{00000000-0005-0000-0000-0000F37A0000}"/>
    <cellStyle name="PrePop Currency (0) 11 6 5" xfId="42653" xr:uid="{00000000-0005-0000-0000-0000F47A0000}"/>
    <cellStyle name="PrePop Currency (0) 11 7" xfId="4746" xr:uid="{00000000-0005-0000-0000-0000F57A0000}"/>
    <cellStyle name="PrePop Currency (0) 11 7 2" xfId="10023" xr:uid="{00000000-0005-0000-0000-0000F67A0000}"/>
    <cellStyle name="PrePop Currency (0) 11 7 2 2" xfId="20976" xr:uid="{00000000-0005-0000-0000-0000F77A0000}"/>
    <cellStyle name="PrePop Currency (0) 11 7 3" xfId="20977" xr:uid="{00000000-0005-0000-0000-0000F87A0000}"/>
    <cellStyle name="PrePop Currency (0) 11 7 4" xfId="42654" xr:uid="{00000000-0005-0000-0000-0000F97A0000}"/>
    <cellStyle name="PrePop Currency (0) 11 7 5" xfId="42655" xr:uid="{00000000-0005-0000-0000-0000FA7A0000}"/>
    <cellStyle name="PrePop Currency (0) 11 8" xfId="5340" xr:uid="{00000000-0005-0000-0000-0000FB7A0000}"/>
    <cellStyle name="PrePop Currency (0) 11 8 2" xfId="10472" xr:uid="{00000000-0005-0000-0000-0000FC7A0000}"/>
    <cellStyle name="PrePop Currency (0) 11 8 2 2" xfId="20978" xr:uid="{00000000-0005-0000-0000-0000FD7A0000}"/>
    <cellStyle name="PrePop Currency (0) 11 8 3" xfId="20979" xr:uid="{00000000-0005-0000-0000-0000FE7A0000}"/>
    <cellStyle name="PrePop Currency (0) 11 8 4" xfId="42656" xr:uid="{00000000-0005-0000-0000-0000FF7A0000}"/>
    <cellStyle name="PrePop Currency (0) 11 8 5" xfId="42657" xr:uid="{00000000-0005-0000-0000-0000007B0000}"/>
    <cellStyle name="PrePop Currency (0) 11 9" xfId="5918" xr:uid="{00000000-0005-0000-0000-0000017B0000}"/>
    <cellStyle name="PrePop Currency (0) 11 9 2" xfId="10922" xr:uid="{00000000-0005-0000-0000-0000027B0000}"/>
    <cellStyle name="PrePop Currency (0) 11 9 2 2" xfId="20980" xr:uid="{00000000-0005-0000-0000-0000037B0000}"/>
    <cellStyle name="PrePop Currency (0) 11 9 3" xfId="20981" xr:uid="{00000000-0005-0000-0000-0000047B0000}"/>
    <cellStyle name="PrePop Currency (0) 11 9 4" xfId="42658" xr:uid="{00000000-0005-0000-0000-0000057B0000}"/>
    <cellStyle name="PrePop Currency (0) 11 9 5" xfId="42659" xr:uid="{00000000-0005-0000-0000-0000067B0000}"/>
    <cellStyle name="PrePop Currency (0) 12" xfId="829" xr:uid="{00000000-0005-0000-0000-0000077B0000}"/>
    <cellStyle name="PrePop Currency (0) 12 10" xfId="6344" xr:uid="{00000000-0005-0000-0000-0000087B0000}"/>
    <cellStyle name="PrePop Currency (0) 12 10 2" xfId="11258" xr:uid="{00000000-0005-0000-0000-0000097B0000}"/>
    <cellStyle name="PrePop Currency (0) 12 10 2 2" xfId="20982" xr:uid="{00000000-0005-0000-0000-00000A7B0000}"/>
    <cellStyle name="PrePop Currency (0) 12 10 3" xfId="20983" xr:uid="{00000000-0005-0000-0000-00000B7B0000}"/>
    <cellStyle name="PrePop Currency (0) 12 10 4" xfId="42660" xr:uid="{00000000-0005-0000-0000-00000C7B0000}"/>
    <cellStyle name="PrePop Currency (0) 12 10 5" xfId="42661" xr:uid="{00000000-0005-0000-0000-00000D7B0000}"/>
    <cellStyle name="PrePop Currency (0) 12 11" xfId="7047" xr:uid="{00000000-0005-0000-0000-00000E7B0000}"/>
    <cellStyle name="PrePop Currency (0) 12 11 2" xfId="20984" xr:uid="{00000000-0005-0000-0000-00000F7B0000}"/>
    <cellStyle name="PrePop Currency (0) 12 12" xfId="20985" xr:uid="{00000000-0005-0000-0000-0000107B0000}"/>
    <cellStyle name="PrePop Currency (0) 12 13" xfId="42662" xr:uid="{00000000-0005-0000-0000-0000117B0000}"/>
    <cellStyle name="PrePop Currency (0) 12 14" xfId="42663" xr:uid="{00000000-0005-0000-0000-0000127B0000}"/>
    <cellStyle name="PrePop Currency (0) 12 2" xfId="1722" xr:uid="{00000000-0005-0000-0000-0000137B0000}"/>
    <cellStyle name="PrePop Currency (0) 12 2 2" xfId="7700" xr:uid="{00000000-0005-0000-0000-0000147B0000}"/>
    <cellStyle name="PrePop Currency (0) 12 2 2 2" xfId="20986" xr:uid="{00000000-0005-0000-0000-0000157B0000}"/>
    <cellStyle name="PrePop Currency (0) 12 2 3" xfId="20987" xr:uid="{00000000-0005-0000-0000-0000167B0000}"/>
    <cellStyle name="PrePop Currency (0) 12 2 4" xfId="42664" xr:uid="{00000000-0005-0000-0000-0000177B0000}"/>
    <cellStyle name="PrePop Currency (0) 12 2 5" xfId="42665" xr:uid="{00000000-0005-0000-0000-0000187B0000}"/>
    <cellStyle name="PrePop Currency (0) 12 3" xfId="2327" xr:uid="{00000000-0005-0000-0000-0000197B0000}"/>
    <cellStyle name="PrePop Currency (0) 12 3 2" xfId="8164" xr:uid="{00000000-0005-0000-0000-00001A7B0000}"/>
    <cellStyle name="PrePop Currency (0) 12 3 2 2" xfId="20988" xr:uid="{00000000-0005-0000-0000-00001B7B0000}"/>
    <cellStyle name="PrePop Currency (0) 12 3 3" xfId="20989" xr:uid="{00000000-0005-0000-0000-00001C7B0000}"/>
    <cellStyle name="PrePop Currency (0) 12 3 4" xfId="42666" xr:uid="{00000000-0005-0000-0000-00001D7B0000}"/>
    <cellStyle name="PrePop Currency (0) 12 3 5" xfId="42667" xr:uid="{00000000-0005-0000-0000-00001E7B0000}"/>
    <cellStyle name="PrePop Currency (0) 12 4" xfId="2932" xr:uid="{00000000-0005-0000-0000-00001F7B0000}"/>
    <cellStyle name="PrePop Currency (0) 12 4 2" xfId="8630" xr:uid="{00000000-0005-0000-0000-0000207B0000}"/>
    <cellStyle name="PrePop Currency (0) 12 4 2 2" xfId="20990" xr:uid="{00000000-0005-0000-0000-0000217B0000}"/>
    <cellStyle name="PrePop Currency (0) 12 4 3" xfId="20991" xr:uid="{00000000-0005-0000-0000-0000227B0000}"/>
    <cellStyle name="PrePop Currency (0) 12 4 4" xfId="42668" xr:uid="{00000000-0005-0000-0000-0000237B0000}"/>
    <cellStyle name="PrePop Currency (0) 12 4 5" xfId="42669" xr:uid="{00000000-0005-0000-0000-0000247B0000}"/>
    <cellStyle name="PrePop Currency (0) 12 5" xfId="3537" xr:uid="{00000000-0005-0000-0000-0000257B0000}"/>
    <cellStyle name="PrePop Currency (0) 12 5 2" xfId="9093" xr:uid="{00000000-0005-0000-0000-0000267B0000}"/>
    <cellStyle name="PrePop Currency (0) 12 5 2 2" xfId="20992" xr:uid="{00000000-0005-0000-0000-0000277B0000}"/>
    <cellStyle name="PrePop Currency (0) 12 5 3" xfId="20993" xr:uid="{00000000-0005-0000-0000-0000287B0000}"/>
    <cellStyle name="PrePop Currency (0) 12 5 4" xfId="42670" xr:uid="{00000000-0005-0000-0000-0000297B0000}"/>
    <cellStyle name="PrePop Currency (0) 12 5 5" xfId="42671" xr:uid="{00000000-0005-0000-0000-00002A7B0000}"/>
    <cellStyle name="PrePop Currency (0) 12 6" xfId="4142" xr:uid="{00000000-0005-0000-0000-00002B7B0000}"/>
    <cellStyle name="PrePop Currency (0) 12 6 2" xfId="9557" xr:uid="{00000000-0005-0000-0000-00002C7B0000}"/>
    <cellStyle name="PrePop Currency (0) 12 6 2 2" xfId="20994" xr:uid="{00000000-0005-0000-0000-00002D7B0000}"/>
    <cellStyle name="PrePop Currency (0) 12 6 3" xfId="20995" xr:uid="{00000000-0005-0000-0000-00002E7B0000}"/>
    <cellStyle name="PrePop Currency (0) 12 6 4" xfId="42672" xr:uid="{00000000-0005-0000-0000-00002F7B0000}"/>
    <cellStyle name="PrePop Currency (0) 12 6 5" xfId="42673" xr:uid="{00000000-0005-0000-0000-0000307B0000}"/>
    <cellStyle name="PrePop Currency (0) 12 7" xfId="4747" xr:uid="{00000000-0005-0000-0000-0000317B0000}"/>
    <cellStyle name="PrePop Currency (0) 12 7 2" xfId="10024" xr:uid="{00000000-0005-0000-0000-0000327B0000}"/>
    <cellStyle name="PrePop Currency (0) 12 7 2 2" xfId="20996" xr:uid="{00000000-0005-0000-0000-0000337B0000}"/>
    <cellStyle name="PrePop Currency (0) 12 7 3" xfId="20997" xr:uid="{00000000-0005-0000-0000-0000347B0000}"/>
    <cellStyle name="PrePop Currency (0) 12 7 4" xfId="42674" xr:uid="{00000000-0005-0000-0000-0000357B0000}"/>
    <cellStyle name="PrePop Currency (0) 12 7 5" xfId="42675" xr:uid="{00000000-0005-0000-0000-0000367B0000}"/>
    <cellStyle name="PrePop Currency (0) 12 8" xfId="5341" xr:uid="{00000000-0005-0000-0000-0000377B0000}"/>
    <cellStyle name="PrePop Currency (0) 12 8 2" xfId="10473" xr:uid="{00000000-0005-0000-0000-0000387B0000}"/>
    <cellStyle name="PrePop Currency (0) 12 8 2 2" xfId="20998" xr:uid="{00000000-0005-0000-0000-0000397B0000}"/>
    <cellStyle name="PrePop Currency (0) 12 8 3" xfId="20999" xr:uid="{00000000-0005-0000-0000-00003A7B0000}"/>
    <cellStyle name="PrePop Currency (0) 12 8 4" xfId="42676" xr:uid="{00000000-0005-0000-0000-00003B7B0000}"/>
    <cellStyle name="PrePop Currency (0) 12 8 5" xfId="42677" xr:uid="{00000000-0005-0000-0000-00003C7B0000}"/>
    <cellStyle name="PrePop Currency (0) 12 9" xfId="5919" xr:uid="{00000000-0005-0000-0000-00003D7B0000}"/>
    <cellStyle name="PrePop Currency (0) 12 9 2" xfId="10923" xr:uid="{00000000-0005-0000-0000-00003E7B0000}"/>
    <cellStyle name="PrePop Currency (0) 12 9 2 2" xfId="21000" xr:uid="{00000000-0005-0000-0000-00003F7B0000}"/>
    <cellStyle name="PrePop Currency (0) 12 9 3" xfId="21001" xr:uid="{00000000-0005-0000-0000-0000407B0000}"/>
    <cellStyle name="PrePop Currency (0) 12 9 4" xfId="42678" xr:uid="{00000000-0005-0000-0000-0000417B0000}"/>
    <cellStyle name="PrePop Currency (0) 12 9 5" xfId="42679" xr:uid="{00000000-0005-0000-0000-0000427B0000}"/>
    <cellStyle name="PrePop Currency (0) 13" xfId="830" xr:uid="{00000000-0005-0000-0000-0000437B0000}"/>
    <cellStyle name="PrePop Currency (0) 13 10" xfId="6345" xr:uid="{00000000-0005-0000-0000-0000447B0000}"/>
    <cellStyle name="PrePop Currency (0) 13 10 2" xfId="11259" xr:uid="{00000000-0005-0000-0000-0000457B0000}"/>
    <cellStyle name="PrePop Currency (0) 13 10 2 2" xfId="21002" xr:uid="{00000000-0005-0000-0000-0000467B0000}"/>
    <cellStyle name="PrePop Currency (0) 13 10 3" xfId="21003" xr:uid="{00000000-0005-0000-0000-0000477B0000}"/>
    <cellStyle name="PrePop Currency (0) 13 10 4" xfId="42680" xr:uid="{00000000-0005-0000-0000-0000487B0000}"/>
    <cellStyle name="PrePop Currency (0) 13 10 5" xfId="42681" xr:uid="{00000000-0005-0000-0000-0000497B0000}"/>
    <cellStyle name="PrePop Currency (0) 13 11" xfId="7048" xr:uid="{00000000-0005-0000-0000-00004A7B0000}"/>
    <cellStyle name="PrePop Currency (0) 13 11 2" xfId="21004" xr:uid="{00000000-0005-0000-0000-00004B7B0000}"/>
    <cellStyle name="PrePop Currency (0) 13 12" xfId="21005" xr:uid="{00000000-0005-0000-0000-00004C7B0000}"/>
    <cellStyle name="PrePop Currency (0) 13 13" xfId="42682" xr:uid="{00000000-0005-0000-0000-00004D7B0000}"/>
    <cellStyle name="PrePop Currency (0) 13 14" xfId="42683" xr:uid="{00000000-0005-0000-0000-00004E7B0000}"/>
    <cellStyle name="PrePop Currency (0) 13 2" xfId="1723" xr:uid="{00000000-0005-0000-0000-00004F7B0000}"/>
    <cellStyle name="PrePop Currency (0) 13 2 2" xfId="7701" xr:uid="{00000000-0005-0000-0000-0000507B0000}"/>
    <cellStyle name="PrePop Currency (0) 13 2 2 2" xfId="21006" xr:uid="{00000000-0005-0000-0000-0000517B0000}"/>
    <cellStyle name="PrePop Currency (0) 13 2 3" xfId="21007" xr:uid="{00000000-0005-0000-0000-0000527B0000}"/>
    <cellStyle name="PrePop Currency (0) 13 2 4" xfId="42684" xr:uid="{00000000-0005-0000-0000-0000537B0000}"/>
    <cellStyle name="PrePop Currency (0) 13 2 5" xfId="42685" xr:uid="{00000000-0005-0000-0000-0000547B0000}"/>
    <cellStyle name="PrePop Currency (0) 13 3" xfId="2328" xr:uid="{00000000-0005-0000-0000-0000557B0000}"/>
    <cellStyle name="PrePop Currency (0) 13 3 2" xfId="8165" xr:uid="{00000000-0005-0000-0000-0000567B0000}"/>
    <cellStyle name="PrePop Currency (0) 13 3 2 2" xfId="21008" xr:uid="{00000000-0005-0000-0000-0000577B0000}"/>
    <cellStyle name="PrePop Currency (0) 13 3 3" xfId="21009" xr:uid="{00000000-0005-0000-0000-0000587B0000}"/>
    <cellStyle name="PrePop Currency (0) 13 3 4" xfId="42686" xr:uid="{00000000-0005-0000-0000-0000597B0000}"/>
    <cellStyle name="PrePop Currency (0) 13 3 5" xfId="42687" xr:uid="{00000000-0005-0000-0000-00005A7B0000}"/>
    <cellStyle name="PrePop Currency (0) 13 4" xfId="2933" xr:uid="{00000000-0005-0000-0000-00005B7B0000}"/>
    <cellStyle name="PrePop Currency (0) 13 4 2" xfId="8631" xr:uid="{00000000-0005-0000-0000-00005C7B0000}"/>
    <cellStyle name="PrePop Currency (0) 13 4 2 2" xfId="21010" xr:uid="{00000000-0005-0000-0000-00005D7B0000}"/>
    <cellStyle name="PrePop Currency (0) 13 4 3" xfId="21011" xr:uid="{00000000-0005-0000-0000-00005E7B0000}"/>
    <cellStyle name="PrePop Currency (0) 13 4 4" xfId="42688" xr:uid="{00000000-0005-0000-0000-00005F7B0000}"/>
    <cellStyle name="PrePop Currency (0) 13 4 5" xfId="42689" xr:uid="{00000000-0005-0000-0000-0000607B0000}"/>
    <cellStyle name="PrePop Currency (0) 13 5" xfId="3538" xr:uid="{00000000-0005-0000-0000-0000617B0000}"/>
    <cellStyle name="PrePop Currency (0) 13 5 2" xfId="9094" xr:uid="{00000000-0005-0000-0000-0000627B0000}"/>
    <cellStyle name="PrePop Currency (0) 13 5 2 2" xfId="21012" xr:uid="{00000000-0005-0000-0000-0000637B0000}"/>
    <cellStyle name="PrePop Currency (0) 13 5 3" xfId="21013" xr:uid="{00000000-0005-0000-0000-0000647B0000}"/>
    <cellStyle name="PrePop Currency (0) 13 5 4" xfId="42690" xr:uid="{00000000-0005-0000-0000-0000657B0000}"/>
    <cellStyle name="PrePop Currency (0) 13 5 5" xfId="42691" xr:uid="{00000000-0005-0000-0000-0000667B0000}"/>
    <cellStyle name="PrePop Currency (0) 13 6" xfId="4143" xr:uid="{00000000-0005-0000-0000-0000677B0000}"/>
    <cellStyle name="PrePop Currency (0) 13 6 2" xfId="9558" xr:uid="{00000000-0005-0000-0000-0000687B0000}"/>
    <cellStyle name="PrePop Currency (0) 13 6 2 2" xfId="21014" xr:uid="{00000000-0005-0000-0000-0000697B0000}"/>
    <cellStyle name="PrePop Currency (0) 13 6 3" xfId="21015" xr:uid="{00000000-0005-0000-0000-00006A7B0000}"/>
    <cellStyle name="PrePop Currency (0) 13 6 4" xfId="42692" xr:uid="{00000000-0005-0000-0000-00006B7B0000}"/>
    <cellStyle name="PrePop Currency (0) 13 6 5" xfId="42693" xr:uid="{00000000-0005-0000-0000-00006C7B0000}"/>
    <cellStyle name="PrePop Currency (0) 13 7" xfId="4748" xr:uid="{00000000-0005-0000-0000-00006D7B0000}"/>
    <cellStyle name="PrePop Currency (0) 13 7 2" xfId="10025" xr:uid="{00000000-0005-0000-0000-00006E7B0000}"/>
    <cellStyle name="PrePop Currency (0) 13 7 2 2" xfId="21016" xr:uid="{00000000-0005-0000-0000-00006F7B0000}"/>
    <cellStyle name="PrePop Currency (0) 13 7 3" xfId="21017" xr:uid="{00000000-0005-0000-0000-0000707B0000}"/>
    <cellStyle name="PrePop Currency (0) 13 7 4" xfId="42694" xr:uid="{00000000-0005-0000-0000-0000717B0000}"/>
    <cellStyle name="PrePop Currency (0) 13 7 5" xfId="42695" xr:uid="{00000000-0005-0000-0000-0000727B0000}"/>
    <cellStyle name="PrePop Currency (0) 13 8" xfId="5342" xr:uid="{00000000-0005-0000-0000-0000737B0000}"/>
    <cellStyle name="PrePop Currency (0) 13 8 2" xfId="10474" xr:uid="{00000000-0005-0000-0000-0000747B0000}"/>
    <cellStyle name="PrePop Currency (0) 13 8 2 2" xfId="21018" xr:uid="{00000000-0005-0000-0000-0000757B0000}"/>
    <cellStyle name="PrePop Currency (0) 13 8 3" xfId="21019" xr:uid="{00000000-0005-0000-0000-0000767B0000}"/>
    <cellStyle name="PrePop Currency (0) 13 8 4" xfId="42696" xr:uid="{00000000-0005-0000-0000-0000777B0000}"/>
    <cellStyle name="PrePop Currency (0) 13 8 5" xfId="42697" xr:uid="{00000000-0005-0000-0000-0000787B0000}"/>
    <cellStyle name="PrePop Currency (0) 13 9" xfId="5920" xr:uid="{00000000-0005-0000-0000-0000797B0000}"/>
    <cellStyle name="PrePop Currency (0) 13 9 2" xfId="10924" xr:uid="{00000000-0005-0000-0000-00007A7B0000}"/>
    <cellStyle name="PrePop Currency (0) 13 9 2 2" xfId="21020" xr:uid="{00000000-0005-0000-0000-00007B7B0000}"/>
    <cellStyle name="PrePop Currency (0) 13 9 3" xfId="21021" xr:uid="{00000000-0005-0000-0000-00007C7B0000}"/>
    <cellStyle name="PrePop Currency (0) 13 9 4" xfId="42698" xr:uid="{00000000-0005-0000-0000-00007D7B0000}"/>
    <cellStyle name="PrePop Currency (0) 13 9 5" xfId="42699" xr:uid="{00000000-0005-0000-0000-00007E7B0000}"/>
    <cellStyle name="PrePop Currency (0) 14" xfId="831" xr:uid="{00000000-0005-0000-0000-00007F7B0000}"/>
    <cellStyle name="PrePop Currency (0) 14 10" xfId="6346" xr:uid="{00000000-0005-0000-0000-0000807B0000}"/>
    <cellStyle name="PrePop Currency (0) 14 10 2" xfId="11260" xr:uid="{00000000-0005-0000-0000-0000817B0000}"/>
    <cellStyle name="PrePop Currency (0) 14 10 2 2" xfId="21022" xr:uid="{00000000-0005-0000-0000-0000827B0000}"/>
    <cellStyle name="PrePop Currency (0) 14 10 3" xfId="21023" xr:uid="{00000000-0005-0000-0000-0000837B0000}"/>
    <cellStyle name="PrePop Currency (0) 14 10 4" xfId="42700" xr:uid="{00000000-0005-0000-0000-0000847B0000}"/>
    <cellStyle name="PrePop Currency (0) 14 10 5" xfId="42701" xr:uid="{00000000-0005-0000-0000-0000857B0000}"/>
    <cellStyle name="PrePop Currency (0) 14 11" xfId="7049" xr:uid="{00000000-0005-0000-0000-0000867B0000}"/>
    <cellStyle name="PrePop Currency (0) 14 11 2" xfId="21024" xr:uid="{00000000-0005-0000-0000-0000877B0000}"/>
    <cellStyle name="PrePop Currency (0) 14 12" xfId="21025" xr:uid="{00000000-0005-0000-0000-0000887B0000}"/>
    <cellStyle name="PrePop Currency (0) 14 13" xfId="42702" xr:uid="{00000000-0005-0000-0000-0000897B0000}"/>
    <cellStyle name="PrePop Currency (0) 14 14" xfId="42703" xr:uid="{00000000-0005-0000-0000-00008A7B0000}"/>
    <cellStyle name="PrePop Currency (0) 14 2" xfId="1724" xr:uid="{00000000-0005-0000-0000-00008B7B0000}"/>
    <cellStyle name="PrePop Currency (0) 14 2 2" xfId="7702" xr:uid="{00000000-0005-0000-0000-00008C7B0000}"/>
    <cellStyle name="PrePop Currency (0) 14 2 2 2" xfId="21026" xr:uid="{00000000-0005-0000-0000-00008D7B0000}"/>
    <cellStyle name="PrePop Currency (0) 14 2 3" xfId="21027" xr:uid="{00000000-0005-0000-0000-00008E7B0000}"/>
    <cellStyle name="PrePop Currency (0) 14 2 4" xfId="42704" xr:uid="{00000000-0005-0000-0000-00008F7B0000}"/>
    <cellStyle name="PrePop Currency (0) 14 2 5" xfId="42705" xr:uid="{00000000-0005-0000-0000-0000907B0000}"/>
    <cellStyle name="PrePop Currency (0) 14 3" xfId="2329" xr:uid="{00000000-0005-0000-0000-0000917B0000}"/>
    <cellStyle name="PrePop Currency (0) 14 3 2" xfId="8166" xr:uid="{00000000-0005-0000-0000-0000927B0000}"/>
    <cellStyle name="PrePop Currency (0) 14 3 2 2" xfId="21028" xr:uid="{00000000-0005-0000-0000-0000937B0000}"/>
    <cellStyle name="PrePop Currency (0) 14 3 3" xfId="21029" xr:uid="{00000000-0005-0000-0000-0000947B0000}"/>
    <cellStyle name="PrePop Currency (0) 14 3 4" xfId="42706" xr:uid="{00000000-0005-0000-0000-0000957B0000}"/>
    <cellStyle name="PrePop Currency (0) 14 3 5" xfId="42707" xr:uid="{00000000-0005-0000-0000-0000967B0000}"/>
    <cellStyle name="PrePop Currency (0) 14 4" xfId="2934" xr:uid="{00000000-0005-0000-0000-0000977B0000}"/>
    <cellStyle name="PrePop Currency (0) 14 4 2" xfId="8632" xr:uid="{00000000-0005-0000-0000-0000987B0000}"/>
    <cellStyle name="PrePop Currency (0) 14 4 2 2" xfId="21030" xr:uid="{00000000-0005-0000-0000-0000997B0000}"/>
    <cellStyle name="PrePop Currency (0) 14 4 3" xfId="21031" xr:uid="{00000000-0005-0000-0000-00009A7B0000}"/>
    <cellStyle name="PrePop Currency (0) 14 4 4" xfId="42708" xr:uid="{00000000-0005-0000-0000-00009B7B0000}"/>
    <cellStyle name="PrePop Currency (0) 14 4 5" xfId="42709" xr:uid="{00000000-0005-0000-0000-00009C7B0000}"/>
    <cellStyle name="PrePop Currency (0) 14 5" xfId="3539" xr:uid="{00000000-0005-0000-0000-00009D7B0000}"/>
    <cellStyle name="PrePop Currency (0) 14 5 2" xfId="9095" xr:uid="{00000000-0005-0000-0000-00009E7B0000}"/>
    <cellStyle name="PrePop Currency (0) 14 5 2 2" xfId="21032" xr:uid="{00000000-0005-0000-0000-00009F7B0000}"/>
    <cellStyle name="PrePop Currency (0) 14 5 3" xfId="21033" xr:uid="{00000000-0005-0000-0000-0000A07B0000}"/>
    <cellStyle name="PrePop Currency (0) 14 5 4" xfId="42710" xr:uid="{00000000-0005-0000-0000-0000A17B0000}"/>
    <cellStyle name="PrePop Currency (0) 14 5 5" xfId="42711" xr:uid="{00000000-0005-0000-0000-0000A27B0000}"/>
    <cellStyle name="PrePop Currency (0) 14 6" xfId="4144" xr:uid="{00000000-0005-0000-0000-0000A37B0000}"/>
    <cellStyle name="PrePop Currency (0) 14 6 2" xfId="9559" xr:uid="{00000000-0005-0000-0000-0000A47B0000}"/>
    <cellStyle name="PrePop Currency (0) 14 6 2 2" xfId="21034" xr:uid="{00000000-0005-0000-0000-0000A57B0000}"/>
    <cellStyle name="PrePop Currency (0) 14 6 3" xfId="21035" xr:uid="{00000000-0005-0000-0000-0000A67B0000}"/>
    <cellStyle name="PrePop Currency (0) 14 6 4" xfId="42712" xr:uid="{00000000-0005-0000-0000-0000A77B0000}"/>
    <cellStyle name="PrePop Currency (0) 14 6 5" xfId="42713" xr:uid="{00000000-0005-0000-0000-0000A87B0000}"/>
    <cellStyle name="PrePop Currency (0) 14 7" xfId="4749" xr:uid="{00000000-0005-0000-0000-0000A97B0000}"/>
    <cellStyle name="PrePop Currency (0) 14 7 2" xfId="10026" xr:uid="{00000000-0005-0000-0000-0000AA7B0000}"/>
    <cellStyle name="PrePop Currency (0) 14 7 2 2" xfId="21036" xr:uid="{00000000-0005-0000-0000-0000AB7B0000}"/>
    <cellStyle name="PrePop Currency (0) 14 7 3" xfId="21037" xr:uid="{00000000-0005-0000-0000-0000AC7B0000}"/>
    <cellStyle name="PrePop Currency (0) 14 7 4" xfId="42714" xr:uid="{00000000-0005-0000-0000-0000AD7B0000}"/>
    <cellStyle name="PrePop Currency (0) 14 7 5" xfId="42715" xr:uid="{00000000-0005-0000-0000-0000AE7B0000}"/>
    <cellStyle name="PrePop Currency (0) 14 8" xfId="5343" xr:uid="{00000000-0005-0000-0000-0000AF7B0000}"/>
    <cellStyle name="PrePop Currency (0) 14 8 2" xfId="10475" xr:uid="{00000000-0005-0000-0000-0000B07B0000}"/>
    <cellStyle name="PrePop Currency (0) 14 8 2 2" xfId="21038" xr:uid="{00000000-0005-0000-0000-0000B17B0000}"/>
    <cellStyle name="PrePop Currency (0) 14 8 3" xfId="21039" xr:uid="{00000000-0005-0000-0000-0000B27B0000}"/>
    <cellStyle name="PrePop Currency (0) 14 8 4" xfId="42716" xr:uid="{00000000-0005-0000-0000-0000B37B0000}"/>
    <cellStyle name="PrePop Currency (0) 14 8 5" xfId="42717" xr:uid="{00000000-0005-0000-0000-0000B47B0000}"/>
    <cellStyle name="PrePop Currency (0) 14 9" xfId="5921" xr:uid="{00000000-0005-0000-0000-0000B57B0000}"/>
    <cellStyle name="PrePop Currency (0) 14 9 2" xfId="10925" xr:uid="{00000000-0005-0000-0000-0000B67B0000}"/>
    <cellStyle name="PrePop Currency (0) 14 9 2 2" xfId="21040" xr:uid="{00000000-0005-0000-0000-0000B77B0000}"/>
    <cellStyle name="PrePop Currency (0) 14 9 3" xfId="21041" xr:uid="{00000000-0005-0000-0000-0000B87B0000}"/>
    <cellStyle name="PrePop Currency (0) 14 9 4" xfId="42718" xr:uid="{00000000-0005-0000-0000-0000B97B0000}"/>
    <cellStyle name="PrePop Currency (0) 14 9 5" xfId="42719" xr:uid="{00000000-0005-0000-0000-0000BA7B0000}"/>
    <cellStyle name="PrePop Currency (0) 15" xfId="832" xr:uid="{00000000-0005-0000-0000-0000BB7B0000}"/>
    <cellStyle name="PrePop Currency (0) 15 10" xfId="6347" xr:uid="{00000000-0005-0000-0000-0000BC7B0000}"/>
    <cellStyle name="PrePop Currency (0) 15 10 2" xfId="11261" xr:uid="{00000000-0005-0000-0000-0000BD7B0000}"/>
    <cellStyle name="PrePop Currency (0) 15 10 2 2" xfId="21042" xr:uid="{00000000-0005-0000-0000-0000BE7B0000}"/>
    <cellStyle name="PrePop Currency (0) 15 10 3" xfId="21043" xr:uid="{00000000-0005-0000-0000-0000BF7B0000}"/>
    <cellStyle name="PrePop Currency (0) 15 10 4" xfId="42720" xr:uid="{00000000-0005-0000-0000-0000C07B0000}"/>
    <cellStyle name="PrePop Currency (0) 15 10 5" xfId="42721" xr:uid="{00000000-0005-0000-0000-0000C17B0000}"/>
    <cellStyle name="PrePop Currency (0) 15 11" xfId="7050" xr:uid="{00000000-0005-0000-0000-0000C27B0000}"/>
    <cellStyle name="PrePop Currency (0) 15 11 2" xfId="21044" xr:uid="{00000000-0005-0000-0000-0000C37B0000}"/>
    <cellStyle name="PrePop Currency (0) 15 12" xfId="21045" xr:uid="{00000000-0005-0000-0000-0000C47B0000}"/>
    <cellStyle name="PrePop Currency (0) 15 13" xfId="42722" xr:uid="{00000000-0005-0000-0000-0000C57B0000}"/>
    <cellStyle name="PrePop Currency (0) 15 14" xfId="42723" xr:uid="{00000000-0005-0000-0000-0000C67B0000}"/>
    <cellStyle name="PrePop Currency (0) 15 2" xfId="1725" xr:uid="{00000000-0005-0000-0000-0000C77B0000}"/>
    <cellStyle name="PrePop Currency (0) 15 2 2" xfId="7703" xr:uid="{00000000-0005-0000-0000-0000C87B0000}"/>
    <cellStyle name="PrePop Currency (0) 15 2 2 2" xfId="21046" xr:uid="{00000000-0005-0000-0000-0000C97B0000}"/>
    <cellStyle name="PrePop Currency (0) 15 2 3" xfId="21047" xr:uid="{00000000-0005-0000-0000-0000CA7B0000}"/>
    <cellStyle name="PrePop Currency (0) 15 2 4" xfId="42724" xr:uid="{00000000-0005-0000-0000-0000CB7B0000}"/>
    <cellStyle name="PrePop Currency (0) 15 2 5" xfId="42725" xr:uid="{00000000-0005-0000-0000-0000CC7B0000}"/>
    <cellStyle name="PrePop Currency (0) 15 3" xfId="2330" xr:uid="{00000000-0005-0000-0000-0000CD7B0000}"/>
    <cellStyle name="PrePop Currency (0) 15 3 2" xfId="8167" xr:uid="{00000000-0005-0000-0000-0000CE7B0000}"/>
    <cellStyle name="PrePop Currency (0) 15 3 2 2" xfId="21048" xr:uid="{00000000-0005-0000-0000-0000CF7B0000}"/>
    <cellStyle name="PrePop Currency (0) 15 3 3" xfId="21049" xr:uid="{00000000-0005-0000-0000-0000D07B0000}"/>
    <cellStyle name="PrePop Currency (0) 15 3 4" xfId="42726" xr:uid="{00000000-0005-0000-0000-0000D17B0000}"/>
    <cellStyle name="PrePop Currency (0) 15 3 5" xfId="42727" xr:uid="{00000000-0005-0000-0000-0000D27B0000}"/>
    <cellStyle name="PrePop Currency (0) 15 4" xfId="2935" xr:uid="{00000000-0005-0000-0000-0000D37B0000}"/>
    <cellStyle name="PrePop Currency (0) 15 4 2" xfId="8633" xr:uid="{00000000-0005-0000-0000-0000D47B0000}"/>
    <cellStyle name="PrePop Currency (0) 15 4 2 2" xfId="21050" xr:uid="{00000000-0005-0000-0000-0000D57B0000}"/>
    <cellStyle name="PrePop Currency (0) 15 4 3" xfId="21051" xr:uid="{00000000-0005-0000-0000-0000D67B0000}"/>
    <cellStyle name="PrePop Currency (0) 15 4 4" xfId="42728" xr:uid="{00000000-0005-0000-0000-0000D77B0000}"/>
    <cellStyle name="PrePop Currency (0) 15 4 5" xfId="42729" xr:uid="{00000000-0005-0000-0000-0000D87B0000}"/>
    <cellStyle name="PrePop Currency (0) 15 5" xfId="3540" xr:uid="{00000000-0005-0000-0000-0000D97B0000}"/>
    <cellStyle name="PrePop Currency (0) 15 5 2" xfId="9096" xr:uid="{00000000-0005-0000-0000-0000DA7B0000}"/>
    <cellStyle name="PrePop Currency (0) 15 5 2 2" xfId="21052" xr:uid="{00000000-0005-0000-0000-0000DB7B0000}"/>
    <cellStyle name="PrePop Currency (0) 15 5 3" xfId="21053" xr:uid="{00000000-0005-0000-0000-0000DC7B0000}"/>
    <cellStyle name="PrePop Currency (0) 15 5 4" xfId="42730" xr:uid="{00000000-0005-0000-0000-0000DD7B0000}"/>
    <cellStyle name="PrePop Currency (0) 15 5 5" xfId="42731" xr:uid="{00000000-0005-0000-0000-0000DE7B0000}"/>
    <cellStyle name="PrePop Currency (0) 15 6" xfId="4145" xr:uid="{00000000-0005-0000-0000-0000DF7B0000}"/>
    <cellStyle name="PrePop Currency (0) 15 6 2" xfId="9560" xr:uid="{00000000-0005-0000-0000-0000E07B0000}"/>
    <cellStyle name="PrePop Currency (0) 15 6 2 2" xfId="21054" xr:uid="{00000000-0005-0000-0000-0000E17B0000}"/>
    <cellStyle name="PrePop Currency (0) 15 6 3" xfId="21055" xr:uid="{00000000-0005-0000-0000-0000E27B0000}"/>
    <cellStyle name="PrePop Currency (0) 15 6 4" xfId="42732" xr:uid="{00000000-0005-0000-0000-0000E37B0000}"/>
    <cellStyle name="PrePop Currency (0) 15 6 5" xfId="42733" xr:uid="{00000000-0005-0000-0000-0000E47B0000}"/>
    <cellStyle name="PrePop Currency (0) 15 7" xfId="4750" xr:uid="{00000000-0005-0000-0000-0000E57B0000}"/>
    <cellStyle name="PrePop Currency (0) 15 7 2" xfId="10027" xr:uid="{00000000-0005-0000-0000-0000E67B0000}"/>
    <cellStyle name="PrePop Currency (0) 15 7 2 2" xfId="21056" xr:uid="{00000000-0005-0000-0000-0000E77B0000}"/>
    <cellStyle name="PrePop Currency (0) 15 7 3" xfId="21057" xr:uid="{00000000-0005-0000-0000-0000E87B0000}"/>
    <cellStyle name="PrePop Currency (0) 15 7 4" xfId="42734" xr:uid="{00000000-0005-0000-0000-0000E97B0000}"/>
    <cellStyle name="PrePop Currency (0) 15 7 5" xfId="42735" xr:uid="{00000000-0005-0000-0000-0000EA7B0000}"/>
    <cellStyle name="PrePop Currency (0) 15 8" xfId="5344" xr:uid="{00000000-0005-0000-0000-0000EB7B0000}"/>
    <cellStyle name="PrePop Currency (0) 15 8 2" xfId="10476" xr:uid="{00000000-0005-0000-0000-0000EC7B0000}"/>
    <cellStyle name="PrePop Currency (0) 15 8 2 2" xfId="21058" xr:uid="{00000000-0005-0000-0000-0000ED7B0000}"/>
    <cellStyle name="PrePop Currency (0) 15 8 3" xfId="21059" xr:uid="{00000000-0005-0000-0000-0000EE7B0000}"/>
    <cellStyle name="PrePop Currency (0) 15 8 4" xfId="42736" xr:uid="{00000000-0005-0000-0000-0000EF7B0000}"/>
    <cellStyle name="PrePop Currency (0) 15 8 5" xfId="42737" xr:uid="{00000000-0005-0000-0000-0000F07B0000}"/>
    <cellStyle name="PrePop Currency (0) 15 9" xfId="5922" xr:uid="{00000000-0005-0000-0000-0000F17B0000}"/>
    <cellStyle name="PrePop Currency (0) 15 9 2" xfId="10926" xr:uid="{00000000-0005-0000-0000-0000F27B0000}"/>
    <cellStyle name="PrePop Currency (0) 15 9 2 2" xfId="21060" xr:uid="{00000000-0005-0000-0000-0000F37B0000}"/>
    <cellStyle name="PrePop Currency (0) 15 9 3" xfId="21061" xr:uid="{00000000-0005-0000-0000-0000F47B0000}"/>
    <cellStyle name="PrePop Currency (0) 15 9 4" xfId="42738" xr:uid="{00000000-0005-0000-0000-0000F57B0000}"/>
    <cellStyle name="PrePop Currency (0) 15 9 5" xfId="42739" xr:uid="{00000000-0005-0000-0000-0000F67B0000}"/>
    <cellStyle name="PrePop Currency (0) 16" xfId="7044" xr:uid="{00000000-0005-0000-0000-0000F77B0000}"/>
    <cellStyle name="PrePop Currency (0) 16 10" xfId="42740" xr:uid="{00000000-0005-0000-0000-0000F87B0000}"/>
    <cellStyle name="PrePop Currency (0) 16 2" xfId="21062" xr:uid="{00000000-0005-0000-0000-0000F97B0000}"/>
    <cellStyle name="PrePop Currency (0) 16 3" xfId="42741" xr:uid="{00000000-0005-0000-0000-0000FA7B0000}"/>
    <cellStyle name="PrePop Currency (0) 16 4" xfId="42742" xr:uid="{00000000-0005-0000-0000-0000FB7B0000}"/>
    <cellStyle name="PrePop Currency (0) 16 5" xfId="42743" xr:uid="{00000000-0005-0000-0000-0000FC7B0000}"/>
    <cellStyle name="PrePop Currency (0) 16 6" xfId="42744" xr:uid="{00000000-0005-0000-0000-0000FD7B0000}"/>
    <cellStyle name="PrePop Currency (0) 16 7" xfId="42745" xr:uid="{00000000-0005-0000-0000-0000FE7B0000}"/>
    <cellStyle name="PrePop Currency (0) 16 8" xfId="42746" xr:uid="{00000000-0005-0000-0000-0000FF7B0000}"/>
    <cellStyle name="PrePop Currency (0) 16 9" xfId="42747" xr:uid="{00000000-0005-0000-0000-0000007C0000}"/>
    <cellStyle name="PrePop Currency (0) 17" xfId="21063" xr:uid="{00000000-0005-0000-0000-0000017C0000}"/>
    <cellStyle name="PrePop Currency (0) 17 10" xfId="42748" xr:uid="{00000000-0005-0000-0000-0000027C0000}"/>
    <cellStyle name="PrePop Currency (0) 17 2" xfId="42749" xr:uid="{00000000-0005-0000-0000-0000037C0000}"/>
    <cellStyle name="PrePop Currency (0) 17 3" xfId="42750" xr:uid="{00000000-0005-0000-0000-0000047C0000}"/>
    <cellStyle name="PrePop Currency (0) 17 4" xfId="42751" xr:uid="{00000000-0005-0000-0000-0000057C0000}"/>
    <cellStyle name="PrePop Currency (0) 17 5" xfId="42752" xr:uid="{00000000-0005-0000-0000-0000067C0000}"/>
    <cellStyle name="PrePop Currency (0) 17 6" xfId="42753" xr:uid="{00000000-0005-0000-0000-0000077C0000}"/>
    <cellStyle name="PrePop Currency (0) 17 7" xfId="42754" xr:uid="{00000000-0005-0000-0000-0000087C0000}"/>
    <cellStyle name="PrePop Currency (0) 17 8" xfId="42755" xr:uid="{00000000-0005-0000-0000-0000097C0000}"/>
    <cellStyle name="PrePop Currency (0) 17 9" xfId="42756" xr:uid="{00000000-0005-0000-0000-00000A7C0000}"/>
    <cellStyle name="PrePop Currency (0) 18" xfId="21064" xr:uid="{00000000-0005-0000-0000-00000B7C0000}"/>
    <cellStyle name="PrePop Currency (0) 18 10" xfId="42757" xr:uid="{00000000-0005-0000-0000-00000C7C0000}"/>
    <cellStyle name="PrePop Currency (0) 18 2" xfId="42758" xr:uid="{00000000-0005-0000-0000-00000D7C0000}"/>
    <cellStyle name="PrePop Currency (0) 18 3" xfId="42759" xr:uid="{00000000-0005-0000-0000-00000E7C0000}"/>
    <cellStyle name="PrePop Currency (0) 18 4" xfId="42760" xr:uid="{00000000-0005-0000-0000-00000F7C0000}"/>
    <cellStyle name="PrePop Currency (0) 18 5" xfId="42761" xr:uid="{00000000-0005-0000-0000-0000107C0000}"/>
    <cellStyle name="PrePop Currency (0) 18 6" xfId="42762" xr:uid="{00000000-0005-0000-0000-0000117C0000}"/>
    <cellStyle name="PrePop Currency (0) 18 7" xfId="42763" xr:uid="{00000000-0005-0000-0000-0000127C0000}"/>
    <cellStyle name="PrePop Currency (0) 18 8" xfId="42764" xr:uid="{00000000-0005-0000-0000-0000137C0000}"/>
    <cellStyle name="PrePop Currency (0) 18 9" xfId="42765" xr:uid="{00000000-0005-0000-0000-0000147C0000}"/>
    <cellStyle name="PrePop Currency (0) 19" xfId="42766" xr:uid="{00000000-0005-0000-0000-0000157C0000}"/>
    <cellStyle name="PrePop Currency (0) 2" xfId="833" xr:uid="{00000000-0005-0000-0000-0000167C0000}"/>
    <cellStyle name="PrePop Currency (0) 2 10" xfId="6348" xr:uid="{00000000-0005-0000-0000-0000177C0000}"/>
    <cellStyle name="PrePop Currency (0) 2 10 2" xfId="11262" xr:uid="{00000000-0005-0000-0000-0000187C0000}"/>
    <cellStyle name="PrePop Currency (0) 2 10 2 2" xfId="21065" xr:uid="{00000000-0005-0000-0000-0000197C0000}"/>
    <cellStyle name="PrePop Currency (0) 2 10 3" xfId="21066" xr:uid="{00000000-0005-0000-0000-00001A7C0000}"/>
    <cellStyle name="PrePop Currency (0) 2 10 4" xfId="42767" xr:uid="{00000000-0005-0000-0000-00001B7C0000}"/>
    <cellStyle name="PrePop Currency (0) 2 10 5" xfId="42768" xr:uid="{00000000-0005-0000-0000-00001C7C0000}"/>
    <cellStyle name="PrePop Currency (0) 2 11" xfId="7051" xr:uid="{00000000-0005-0000-0000-00001D7C0000}"/>
    <cellStyle name="PrePop Currency (0) 2 11 2" xfId="21067" xr:uid="{00000000-0005-0000-0000-00001E7C0000}"/>
    <cellStyle name="PrePop Currency (0) 2 12" xfId="21068" xr:uid="{00000000-0005-0000-0000-00001F7C0000}"/>
    <cellStyle name="PrePop Currency (0) 2 13" xfId="42769" xr:uid="{00000000-0005-0000-0000-0000207C0000}"/>
    <cellStyle name="PrePop Currency (0) 2 14" xfId="42770" xr:uid="{00000000-0005-0000-0000-0000217C0000}"/>
    <cellStyle name="PrePop Currency (0) 2 2" xfId="1726" xr:uid="{00000000-0005-0000-0000-0000227C0000}"/>
    <cellStyle name="PrePop Currency (0) 2 2 2" xfId="7704" xr:uid="{00000000-0005-0000-0000-0000237C0000}"/>
    <cellStyle name="PrePop Currency (0) 2 2 2 2" xfId="21069" xr:uid="{00000000-0005-0000-0000-0000247C0000}"/>
    <cellStyle name="PrePop Currency (0) 2 2 3" xfId="21070" xr:uid="{00000000-0005-0000-0000-0000257C0000}"/>
    <cellStyle name="PrePop Currency (0) 2 2 4" xfId="42771" xr:uid="{00000000-0005-0000-0000-0000267C0000}"/>
    <cellStyle name="PrePop Currency (0) 2 2 5" xfId="42772" xr:uid="{00000000-0005-0000-0000-0000277C0000}"/>
    <cellStyle name="PrePop Currency (0) 2 3" xfId="2331" xr:uid="{00000000-0005-0000-0000-0000287C0000}"/>
    <cellStyle name="PrePop Currency (0) 2 3 2" xfId="8168" xr:uid="{00000000-0005-0000-0000-0000297C0000}"/>
    <cellStyle name="PrePop Currency (0) 2 3 2 2" xfId="21071" xr:uid="{00000000-0005-0000-0000-00002A7C0000}"/>
    <cellStyle name="PrePop Currency (0) 2 3 3" xfId="21072" xr:uid="{00000000-0005-0000-0000-00002B7C0000}"/>
    <cellStyle name="PrePop Currency (0) 2 3 4" xfId="42773" xr:uid="{00000000-0005-0000-0000-00002C7C0000}"/>
    <cellStyle name="PrePop Currency (0) 2 3 5" xfId="42774" xr:uid="{00000000-0005-0000-0000-00002D7C0000}"/>
    <cellStyle name="PrePop Currency (0) 2 4" xfId="2936" xr:uid="{00000000-0005-0000-0000-00002E7C0000}"/>
    <cellStyle name="PrePop Currency (0) 2 4 2" xfId="8634" xr:uid="{00000000-0005-0000-0000-00002F7C0000}"/>
    <cellStyle name="PrePop Currency (0) 2 4 2 2" xfId="21073" xr:uid="{00000000-0005-0000-0000-0000307C0000}"/>
    <cellStyle name="PrePop Currency (0) 2 4 3" xfId="21074" xr:uid="{00000000-0005-0000-0000-0000317C0000}"/>
    <cellStyle name="PrePop Currency (0) 2 4 4" xfId="42775" xr:uid="{00000000-0005-0000-0000-0000327C0000}"/>
    <cellStyle name="PrePop Currency (0) 2 4 5" xfId="42776" xr:uid="{00000000-0005-0000-0000-0000337C0000}"/>
    <cellStyle name="PrePop Currency (0) 2 5" xfId="3541" xr:uid="{00000000-0005-0000-0000-0000347C0000}"/>
    <cellStyle name="PrePop Currency (0) 2 5 2" xfId="9097" xr:uid="{00000000-0005-0000-0000-0000357C0000}"/>
    <cellStyle name="PrePop Currency (0) 2 5 2 2" xfId="21075" xr:uid="{00000000-0005-0000-0000-0000367C0000}"/>
    <cellStyle name="PrePop Currency (0) 2 5 3" xfId="21076" xr:uid="{00000000-0005-0000-0000-0000377C0000}"/>
    <cellStyle name="PrePop Currency (0) 2 5 4" xfId="42777" xr:uid="{00000000-0005-0000-0000-0000387C0000}"/>
    <cellStyle name="PrePop Currency (0) 2 5 5" xfId="42778" xr:uid="{00000000-0005-0000-0000-0000397C0000}"/>
    <cellStyle name="PrePop Currency (0) 2 6" xfId="4146" xr:uid="{00000000-0005-0000-0000-00003A7C0000}"/>
    <cellStyle name="PrePop Currency (0) 2 6 2" xfId="9561" xr:uid="{00000000-0005-0000-0000-00003B7C0000}"/>
    <cellStyle name="PrePop Currency (0) 2 6 2 2" xfId="21077" xr:uid="{00000000-0005-0000-0000-00003C7C0000}"/>
    <cellStyle name="PrePop Currency (0) 2 6 3" xfId="21078" xr:uid="{00000000-0005-0000-0000-00003D7C0000}"/>
    <cellStyle name="PrePop Currency (0) 2 6 4" xfId="42779" xr:uid="{00000000-0005-0000-0000-00003E7C0000}"/>
    <cellStyle name="PrePop Currency (0) 2 6 5" xfId="42780" xr:uid="{00000000-0005-0000-0000-00003F7C0000}"/>
    <cellStyle name="PrePop Currency (0) 2 7" xfId="4751" xr:uid="{00000000-0005-0000-0000-0000407C0000}"/>
    <cellStyle name="PrePop Currency (0) 2 7 2" xfId="10028" xr:uid="{00000000-0005-0000-0000-0000417C0000}"/>
    <cellStyle name="PrePop Currency (0) 2 7 2 2" xfId="21079" xr:uid="{00000000-0005-0000-0000-0000427C0000}"/>
    <cellStyle name="PrePop Currency (0) 2 7 3" xfId="21080" xr:uid="{00000000-0005-0000-0000-0000437C0000}"/>
    <cellStyle name="PrePop Currency (0) 2 7 4" xfId="42781" xr:uid="{00000000-0005-0000-0000-0000447C0000}"/>
    <cellStyle name="PrePop Currency (0) 2 7 5" xfId="42782" xr:uid="{00000000-0005-0000-0000-0000457C0000}"/>
    <cellStyle name="PrePop Currency (0) 2 8" xfId="5345" xr:uid="{00000000-0005-0000-0000-0000467C0000}"/>
    <cellStyle name="PrePop Currency (0) 2 8 2" xfId="10477" xr:uid="{00000000-0005-0000-0000-0000477C0000}"/>
    <cellStyle name="PrePop Currency (0) 2 8 2 2" xfId="21081" xr:uid="{00000000-0005-0000-0000-0000487C0000}"/>
    <cellStyle name="PrePop Currency (0) 2 8 3" xfId="21082" xr:uid="{00000000-0005-0000-0000-0000497C0000}"/>
    <cellStyle name="PrePop Currency (0) 2 8 4" xfId="42783" xr:uid="{00000000-0005-0000-0000-00004A7C0000}"/>
    <cellStyle name="PrePop Currency (0) 2 8 5" xfId="42784" xr:uid="{00000000-0005-0000-0000-00004B7C0000}"/>
    <cellStyle name="PrePop Currency (0) 2 9" xfId="5923" xr:uid="{00000000-0005-0000-0000-00004C7C0000}"/>
    <cellStyle name="PrePop Currency (0) 2 9 2" xfId="10927" xr:uid="{00000000-0005-0000-0000-00004D7C0000}"/>
    <cellStyle name="PrePop Currency (0) 2 9 2 2" xfId="21083" xr:uid="{00000000-0005-0000-0000-00004E7C0000}"/>
    <cellStyle name="PrePop Currency (0) 2 9 3" xfId="21084" xr:uid="{00000000-0005-0000-0000-00004F7C0000}"/>
    <cellStyle name="PrePop Currency (0) 2 9 4" xfId="42785" xr:uid="{00000000-0005-0000-0000-0000507C0000}"/>
    <cellStyle name="PrePop Currency (0) 2 9 5" xfId="42786" xr:uid="{00000000-0005-0000-0000-0000517C0000}"/>
    <cellStyle name="PrePop Currency (0) 20" xfId="42787" xr:uid="{00000000-0005-0000-0000-0000527C0000}"/>
    <cellStyle name="PrePop Currency (0) 21" xfId="42788" xr:uid="{00000000-0005-0000-0000-0000537C0000}"/>
    <cellStyle name="PrePop Currency (0) 22" xfId="42789" xr:uid="{00000000-0005-0000-0000-0000547C0000}"/>
    <cellStyle name="PrePop Currency (0) 23" xfId="42790" xr:uid="{00000000-0005-0000-0000-0000557C0000}"/>
    <cellStyle name="PrePop Currency (0) 24" xfId="42791" xr:uid="{00000000-0005-0000-0000-0000567C0000}"/>
    <cellStyle name="PrePop Currency (0) 25" xfId="42792" xr:uid="{00000000-0005-0000-0000-0000577C0000}"/>
    <cellStyle name="PrePop Currency (0) 26" xfId="42793" xr:uid="{00000000-0005-0000-0000-0000587C0000}"/>
    <cellStyle name="PrePop Currency (0) 27" xfId="42794" xr:uid="{00000000-0005-0000-0000-0000597C0000}"/>
    <cellStyle name="PrePop Currency (0) 28" xfId="42795" xr:uid="{00000000-0005-0000-0000-00005A7C0000}"/>
    <cellStyle name="PrePop Currency (0) 3" xfId="834" xr:uid="{00000000-0005-0000-0000-00005B7C0000}"/>
    <cellStyle name="PrePop Currency (0) 3 10" xfId="6349" xr:uid="{00000000-0005-0000-0000-00005C7C0000}"/>
    <cellStyle name="PrePop Currency (0) 3 10 2" xfId="11263" xr:uid="{00000000-0005-0000-0000-00005D7C0000}"/>
    <cellStyle name="PrePop Currency (0) 3 10 2 2" xfId="21085" xr:uid="{00000000-0005-0000-0000-00005E7C0000}"/>
    <cellStyle name="PrePop Currency (0) 3 10 3" xfId="21086" xr:uid="{00000000-0005-0000-0000-00005F7C0000}"/>
    <cellStyle name="PrePop Currency (0) 3 10 4" xfId="42796" xr:uid="{00000000-0005-0000-0000-0000607C0000}"/>
    <cellStyle name="PrePop Currency (0) 3 10 5" xfId="42797" xr:uid="{00000000-0005-0000-0000-0000617C0000}"/>
    <cellStyle name="PrePop Currency (0) 3 11" xfId="7052" xr:uid="{00000000-0005-0000-0000-0000627C0000}"/>
    <cellStyle name="PrePop Currency (0) 3 11 2" xfId="21087" xr:uid="{00000000-0005-0000-0000-0000637C0000}"/>
    <cellStyle name="PrePop Currency (0) 3 12" xfId="21088" xr:uid="{00000000-0005-0000-0000-0000647C0000}"/>
    <cellStyle name="PrePop Currency (0) 3 13" xfId="42798" xr:uid="{00000000-0005-0000-0000-0000657C0000}"/>
    <cellStyle name="PrePop Currency (0) 3 14" xfId="42799" xr:uid="{00000000-0005-0000-0000-0000667C0000}"/>
    <cellStyle name="PrePop Currency (0) 3 2" xfId="1727" xr:uid="{00000000-0005-0000-0000-0000677C0000}"/>
    <cellStyle name="PrePop Currency (0) 3 2 2" xfId="7705" xr:uid="{00000000-0005-0000-0000-0000687C0000}"/>
    <cellStyle name="PrePop Currency (0) 3 2 2 2" xfId="21089" xr:uid="{00000000-0005-0000-0000-0000697C0000}"/>
    <cellStyle name="PrePop Currency (0) 3 2 3" xfId="21090" xr:uid="{00000000-0005-0000-0000-00006A7C0000}"/>
    <cellStyle name="PrePop Currency (0) 3 2 4" xfId="42800" xr:uid="{00000000-0005-0000-0000-00006B7C0000}"/>
    <cellStyle name="PrePop Currency (0) 3 2 5" xfId="42801" xr:uid="{00000000-0005-0000-0000-00006C7C0000}"/>
    <cellStyle name="PrePop Currency (0) 3 3" xfId="2332" xr:uid="{00000000-0005-0000-0000-00006D7C0000}"/>
    <cellStyle name="PrePop Currency (0) 3 3 2" xfId="8169" xr:uid="{00000000-0005-0000-0000-00006E7C0000}"/>
    <cellStyle name="PrePop Currency (0) 3 3 2 2" xfId="21091" xr:uid="{00000000-0005-0000-0000-00006F7C0000}"/>
    <cellStyle name="PrePop Currency (0) 3 3 3" xfId="21092" xr:uid="{00000000-0005-0000-0000-0000707C0000}"/>
    <cellStyle name="PrePop Currency (0) 3 3 4" xfId="42802" xr:uid="{00000000-0005-0000-0000-0000717C0000}"/>
    <cellStyle name="PrePop Currency (0) 3 3 5" xfId="42803" xr:uid="{00000000-0005-0000-0000-0000727C0000}"/>
    <cellStyle name="PrePop Currency (0) 3 4" xfId="2937" xr:uid="{00000000-0005-0000-0000-0000737C0000}"/>
    <cellStyle name="PrePop Currency (0) 3 4 2" xfId="8635" xr:uid="{00000000-0005-0000-0000-0000747C0000}"/>
    <cellStyle name="PrePop Currency (0) 3 4 2 2" xfId="21093" xr:uid="{00000000-0005-0000-0000-0000757C0000}"/>
    <cellStyle name="PrePop Currency (0) 3 4 3" xfId="21094" xr:uid="{00000000-0005-0000-0000-0000767C0000}"/>
    <cellStyle name="PrePop Currency (0) 3 4 4" xfId="42804" xr:uid="{00000000-0005-0000-0000-0000777C0000}"/>
    <cellStyle name="PrePop Currency (0) 3 4 5" xfId="42805" xr:uid="{00000000-0005-0000-0000-0000787C0000}"/>
    <cellStyle name="PrePop Currency (0) 3 5" xfId="3542" xr:uid="{00000000-0005-0000-0000-0000797C0000}"/>
    <cellStyle name="PrePop Currency (0) 3 5 2" xfId="9098" xr:uid="{00000000-0005-0000-0000-00007A7C0000}"/>
    <cellStyle name="PrePop Currency (0) 3 5 2 2" xfId="21095" xr:uid="{00000000-0005-0000-0000-00007B7C0000}"/>
    <cellStyle name="PrePop Currency (0) 3 5 3" xfId="21096" xr:uid="{00000000-0005-0000-0000-00007C7C0000}"/>
    <cellStyle name="PrePop Currency (0) 3 5 4" xfId="42806" xr:uid="{00000000-0005-0000-0000-00007D7C0000}"/>
    <cellStyle name="PrePop Currency (0) 3 5 5" xfId="42807" xr:uid="{00000000-0005-0000-0000-00007E7C0000}"/>
    <cellStyle name="PrePop Currency (0) 3 6" xfId="4147" xr:uid="{00000000-0005-0000-0000-00007F7C0000}"/>
    <cellStyle name="PrePop Currency (0) 3 6 2" xfId="9562" xr:uid="{00000000-0005-0000-0000-0000807C0000}"/>
    <cellStyle name="PrePop Currency (0) 3 6 2 2" xfId="21097" xr:uid="{00000000-0005-0000-0000-0000817C0000}"/>
    <cellStyle name="PrePop Currency (0) 3 6 3" xfId="21098" xr:uid="{00000000-0005-0000-0000-0000827C0000}"/>
    <cellStyle name="PrePop Currency (0) 3 6 4" xfId="42808" xr:uid="{00000000-0005-0000-0000-0000837C0000}"/>
    <cellStyle name="PrePop Currency (0) 3 6 5" xfId="42809" xr:uid="{00000000-0005-0000-0000-0000847C0000}"/>
    <cellStyle name="PrePop Currency (0) 3 7" xfId="4752" xr:uid="{00000000-0005-0000-0000-0000857C0000}"/>
    <cellStyle name="PrePop Currency (0) 3 7 2" xfId="10029" xr:uid="{00000000-0005-0000-0000-0000867C0000}"/>
    <cellStyle name="PrePop Currency (0) 3 7 2 2" xfId="21099" xr:uid="{00000000-0005-0000-0000-0000877C0000}"/>
    <cellStyle name="PrePop Currency (0) 3 7 3" xfId="21100" xr:uid="{00000000-0005-0000-0000-0000887C0000}"/>
    <cellStyle name="PrePop Currency (0) 3 7 4" xfId="42810" xr:uid="{00000000-0005-0000-0000-0000897C0000}"/>
    <cellStyle name="PrePop Currency (0) 3 7 5" xfId="42811" xr:uid="{00000000-0005-0000-0000-00008A7C0000}"/>
    <cellStyle name="PrePop Currency (0) 3 8" xfId="5346" xr:uid="{00000000-0005-0000-0000-00008B7C0000}"/>
    <cellStyle name="PrePop Currency (0) 3 8 2" xfId="10478" xr:uid="{00000000-0005-0000-0000-00008C7C0000}"/>
    <cellStyle name="PrePop Currency (0) 3 8 2 2" xfId="21101" xr:uid="{00000000-0005-0000-0000-00008D7C0000}"/>
    <cellStyle name="PrePop Currency (0) 3 8 3" xfId="21102" xr:uid="{00000000-0005-0000-0000-00008E7C0000}"/>
    <cellStyle name="PrePop Currency (0) 3 8 4" xfId="42812" xr:uid="{00000000-0005-0000-0000-00008F7C0000}"/>
    <cellStyle name="PrePop Currency (0) 3 8 5" xfId="42813" xr:uid="{00000000-0005-0000-0000-0000907C0000}"/>
    <cellStyle name="PrePop Currency (0) 3 9" xfId="5924" xr:uid="{00000000-0005-0000-0000-0000917C0000}"/>
    <cellStyle name="PrePop Currency (0) 3 9 2" xfId="10928" xr:uid="{00000000-0005-0000-0000-0000927C0000}"/>
    <cellStyle name="PrePop Currency (0) 3 9 2 2" xfId="21103" xr:uid="{00000000-0005-0000-0000-0000937C0000}"/>
    <cellStyle name="PrePop Currency (0) 3 9 3" xfId="21104" xr:uid="{00000000-0005-0000-0000-0000947C0000}"/>
    <cellStyle name="PrePop Currency (0) 3 9 4" xfId="42814" xr:uid="{00000000-0005-0000-0000-0000957C0000}"/>
    <cellStyle name="PrePop Currency (0) 3 9 5" xfId="42815" xr:uid="{00000000-0005-0000-0000-0000967C0000}"/>
    <cellStyle name="PrePop Currency (0) 4" xfId="835" xr:uid="{00000000-0005-0000-0000-0000977C0000}"/>
    <cellStyle name="PrePop Currency (0) 4 10" xfId="6350" xr:uid="{00000000-0005-0000-0000-0000987C0000}"/>
    <cellStyle name="PrePop Currency (0) 4 10 2" xfId="11264" xr:uid="{00000000-0005-0000-0000-0000997C0000}"/>
    <cellStyle name="PrePop Currency (0) 4 10 2 2" xfId="21105" xr:uid="{00000000-0005-0000-0000-00009A7C0000}"/>
    <cellStyle name="PrePop Currency (0) 4 10 3" xfId="21106" xr:uid="{00000000-0005-0000-0000-00009B7C0000}"/>
    <cellStyle name="PrePop Currency (0) 4 10 4" xfId="42816" xr:uid="{00000000-0005-0000-0000-00009C7C0000}"/>
    <cellStyle name="PrePop Currency (0) 4 10 5" xfId="42817" xr:uid="{00000000-0005-0000-0000-00009D7C0000}"/>
    <cellStyle name="PrePop Currency (0) 4 11" xfId="7053" xr:uid="{00000000-0005-0000-0000-00009E7C0000}"/>
    <cellStyle name="PrePop Currency (0) 4 11 2" xfId="21107" xr:uid="{00000000-0005-0000-0000-00009F7C0000}"/>
    <cellStyle name="PrePop Currency (0) 4 12" xfId="21108" xr:uid="{00000000-0005-0000-0000-0000A07C0000}"/>
    <cellStyle name="PrePop Currency (0) 4 13" xfId="42818" xr:uid="{00000000-0005-0000-0000-0000A17C0000}"/>
    <cellStyle name="PrePop Currency (0) 4 14" xfId="42819" xr:uid="{00000000-0005-0000-0000-0000A27C0000}"/>
    <cellStyle name="PrePop Currency (0) 4 2" xfId="1728" xr:uid="{00000000-0005-0000-0000-0000A37C0000}"/>
    <cellStyle name="PrePop Currency (0) 4 2 2" xfId="7706" xr:uid="{00000000-0005-0000-0000-0000A47C0000}"/>
    <cellStyle name="PrePop Currency (0) 4 2 2 2" xfId="21109" xr:uid="{00000000-0005-0000-0000-0000A57C0000}"/>
    <cellStyle name="PrePop Currency (0) 4 2 3" xfId="21110" xr:uid="{00000000-0005-0000-0000-0000A67C0000}"/>
    <cellStyle name="PrePop Currency (0) 4 2 4" xfId="42820" xr:uid="{00000000-0005-0000-0000-0000A77C0000}"/>
    <cellStyle name="PrePop Currency (0) 4 2 5" xfId="42821" xr:uid="{00000000-0005-0000-0000-0000A87C0000}"/>
    <cellStyle name="PrePop Currency (0) 4 3" xfId="2333" xr:uid="{00000000-0005-0000-0000-0000A97C0000}"/>
    <cellStyle name="PrePop Currency (0) 4 3 2" xfId="8170" xr:uid="{00000000-0005-0000-0000-0000AA7C0000}"/>
    <cellStyle name="PrePop Currency (0) 4 3 2 2" xfId="21111" xr:uid="{00000000-0005-0000-0000-0000AB7C0000}"/>
    <cellStyle name="PrePop Currency (0) 4 3 3" xfId="21112" xr:uid="{00000000-0005-0000-0000-0000AC7C0000}"/>
    <cellStyle name="PrePop Currency (0) 4 3 4" xfId="42822" xr:uid="{00000000-0005-0000-0000-0000AD7C0000}"/>
    <cellStyle name="PrePop Currency (0) 4 3 5" xfId="42823" xr:uid="{00000000-0005-0000-0000-0000AE7C0000}"/>
    <cellStyle name="PrePop Currency (0) 4 4" xfId="2938" xr:uid="{00000000-0005-0000-0000-0000AF7C0000}"/>
    <cellStyle name="PrePop Currency (0) 4 4 2" xfId="8636" xr:uid="{00000000-0005-0000-0000-0000B07C0000}"/>
    <cellStyle name="PrePop Currency (0) 4 4 2 2" xfId="21113" xr:uid="{00000000-0005-0000-0000-0000B17C0000}"/>
    <cellStyle name="PrePop Currency (0) 4 4 3" xfId="21114" xr:uid="{00000000-0005-0000-0000-0000B27C0000}"/>
    <cellStyle name="PrePop Currency (0) 4 4 4" xfId="42824" xr:uid="{00000000-0005-0000-0000-0000B37C0000}"/>
    <cellStyle name="PrePop Currency (0) 4 4 5" xfId="42825" xr:uid="{00000000-0005-0000-0000-0000B47C0000}"/>
    <cellStyle name="PrePop Currency (0) 4 5" xfId="3543" xr:uid="{00000000-0005-0000-0000-0000B57C0000}"/>
    <cellStyle name="PrePop Currency (0) 4 5 2" xfId="9099" xr:uid="{00000000-0005-0000-0000-0000B67C0000}"/>
    <cellStyle name="PrePop Currency (0) 4 5 2 2" xfId="21115" xr:uid="{00000000-0005-0000-0000-0000B77C0000}"/>
    <cellStyle name="PrePop Currency (0) 4 5 3" xfId="21116" xr:uid="{00000000-0005-0000-0000-0000B87C0000}"/>
    <cellStyle name="PrePop Currency (0) 4 5 4" xfId="42826" xr:uid="{00000000-0005-0000-0000-0000B97C0000}"/>
    <cellStyle name="PrePop Currency (0) 4 5 5" xfId="42827" xr:uid="{00000000-0005-0000-0000-0000BA7C0000}"/>
    <cellStyle name="PrePop Currency (0) 4 6" xfId="4148" xr:uid="{00000000-0005-0000-0000-0000BB7C0000}"/>
    <cellStyle name="PrePop Currency (0) 4 6 2" xfId="9563" xr:uid="{00000000-0005-0000-0000-0000BC7C0000}"/>
    <cellStyle name="PrePop Currency (0) 4 6 2 2" xfId="21117" xr:uid="{00000000-0005-0000-0000-0000BD7C0000}"/>
    <cellStyle name="PrePop Currency (0) 4 6 3" xfId="21118" xr:uid="{00000000-0005-0000-0000-0000BE7C0000}"/>
    <cellStyle name="PrePop Currency (0) 4 6 4" xfId="42828" xr:uid="{00000000-0005-0000-0000-0000BF7C0000}"/>
    <cellStyle name="PrePop Currency (0) 4 6 5" xfId="42829" xr:uid="{00000000-0005-0000-0000-0000C07C0000}"/>
    <cellStyle name="PrePop Currency (0) 4 7" xfId="4753" xr:uid="{00000000-0005-0000-0000-0000C17C0000}"/>
    <cellStyle name="PrePop Currency (0) 4 7 2" xfId="10030" xr:uid="{00000000-0005-0000-0000-0000C27C0000}"/>
    <cellStyle name="PrePop Currency (0) 4 7 2 2" xfId="21119" xr:uid="{00000000-0005-0000-0000-0000C37C0000}"/>
    <cellStyle name="PrePop Currency (0) 4 7 3" xfId="21120" xr:uid="{00000000-0005-0000-0000-0000C47C0000}"/>
    <cellStyle name="PrePop Currency (0) 4 7 4" xfId="42830" xr:uid="{00000000-0005-0000-0000-0000C57C0000}"/>
    <cellStyle name="PrePop Currency (0) 4 7 5" xfId="42831" xr:uid="{00000000-0005-0000-0000-0000C67C0000}"/>
    <cellStyle name="PrePop Currency (0) 4 8" xfId="5347" xr:uid="{00000000-0005-0000-0000-0000C77C0000}"/>
    <cellStyle name="PrePop Currency (0) 4 8 2" xfId="10479" xr:uid="{00000000-0005-0000-0000-0000C87C0000}"/>
    <cellStyle name="PrePop Currency (0) 4 8 2 2" xfId="21121" xr:uid="{00000000-0005-0000-0000-0000C97C0000}"/>
    <cellStyle name="PrePop Currency (0) 4 8 3" xfId="21122" xr:uid="{00000000-0005-0000-0000-0000CA7C0000}"/>
    <cellStyle name="PrePop Currency (0) 4 8 4" xfId="42832" xr:uid="{00000000-0005-0000-0000-0000CB7C0000}"/>
    <cellStyle name="PrePop Currency (0) 4 8 5" xfId="42833" xr:uid="{00000000-0005-0000-0000-0000CC7C0000}"/>
    <cellStyle name="PrePop Currency (0) 4 9" xfId="5925" xr:uid="{00000000-0005-0000-0000-0000CD7C0000}"/>
    <cellStyle name="PrePop Currency (0) 4 9 2" xfId="10929" xr:uid="{00000000-0005-0000-0000-0000CE7C0000}"/>
    <cellStyle name="PrePop Currency (0) 4 9 2 2" xfId="21123" xr:uid="{00000000-0005-0000-0000-0000CF7C0000}"/>
    <cellStyle name="PrePop Currency (0) 4 9 3" xfId="21124" xr:uid="{00000000-0005-0000-0000-0000D07C0000}"/>
    <cellStyle name="PrePop Currency (0) 4 9 4" xfId="42834" xr:uid="{00000000-0005-0000-0000-0000D17C0000}"/>
    <cellStyle name="PrePop Currency (0) 4 9 5" xfId="42835" xr:uid="{00000000-0005-0000-0000-0000D27C0000}"/>
    <cellStyle name="PrePop Currency (0) 5" xfId="836" xr:uid="{00000000-0005-0000-0000-0000D37C0000}"/>
    <cellStyle name="PrePop Currency (0) 5 10" xfId="6351" xr:uid="{00000000-0005-0000-0000-0000D47C0000}"/>
    <cellStyle name="PrePop Currency (0) 5 10 2" xfId="11265" xr:uid="{00000000-0005-0000-0000-0000D57C0000}"/>
    <cellStyle name="PrePop Currency (0) 5 10 2 2" xfId="21125" xr:uid="{00000000-0005-0000-0000-0000D67C0000}"/>
    <cellStyle name="PrePop Currency (0) 5 10 3" xfId="21126" xr:uid="{00000000-0005-0000-0000-0000D77C0000}"/>
    <cellStyle name="PrePop Currency (0) 5 10 4" xfId="42836" xr:uid="{00000000-0005-0000-0000-0000D87C0000}"/>
    <cellStyle name="PrePop Currency (0) 5 10 5" xfId="42837" xr:uid="{00000000-0005-0000-0000-0000D97C0000}"/>
    <cellStyle name="PrePop Currency (0) 5 11" xfId="7054" xr:uid="{00000000-0005-0000-0000-0000DA7C0000}"/>
    <cellStyle name="PrePop Currency (0) 5 11 2" xfId="21127" xr:uid="{00000000-0005-0000-0000-0000DB7C0000}"/>
    <cellStyle name="PrePop Currency (0) 5 12" xfId="21128" xr:uid="{00000000-0005-0000-0000-0000DC7C0000}"/>
    <cellStyle name="PrePop Currency (0) 5 13" xfId="42838" xr:uid="{00000000-0005-0000-0000-0000DD7C0000}"/>
    <cellStyle name="PrePop Currency (0) 5 14" xfId="42839" xr:uid="{00000000-0005-0000-0000-0000DE7C0000}"/>
    <cellStyle name="PrePop Currency (0) 5 2" xfId="1729" xr:uid="{00000000-0005-0000-0000-0000DF7C0000}"/>
    <cellStyle name="PrePop Currency (0) 5 2 2" xfId="7707" xr:uid="{00000000-0005-0000-0000-0000E07C0000}"/>
    <cellStyle name="PrePop Currency (0) 5 2 2 2" xfId="21129" xr:uid="{00000000-0005-0000-0000-0000E17C0000}"/>
    <cellStyle name="PrePop Currency (0) 5 2 3" xfId="21130" xr:uid="{00000000-0005-0000-0000-0000E27C0000}"/>
    <cellStyle name="PrePop Currency (0) 5 2 4" xfId="42840" xr:uid="{00000000-0005-0000-0000-0000E37C0000}"/>
    <cellStyle name="PrePop Currency (0) 5 2 5" xfId="42841" xr:uid="{00000000-0005-0000-0000-0000E47C0000}"/>
    <cellStyle name="PrePop Currency (0) 5 3" xfId="2334" xr:uid="{00000000-0005-0000-0000-0000E57C0000}"/>
    <cellStyle name="PrePop Currency (0) 5 3 2" xfId="8171" xr:uid="{00000000-0005-0000-0000-0000E67C0000}"/>
    <cellStyle name="PrePop Currency (0) 5 3 2 2" xfId="21131" xr:uid="{00000000-0005-0000-0000-0000E77C0000}"/>
    <cellStyle name="PrePop Currency (0) 5 3 3" xfId="21132" xr:uid="{00000000-0005-0000-0000-0000E87C0000}"/>
    <cellStyle name="PrePop Currency (0) 5 3 4" xfId="42842" xr:uid="{00000000-0005-0000-0000-0000E97C0000}"/>
    <cellStyle name="PrePop Currency (0) 5 3 5" xfId="42843" xr:uid="{00000000-0005-0000-0000-0000EA7C0000}"/>
    <cellStyle name="PrePop Currency (0) 5 4" xfId="2939" xr:uid="{00000000-0005-0000-0000-0000EB7C0000}"/>
    <cellStyle name="PrePop Currency (0) 5 4 2" xfId="8637" xr:uid="{00000000-0005-0000-0000-0000EC7C0000}"/>
    <cellStyle name="PrePop Currency (0) 5 4 2 2" xfId="21133" xr:uid="{00000000-0005-0000-0000-0000ED7C0000}"/>
    <cellStyle name="PrePop Currency (0) 5 4 3" xfId="21134" xr:uid="{00000000-0005-0000-0000-0000EE7C0000}"/>
    <cellStyle name="PrePop Currency (0) 5 4 4" xfId="42844" xr:uid="{00000000-0005-0000-0000-0000EF7C0000}"/>
    <cellStyle name="PrePop Currency (0) 5 4 5" xfId="42845" xr:uid="{00000000-0005-0000-0000-0000F07C0000}"/>
    <cellStyle name="PrePop Currency (0) 5 5" xfId="3544" xr:uid="{00000000-0005-0000-0000-0000F17C0000}"/>
    <cellStyle name="PrePop Currency (0) 5 5 2" xfId="9100" xr:uid="{00000000-0005-0000-0000-0000F27C0000}"/>
    <cellStyle name="PrePop Currency (0) 5 5 2 2" xfId="21135" xr:uid="{00000000-0005-0000-0000-0000F37C0000}"/>
    <cellStyle name="PrePop Currency (0) 5 5 3" xfId="21136" xr:uid="{00000000-0005-0000-0000-0000F47C0000}"/>
    <cellStyle name="PrePop Currency (0) 5 5 4" xfId="42846" xr:uid="{00000000-0005-0000-0000-0000F57C0000}"/>
    <cellStyle name="PrePop Currency (0) 5 5 5" xfId="42847" xr:uid="{00000000-0005-0000-0000-0000F67C0000}"/>
    <cellStyle name="PrePop Currency (0) 5 6" xfId="4149" xr:uid="{00000000-0005-0000-0000-0000F77C0000}"/>
    <cellStyle name="PrePop Currency (0) 5 6 2" xfId="9564" xr:uid="{00000000-0005-0000-0000-0000F87C0000}"/>
    <cellStyle name="PrePop Currency (0) 5 6 2 2" xfId="21137" xr:uid="{00000000-0005-0000-0000-0000F97C0000}"/>
    <cellStyle name="PrePop Currency (0) 5 6 3" xfId="21138" xr:uid="{00000000-0005-0000-0000-0000FA7C0000}"/>
    <cellStyle name="PrePop Currency (0) 5 6 4" xfId="42848" xr:uid="{00000000-0005-0000-0000-0000FB7C0000}"/>
    <cellStyle name="PrePop Currency (0) 5 6 5" xfId="42849" xr:uid="{00000000-0005-0000-0000-0000FC7C0000}"/>
    <cellStyle name="PrePop Currency (0) 5 7" xfId="4754" xr:uid="{00000000-0005-0000-0000-0000FD7C0000}"/>
    <cellStyle name="PrePop Currency (0) 5 7 2" xfId="10031" xr:uid="{00000000-0005-0000-0000-0000FE7C0000}"/>
    <cellStyle name="PrePop Currency (0) 5 7 2 2" xfId="21139" xr:uid="{00000000-0005-0000-0000-0000FF7C0000}"/>
    <cellStyle name="PrePop Currency (0) 5 7 3" xfId="21140" xr:uid="{00000000-0005-0000-0000-0000007D0000}"/>
    <cellStyle name="PrePop Currency (0) 5 7 4" xfId="42850" xr:uid="{00000000-0005-0000-0000-0000017D0000}"/>
    <cellStyle name="PrePop Currency (0) 5 7 5" xfId="42851" xr:uid="{00000000-0005-0000-0000-0000027D0000}"/>
    <cellStyle name="PrePop Currency (0) 5 8" xfId="5348" xr:uid="{00000000-0005-0000-0000-0000037D0000}"/>
    <cellStyle name="PrePop Currency (0) 5 8 2" xfId="10480" xr:uid="{00000000-0005-0000-0000-0000047D0000}"/>
    <cellStyle name="PrePop Currency (0) 5 8 2 2" xfId="21141" xr:uid="{00000000-0005-0000-0000-0000057D0000}"/>
    <cellStyle name="PrePop Currency (0) 5 8 3" xfId="21142" xr:uid="{00000000-0005-0000-0000-0000067D0000}"/>
    <cellStyle name="PrePop Currency (0) 5 8 4" xfId="42852" xr:uid="{00000000-0005-0000-0000-0000077D0000}"/>
    <cellStyle name="PrePop Currency (0) 5 8 5" xfId="42853" xr:uid="{00000000-0005-0000-0000-0000087D0000}"/>
    <cellStyle name="PrePop Currency (0) 5 9" xfId="5926" xr:uid="{00000000-0005-0000-0000-0000097D0000}"/>
    <cellStyle name="PrePop Currency (0) 5 9 2" xfId="10930" xr:uid="{00000000-0005-0000-0000-00000A7D0000}"/>
    <cellStyle name="PrePop Currency (0) 5 9 2 2" xfId="21143" xr:uid="{00000000-0005-0000-0000-00000B7D0000}"/>
    <cellStyle name="PrePop Currency (0) 5 9 3" xfId="21144" xr:uid="{00000000-0005-0000-0000-00000C7D0000}"/>
    <cellStyle name="PrePop Currency (0) 5 9 4" xfId="42854" xr:uid="{00000000-0005-0000-0000-00000D7D0000}"/>
    <cellStyle name="PrePop Currency (0) 5 9 5" xfId="42855" xr:uid="{00000000-0005-0000-0000-00000E7D0000}"/>
    <cellStyle name="PrePop Currency (0) 6" xfId="837" xr:uid="{00000000-0005-0000-0000-00000F7D0000}"/>
    <cellStyle name="PrePop Currency (0) 6 10" xfId="6352" xr:uid="{00000000-0005-0000-0000-0000107D0000}"/>
    <cellStyle name="PrePop Currency (0) 6 10 2" xfId="11266" xr:uid="{00000000-0005-0000-0000-0000117D0000}"/>
    <cellStyle name="PrePop Currency (0) 6 10 2 2" xfId="21145" xr:uid="{00000000-0005-0000-0000-0000127D0000}"/>
    <cellStyle name="PrePop Currency (0) 6 10 3" xfId="21146" xr:uid="{00000000-0005-0000-0000-0000137D0000}"/>
    <cellStyle name="PrePop Currency (0) 6 10 4" xfId="42856" xr:uid="{00000000-0005-0000-0000-0000147D0000}"/>
    <cellStyle name="PrePop Currency (0) 6 10 5" xfId="42857" xr:uid="{00000000-0005-0000-0000-0000157D0000}"/>
    <cellStyle name="PrePop Currency (0) 6 11" xfId="7055" xr:uid="{00000000-0005-0000-0000-0000167D0000}"/>
    <cellStyle name="PrePop Currency (0) 6 11 2" xfId="21147" xr:uid="{00000000-0005-0000-0000-0000177D0000}"/>
    <cellStyle name="PrePop Currency (0) 6 12" xfId="21148" xr:uid="{00000000-0005-0000-0000-0000187D0000}"/>
    <cellStyle name="PrePop Currency (0) 6 13" xfId="42858" xr:uid="{00000000-0005-0000-0000-0000197D0000}"/>
    <cellStyle name="PrePop Currency (0) 6 14" xfId="42859" xr:uid="{00000000-0005-0000-0000-00001A7D0000}"/>
    <cellStyle name="PrePop Currency (0) 6 2" xfId="1730" xr:uid="{00000000-0005-0000-0000-00001B7D0000}"/>
    <cellStyle name="PrePop Currency (0) 6 2 2" xfId="7708" xr:uid="{00000000-0005-0000-0000-00001C7D0000}"/>
    <cellStyle name="PrePop Currency (0) 6 2 2 2" xfId="21149" xr:uid="{00000000-0005-0000-0000-00001D7D0000}"/>
    <cellStyle name="PrePop Currency (0) 6 2 3" xfId="21150" xr:uid="{00000000-0005-0000-0000-00001E7D0000}"/>
    <cellStyle name="PrePop Currency (0) 6 2 4" xfId="42860" xr:uid="{00000000-0005-0000-0000-00001F7D0000}"/>
    <cellStyle name="PrePop Currency (0) 6 2 5" xfId="42861" xr:uid="{00000000-0005-0000-0000-0000207D0000}"/>
    <cellStyle name="PrePop Currency (0) 6 3" xfId="2335" xr:uid="{00000000-0005-0000-0000-0000217D0000}"/>
    <cellStyle name="PrePop Currency (0) 6 3 2" xfId="8172" xr:uid="{00000000-0005-0000-0000-0000227D0000}"/>
    <cellStyle name="PrePop Currency (0) 6 3 2 2" xfId="21151" xr:uid="{00000000-0005-0000-0000-0000237D0000}"/>
    <cellStyle name="PrePop Currency (0) 6 3 3" xfId="21152" xr:uid="{00000000-0005-0000-0000-0000247D0000}"/>
    <cellStyle name="PrePop Currency (0) 6 3 4" xfId="42862" xr:uid="{00000000-0005-0000-0000-0000257D0000}"/>
    <cellStyle name="PrePop Currency (0) 6 3 5" xfId="42863" xr:uid="{00000000-0005-0000-0000-0000267D0000}"/>
    <cellStyle name="PrePop Currency (0) 6 4" xfId="2940" xr:uid="{00000000-0005-0000-0000-0000277D0000}"/>
    <cellStyle name="PrePop Currency (0) 6 4 2" xfId="8638" xr:uid="{00000000-0005-0000-0000-0000287D0000}"/>
    <cellStyle name="PrePop Currency (0) 6 4 2 2" xfId="21153" xr:uid="{00000000-0005-0000-0000-0000297D0000}"/>
    <cellStyle name="PrePop Currency (0) 6 4 3" xfId="21154" xr:uid="{00000000-0005-0000-0000-00002A7D0000}"/>
    <cellStyle name="PrePop Currency (0) 6 4 4" xfId="42864" xr:uid="{00000000-0005-0000-0000-00002B7D0000}"/>
    <cellStyle name="PrePop Currency (0) 6 4 5" xfId="42865" xr:uid="{00000000-0005-0000-0000-00002C7D0000}"/>
    <cellStyle name="PrePop Currency (0) 6 5" xfId="3545" xr:uid="{00000000-0005-0000-0000-00002D7D0000}"/>
    <cellStyle name="PrePop Currency (0) 6 5 2" xfId="9101" xr:uid="{00000000-0005-0000-0000-00002E7D0000}"/>
    <cellStyle name="PrePop Currency (0) 6 5 2 2" xfId="21155" xr:uid="{00000000-0005-0000-0000-00002F7D0000}"/>
    <cellStyle name="PrePop Currency (0) 6 5 3" xfId="21156" xr:uid="{00000000-0005-0000-0000-0000307D0000}"/>
    <cellStyle name="PrePop Currency (0) 6 5 4" xfId="42866" xr:uid="{00000000-0005-0000-0000-0000317D0000}"/>
    <cellStyle name="PrePop Currency (0) 6 5 5" xfId="42867" xr:uid="{00000000-0005-0000-0000-0000327D0000}"/>
    <cellStyle name="PrePop Currency (0) 6 6" xfId="4150" xr:uid="{00000000-0005-0000-0000-0000337D0000}"/>
    <cellStyle name="PrePop Currency (0) 6 6 2" xfId="9565" xr:uid="{00000000-0005-0000-0000-0000347D0000}"/>
    <cellStyle name="PrePop Currency (0) 6 6 2 2" xfId="21157" xr:uid="{00000000-0005-0000-0000-0000357D0000}"/>
    <cellStyle name="PrePop Currency (0) 6 6 3" xfId="21158" xr:uid="{00000000-0005-0000-0000-0000367D0000}"/>
    <cellStyle name="PrePop Currency (0) 6 6 4" xfId="42868" xr:uid="{00000000-0005-0000-0000-0000377D0000}"/>
    <cellStyle name="PrePop Currency (0) 6 6 5" xfId="42869" xr:uid="{00000000-0005-0000-0000-0000387D0000}"/>
    <cellStyle name="PrePop Currency (0) 6 7" xfId="4755" xr:uid="{00000000-0005-0000-0000-0000397D0000}"/>
    <cellStyle name="PrePop Currency (0) 6 7 2" xfId="10032" xr:uid="{00000000-0005-0000-0000-00003A7D0000}"/>
    <cellStyle name="PrePop Currency (0) 6 7 2 2" xfId="21159" xr:uid="{00000000-0005-0000-0000-00003B7D0000}"/>
    <cellStyle name="PrePop Currency (0) 6 7 3" xfId="21160" xr:uid="{00000000-0005-0000-0000-00003C7D0000}"/>
    <cellStyle name="PrePop Currency (0) 6 7 4" xfId="42870" xr:uid="{00000000-0005-0000-0000-00003D7D0000}"/>
    <cellStyle name="PrePop Currency (0) 6 7 5" xfId="42871" xr:uid="{00000000-0005-0000-0000-00003E7D0000}"/>
    <cellStyle name="PrePop Currency (0) 6 8" xfId="5349" xr:uid="{00000000-0005-0000-0000-00003F7D0000}"/>
    <cellStyle name="PrePop Currency (0) 6 8 2" xfId="10481" xr:uid="{00000000-0005-0000-0000-0000407D0000}"/>
    <cellStyle name="PrePop Currency (0) 6 8 2 2" xfId="21161" xr:uid="{00000000-0005-0000-0000-0000417D0000}"/>
    <cellStyle name="PrePop Currency (0) 6 8 3" xfId="21162" xr:uid="{00000000-0005-0000-0000-0000427D0000}"/>
    <cellStyle name="PrePop Currency (0) 6 8 4" xfId="42872" xr:uid="{00000000-0005-0000-0000-0000437D0000}"/>
    <cellStyle name="PrePop Currency (0) 6 8 5" xfId="42873" xr:uid="{00000000-0005-0000-0000-0000447D0000}"/>
    <cellStyle name="PrePop Currency (0) 6 9" xfId="5927" xr:uid="{00000000-0005-0000-0000-0000457D0000}"/>
    <cellStyle name="PrePop Currency (0) 6 9 2" xfId="10931" xr:uid="{00000000-0005-0000-0000-0000467D0000}"/>
    <cellStyle name="PrePop Currency (0) 6 9 2 2" xfId="21163" xr:uid="{00000000-0005-0000-0000-0000477D0000}"/>
    <cellStyle name="PrePop Currency (0) 6 9 3" xfId="21164" xr:uid="{00000000-0005-0000-0000-0000487D0000}"/>
    <cellStyle name="PrePop Currency (0) 6 9 4" xfId="42874" xr:uid="{00000000-0005-0000-0000-0000497D0000}"/>
    <cellStyle name="PrePop Currency (0) 6 9 5" xfId="42875" xr:uid="{00000000-0005-0000-0000-00004A7D0000}"/>
    <cellStyle name="PrePop Currency (0) 7" xfId="838" xr:uid="{00000000-0005-0000-0000-00004B7D0000}"/>
    <cellStyle name="PrePop Currency (0) 7 10" xfId="6353" xr:uid="{00000000-0005-0000-0000-00004C7D0000}"/>
    <cellStyle name="PrePop Currency (0) 7 10 2" xfId="11267" xr:uid="{00000000-0005-0000-0000-00004D7D0000}"/>
    <cellStyle name="PrePop Currency (0) 7 10 2 2" xfId="21165" xr:uid="{00000000-0005-0000-0000-00004E7D0000}"/>
    <cellStyle name="PrePop Currency (0) 7 10 3" xfId="21166" xr:uid="{00000000-0005-0000-0000-00004F7D0000}"/>
    <cellStyle name="PrePop Currency (0) 7 10 4" xfId="42876" xr:uid="{00000000-0005-0000-0000-0000507D0000}"/>
    <cellStyle name="PrePop Currency (0) 7 10 5" xfId="42877" xr:uid="{00000000-0005-0000-0000-0000517D0000}"/>
    <cellStyle name="PrePop Currency (0) 7 11" xfId="7056" xr:uid="{00000000-0005-0000-0000-0000527D0000}"/>
    <cellStyle name="PrePop Currency (0) 7 11 2" xfId="21167" xr:uid="{00000000-0005-0000-0000-0000537D0000}"/>
    <cellStyle name="PrePop Currency (0) 7 12" xfId="21168" xr:uid="{00000000-0005-0000-0000-0000547D0000}"/>
    <cellStyle name="PrePop Currency (0) 7 13" xfId="42878" xr:uid="{00000000-0005-0000-0000-0000557D0000}"/>
    <cellStyle name="PrePop Currency (0) 7 14" xfId="42879" xr:uid="{00000000-0005-0000-0000-0000567D0000}"/>
    <cellStyle name="PrePop Currency (0) 7 2" xfId="1731" xr:uid="{00000000-0005-0000-0000-0000577D0000}"/>
    <cellStyle name="PrePop Currency (0) 7 2 2" xfId="7709" xr:uid="{00000000-0005-0000-0000-0000587D0000}"/>
    <cellStyle name="PrePop Currency (0) 7 2 2 2" xfId="21169" xr:uid="{00000000-0005-0000-0000-0000597D0000}"/>
    <cellStyle name="PrePop Currency (0) 7 2 3" xfId="21170" xr:uid="{00000000-0005-0000-0000-00005A7D0000}"/>
    <cellStyle name="PrePop Currency (0) 7 2 4" xfId="42880" xr:uid="{00000000-0005-0000-0000-00005B7D0000}"/>
    <cellStyle name="PrePop Currency (0) 7 2 5" xfId="42881" xr:uid="{00000000-0005-0000-0000-00005C7D0000}"/>
    <cellStyle name="PrePop Currency (0) 7 3" xfId="2336" xr:uid="{00000000-0005-0000-0000-00005D7D0000}"/>
    <cellStyle name="PrePop Currency (0) 7 3 2" xfId="8173" xr:uid="{00000000-0005-0000-0000-00005E7D0000}"/>
    <cellStyle name="PrePop Currency (0) 7 3 2 2" xfId="21171" xr:uid="{00000000-0005-0000-0000-00005F7D0000}"/>
    <cellStyle name="PrePop Currency (0) 7 3 3" xfId="21172" xr:uid="{00000000-0005-0000-0000-0000607D0000}"/>
    <cellStyle name="PrePop Currency (0) 7 3 4" xfId="42882" xr:uid="{00000000-0005-0000-0000-0000617D0000}"/>
    <cellStyle name="PrePop Currency (0) 7 3 5" xfId="42883" xr:uid="{00000000-0005-0000-0000-0000627D0000}"/>
    <cellStyle name="PrePop Currency (0) 7 4" xfId="2941" xr:uid="{00000000-0005-0000-0000-0000637D0000}"/>
    <cellStyle name="PrePop Currency (0) 7 4 2" xfId="8639" xr:uid="{00000000-0005-0000-0000-0000647D0000}"/>
    <cellStyle name="PrePop Currency (0) 7 4 2 2" xfId="21173" xr:uid="{00000000-0005-0000-0000-0000657D0000}"/>
    <cellStyle name="PrePop Currency (0) 7 4 3" xfId="21174" xr:uid="{00000000-0005-0000-0000-0000667D0000}"/>
    <cellStyle name="PrePop Currency (0) 7 4 4" xfId="42884" xr:uid="{00000000-0005-0000-0000-0000677D0000}"/>
    <cellStyle name="PrePop Currency (0) 7 4 5" xfId="42885" xr:uid="{00000000-0005-0000-0000-0000687D0000}"/>
    <cellStyle name="PrePop Currency (0) 7 5" xfId="3546" xr:uid="{00000000-0005-0000-0000-0000697D0000}"/>
    <cellStyle name="PrePop Currency (0) 7 5 2" xfId="9102" xr:uid="{00000000-0005-0000-0000-00006A7D0000}"/>
    <cellStyle name="PrePop Currency (0) 7 5 2 2" xfId="21175" xr:uid="{00000000-0005-0000-0000-00006B7D0000}"/>
    <cellStyle name="PrePop Currency (0) 7 5 3" xfId="21176" xr:uid="{00000000-0005-0000-0000-00006C7D0000}"/>
    <cellStyle name="PrePop Currency (0) 7 5 4" xfId="42886" xr:uid="{00000000-0005-0000-0000-00006D7D0000}"/>
    <cellStyle name="PrePop Currency (0) 7 5 5" xfId="42887" xr:uid="{00000000-0005-0000-0000-00006E7D0000}"/>
    <cellStyle name="PrePop Currency (0) 7 6" xfId="4151" xr:uid="{00000000-0005-0000-0000-00006F7D0000}"/>
    <cellStyle name="PrePop Currency (0) 7 6 2" xfId="9566" xr:uid="{00000000-0005-0000-0000-0000707D0000}"/>
    <cellStyle name="PrePop Currency (0) 7 6 2 2" xfId="21177" xr:uid="{00000000-0005-0000-0000-0000717D0000}"/>
    <cellStyle name="PrePop Currency (0) 7 6 3" xfId="21178" xr:uid="{00000000-0005-0000-0000-0000727D0000}"/>
    <cellStyle name="PrePop Currency (0) 7 6 4" xfId="42888" xr:uid="{00000000-0005-0000-0000-0000737D0000}"/>
    <cellStyle name="PrePop Currency (0) 7 6 5" xfId="42889" xr:uid="{00000000-0005-0000-0000-0000747D0000}"/>
    <cellStyle name="PrePop Currency (0) 7 7" xfId="4756" xr:uid="{00000000-0005-0000-0000-0000757D0000}"/>
    <cellStyle name="PrePop Currency (0) 7 7 2" xfId="10033" xr:uid="{00000000-0005-0000-0000-0000767D0000}"/>
    <cellStyle name="PrePop Currency (0) 7 7 2 2" xfId="21179" xr:uid="{00000000-0005-0000-0000-0000777D0000}"/>
    <cellStyle name="PrePop Currency (0) 7 7 3" xfId="21180" xr:uid="{00000000-0005-0000-0000-0000787D0000}"/>
    <cellStyle name="PrePop Currency (0) 7 7 4" xfId="42890" xr:uid="{00000000-0005-0000-0000-0000797D0000}"/>
    <cellStyle name="PrePop Currency (0) 7 7 5" xfId="42891" xr:uid="{00000000-0005-0000-0000-00007A7D0000}"/>
    <cellStyle name="PrePop Currency (0) 7 8" xfId="5350" xr:uid="{00000000-0005-0000-0000-00007B7D0000}"/>
    <cellStyle name="PrePop Currency (0) 7 8 2" xfId="10482" xr:uid="{00000000-0005-0000-0000-00007C7D0000}"/>
    <cellStyle name="PrePop Currency (0) 7 8 2 2" xfId="21181" xr:uid="{00000000-0005-0000-0000-00007D7D0000}"/>
    <cellStyle name="PrePop Currency (0) 7 8 3" xfId="21182" xr:uid="{00000000-0005-0000-0000-00007E7D0000}"/>
    <cellStyle name="PrePop Currency (0) 7 8 4" xfId="42892" xr:uid="{00000000-0005-0000-0000-00007F7D0000}"/>
    <cellStyle name="PrePop Currency (0) 7 8 5" xfId="42893" xr:uid="{00000000-0005-0000-0000-0000807D0000}"/>
    <cellStyle name="PrePop Currency (0) 7 9" xfId="5928" xr:uid="{00000000-0005-0000-0000-0000817D0000}"/>
    <cellStyle name="PrePop Currency (0) 7 9 2" xfId="10932" xr:uid="{00000000-0005-0000-0000-0000827D0000}"/>
    <cellStyle name="PrePop Currency (0) 7 9 2 2" xfId="21183" xr:uid="{00000000-0005-0000-0000-0000837D0000}"/>
    <cellStyle name="PrePop Currency (0) 7 9 3" xfId="21184" xr:uid="{00000000-0005-0000-0000-0000847D0000}"/>
    <cellStyle name="PrePop Currency (0) 7 9 4" xfId="42894" xr:uid="{00000000-0005-0000-0000-0000857D0000}"/>
    <cellStyle name="PrePop Currency (0) 7 9 5" xfId="42895" xr:uid="{00000000-0005-0000-0000-0000867D0000}"/>
    <cellStyle name="PrePop Currency (0) 8" xfId="839" xr:uid="{00000000-0005-0000-0000-0000877D0000}"/>
    <cellStyle name="PrePop Currency (0) 8 10" xfId="6354" xr:uid="{00000000-0005-0000-0000-0000887D0000}"/>
    <cellStyle name="PrePop Currency (0) 8 10 2" xfId="11268" xr:uid="{00000000-0005-0000-0000-0000897D0000}"/>
    <cellStyle name="PrePop Currency (0) 8 10 2 2" xfId="21185" xr:uid="{00000000-0005-0000-0000-00008A7D0000}"/>
    <cellStyle name="PrePop Currency (0) 8 10 3" xfId="21186" xr:uid="{00000000-0005-0000-0000-00008B7D0000}"/>
    <cellStyle name="PrePop Currency (0) 8 10 4" xfId="42896" xr:uid="{00000000-0005-0000-0000-00008C7D0000}"/>
    <cellStyle name="PrePop Currency (0) 8 10 5" xfId="42897" xr:uid="{00000000-0005-0000-0000-00008D7D0000}"/>
    <cellStyle name="PrePop Currency (0) 8 11" xfId="7057" xr:uid="{00000000-0005-0000-0000-00008E7D0000}"/>
    <cellStyle name="PrePop Currency (0) 8 11 2" xfId="21187" xr:uid="{00000000-0005-0000-0000-00008F7D0000}"/>
    <cellStyle name="PrePop Currency (0) 8 12" xfId="21188" xr:uid="{00000000-0005-0000-0000-0000907D0000}"/>
    <cellStyle name="PrePop Currency (0) 8 13" xfId="42898" xr:uid="{00000000-0005-0000-0000-0000917D0000}"/>
    <cellStyle name="PrePop Currency (0) 8 14" xfId="42899" xr:uid="{00000000-0005-0000-0000-0000927D0000}"/>
    <cellStyle name="PrePop Currency (0) 8 2" xfId="1732" xr:uid="{00000000-0005-0000-0000-0000937D0000}"/>
    <cellStyle name="PrePop Currency (0) 8 2 2" xfId="7710" xr:uid="{00000000-0005-0000-0000-0000947D0000}"/>
    <cellStyle name="PrePop Currency (0) 8 2 2 2" xfId="21189" xr:uid="{00000000-0005-0000-0000-0000957D0000}"/>
    <cellStyle name="PrePop Currency (0) 8 2 3" xfId="21190" xr:uid="{00000000-0005-0000-0000-0000967D0000}"/>
    <cellStyle name="PrePop Currency (0) 8 2 4" xfId="42900" xr:uid="{00000000-0005-0000-0000-0000977D0000}"/>
    <cellStyle name="PrePop Currency (0) 8 2 5" xfId="42901" xr:uid="{00000000-0005-0000-0000-0000987D0000}"/>
    <cellStyle name="PrePop Currency (0) 8 3" xfId="2337" xr:uid="{00000000-0005-0000-0000-0000997D0000}"/>
    <cellStyle name="PrePop Currency (0) 8 3 2" xfId="8174" xr:uid="{00000000-0005-0000-0000-00009A7D0000}"/>
    <cellStyle name="PrePop Currency (0) 8 3 2 2" xfId="21191" xr:uid="{00000000-0005-0000-0000-00009B7D0000}"/>
    <cellStyle name="PrePop Currency (0) 8 3 3" xfId="21192" xr:uid="{00000000-0005-0000-0000-00009C7D0000}"/>
    <cellStyle name="PrePop Currency (0) 8 3 4" xfId="42902" xr:uid="{00000000-0005-0000-0000-00009D7D0000}"/>
    <cellStyle name="PrePop Currency (0) 8 3 5" xfId="42903" xr:uid="{00000000-0005-0000-0000-00009E7D0000}"/>
    <cellStyle name="PrePop Currency (0) 8 4" xfId="2942" xr:uid="{00000000-0005-0000-0000-00009F7D0000}"/>
    <cellStyle name="PrePop Currency (0) 8 4 2" xfId="8640" xr:uid="{00000000-0005-0000-0000-0000A07D0000}"/>
    <cellStyle name="PrePop Currency (0) 8 4 2 2" xfId="21193" xr:uid="{00000000-0005-0000-0000-0000A17D0000}"/>
    <cellStyle name="PrePop Currency (0) 8 4 3" xfId="21194" xr:uid="{00000000-0005-0000-0000-0000A27D0000}"/>
    <cellStyle name="PrePop Currency (0) 8 4 4" xfId="42904" xr:uid="{00000000-0005-0000-0000-0000A37D0000}"/>
    <cellStyle name="PrePop Currency (0) 8 4 5" xfId="42905" xr:uid="{00000000-0005-0000-0000-0000A47D0000}"/>
    <cellStyle name="PrePop Currency (0) 8 5" xfId="3547" xr:uid="{00000000-0005-0000-0000-0000A57D0000}"/>
    <cellStyle name="PrePop Currency (0) 8 5 2" xfId="9103" xr:uid="{00000000-0005-0000-0000-0000A67D0000}"/>
    <cellStyle name="PrePop Currency (0) 8 5 2 2" xfId="21195" xr:uid="{00000000-0005-0000-0000-0000A77D0000}"/>
    <cellStyle name="PrePop Currency (0) 8 5 3" xfId="21196" xr:uid="{00000000-0005-0000-0000-0000A87D0000}"/>
    <cellStyle name="PrePop Currency (0) 8 5 4" xfId="42906" xr:uid="{00000000-0005-0000-0000-0000A97D0000}"/>
    <cellStyle name="PrePop Currency (0) 8 5 5" xfId="42907" xr:uid="{00000000-0005-0000-0000-0000AA7D0000}"/>
    <cellStyle name="PrePop Currency (0) 8 6" xfId="4152" xr:uid="{00000000-0005-0000-0000-0000AB7D0000}"/>
    <cellStyle name="PrePop Currency (0) 8 6 2" xfId="9567" xr:uid="{00000000-0005-0000-0000-0000AC7D0000}"/>
    <cellStyle name="PrePop Currency (0) 8 6 2 2" xfId="21197" xr:uid="{00000000-0005-0000-0000-0000AD7D0000}"/>
    <cellStyle name="PrePop Currency (0) 8 6 3" xfId="21198" xr:uid="{00000000-0005-0000-0000-0000AE7D0000}"/>
    <cellStyle name="PrePop Currency (0) 8 6 4" xfId="42908" xr:uid="{00000000-0005-0000-0000-0000AF7D0000}"/>
    <cellStyle name="PrePop Currency (0) 8 6 5" xfId="42909" xr:uid="{00000000-0005-0000-0000-0000B07D0000}"/>
    <cellStyle name="PrePop Currency (0) 8 7" xfId="4757" xr:uid="{00000000-0005-0000-0000-0000B17D0000}"/>
    <cellStyle name="PrePop Currency (0) 8 7 2" xfId="10034" xr:uid="{00000000-0005-0000-0000-0000B27D0000}"/>
    <cellStyle name="PrePop Currency (0) 8 7 2 2" xfId="21199" xr:uid="{00000000-0005-0000-0000-0000B37D0000}"/>
    <cellStyle name="PrePop Currency (0) 8 7 3" xfId="21200" xr:uid="{00000000-0005-0000-0000-0000B47D0000}"/>
    <cellStyle name="PrePop Currency (0) 8 7 4" xfId="42910" xr:uid="{00000000-0005-0000-0000-0000B57D0000}"/>
    <cellStyle name="PrePop Currency (0) 8 7 5" xfId="42911" xr:uid="{00000000-0005-0000-0000-0000B67D0000}"/>
    <cellStyle name="PrePop Currency (0) 8 8" xfId="5351" xr:uid="{00000000-0005-0000-0000-0000B77D0000}"/>
    <cellStyle name="PrePop Currency (0) 8 8 2" xfId="10483" xr:uid="{00000000-0005-0000-0000-0000B87D0000}"/>
    <cellStyle name="PrePop Currency (0) 8 8 2 2" xfId="21201" xr:uid="{00000000-0005-0000-0000-0000B97D0000}"/>
    <cellStyle name="PrePop Currency (0) 8 8 3" xfId="21202" xr:uid="{00000000-0005-0000-0000-0000BA7D0000}"/>
    <cellStyle name="PrePop Currency (0) 8 8 4" xfId="42912" xr:uid="{00000000-0005-0000-0000-0000BB7D0000}"/>
    <cellStyle name="PrePop Currency (0) 8 8 5" xfId="42913" xr:uid="{00000000-0005-0000-0000-0000BC7D0000}"/>
    <cellStyle name="PrePop Currency (0) 8 9" xfId="5929" xr:uid="{00000000-0005-0000-0000-0000BD7D0000}"/>
    <cellStyle name="PrePop Currency (0) 8 9 2" xfId="10933" xr:uid="{00000000-0005-0000-0000-0000BE7D0000}"/>
    <cellStyle name="PrePop Currency (0) 8 9 2 2" xfId="21203" xr:uid="{00000000-0005-0000-0000-0000BF7D0000}"/>
    <cellStyle name="PrePop Currency (0) 8 9 3" xfId="21204" xr:uid="{00000000-0005-0000-0000-0000C07D0000}"/>
    <cellStyle name="PrePop Currency (0) 8 9 4" xfId="42914" xr:uid="{00000000-0005-0000-0000-0000C17D0000}"/>
    <cellStyle name="PrePop Currency (0) 8 9 5" xfId="42915" xr:uid="{00000000-0005-0000-0000-0000C27D0000}"/>
    <cellStyle name="PrePop Currency (0) 9" xfId="840" xr:uid="{00000000-0005-0000-0000-0000C37D0000}"/>
    <cellStyle name="PrePop Currency (0) 9 10" xfId="6355" xr:uid="{00000000-0005-0000-0000-0000C47D0000}"/>
    <cellStyle name="PrePop Currency (0) 9 10 2" xfId="11269" xr:uid="{00000000-0005-0000-0000-0000C57D0000}"/>
    <cellStyle name="PrePop Currency (0) 9 10 2 2" xfId="21205" xr:uid="{00000000-0005-0000-0000-0000C67D0000}"/>
    <cellStyle name="PrePop Currency (0) 9 10 3" xfId="21206" xr:uid="{00000000-0005-0000-0000-0000C77D0000}"/>
    <cellStyle name="PrePop Currency (0) 9 10 4" xfId="42916" xr:uid="{00000000-0005-0000-0000-0000C87D0000}"/>
    <cellStyle name="PrePop Currency (0) 9 10 5" xfId="42917" xr:uid="{00000000-0005-0000-0000-0000C97D0000}"/>
    <cellStyle name="PrePop Currency (0) 9 11" xfId="7058" xr:uid="{00000000-0005-0000-0000-0000CA7D0000}"/>
    <cellStyle name="PrePop Currency (0) 9 11 2" xfId="21207" xr:uid="{00000000-0005-0000-0000-0000CB7D0000}"/>
    <cellStyle name="PrePop Currency (0) 9 12" xfId="21208" xr:uid="{00000000-0005-0000-0000-0000CC7D0000}"/>
    <cellStyle name="PrePop Currency (0) 9 13" xfId="42918" xr:uid="{00000000-0005-0000-0000-0000CD7D0000}"/>
    <cellStyle name="PrePop Currency (0) 9 14" xfId="42919" xr:uid="{00000000-0005-0000-0000-0000CE7D0000}"/>
    <cellStyle name="PrePop Currency (0) 9 2" xfId="1733" xr:uid="{00000000-0005-0000-0000-0000CF7D0000}"/>
    <cellStyle name="PrePop Currency (0) 9 2 2" xfId="7711" xr:uid="{00000000-0005-0000-0000-0000D07D0000}"/>
    <cellStyle name="PrePop Currency (0) 9 2 2 2" xfId="21209" xr:uid="{00000000-0005-0000-0000-0000D17D0000}"/>
    <cellStyle name="PrePop Currency (0) 9 2 3" xfId="21210" xr:uid="{00000000-0005-0000-0000-0000D27D0000}"/>
    <cellStyle name="PrePop Currency (0) 9 2 4" xfId="42920" xr:uid="{00000000-0005-0000-0000-0000D37D0000}"/>
    <cellStyle name="PrePop Currency (0) 9 2 5" xfId="42921" xr:uid="{00000000-0005-0000-0000-0000D47D0000}"/>
    <cellStyle name="PrePop Currency (0) 9 3" xfId="2338" xr:uid="{00000000-0005-0000-0000-0000D57D0000}"/>
    <cellStyle name="PrePop Currency (0) 9 3 2" xfId="8175" xr:uid="{00000000-0005-0000-0000-0000D67D0000}"/>
    <cellStyle name="PrePop Currency (0) 9 3 2 2" xfId="21211" xr:uid="{00000000-0005-0000-0000-0000D77D0000}"/>
    <cellStyle name="PrePop Currency (0) 9 3 3" xfId="21212" xr:uid="{00000000-0005-0000-0000-0000D87D0000}"/>
    <cellStyle name="PrePop Currency (0) 9 3 4" xfId="42922" xr:uid="{00000000-0005-0000-0000-0000D97D0000}"/>
    <cellStyle name="PrePop Currency (0) 9 3 5" xfId="42923" xr:uid="{00000000-0005-0000-0000-0000DA7D0000}"/>
    <cellStyle name="PrePop Currency (0) 9 4" xfId="2943" xr:uid="{00000000-0005-0000-0000-0000DB7D0000}"/>
    <cellStyle name="PrePop Currency (0) 9 4 2" xfId="8641" xr:uid="{00000000-0005-0000-0000-0000DC7D0000}"/>
    <cellStyle name="PrePop Currency (0) 9 4 2 2" xfId="21213" xr:uid="{00000000-0005-0000-0000-0000DD7D0000}"/>
    <cellStyle name="PrePop Currency (0) 9 4 3" xfId="21214" xr:uid="{00000000-0005-0000-0000-0000DE7D0000}"/>
    <cellStyle name="PrePop Currency (0) 9 4 4" xfId="42924" xr:uid="{00000000-0005-0000-0000-0000DF7D0000}"/>
    <cellStyle name="PrePop Currency (0) 9 4 5" xfId="42925" xr:uid="{00000000-0005-0000-0000-0000E07D0000}"/>
    <cellStyle name="PrePop Currency (0) 9 5" xfId="3548" xr:uid="{00000000-0005-0000-0000-0000E17D0000}"/>
    <cellStyle name="PrePop Currency (0) 9 5 2" xfId="9104" xr:uid="{00000000-0005-0000-0000-0000E27D0000}"/>
    <cellStyle name="PrePop Currency (0) 9 5 2 2" xfId="21215" xr:uid="{00000000-0005-0000-0000-0000E37D0000}"/>
    <cellStyle name="PrePop Currency (0) 9 5 3" xfId="21216" xr:uid="{00000000-0005-0000-0000-0000E47D0000}"/>
    <cellStyle name="PrePop Currency (0) 9 5 4" xfId="42926" xr:uid="{00000000-0005-0000-0000-0000E57D0000}"/>
    <cellStyle name="PrePop Currency (0) 9 5 5" xfId="42927" xr:uid="{00000000-0005-0000-0000-0000E67D0000}"/>
    <cellStyle name="PrePop Currency (0) 9 6" xfId="4153" xr:uid="{00000000-0005-0000-0000-0000E77D0000}"/>
    <cellStyle name="PrePop Currency (0) 9 6 2" xfId="9568" xr:uid="{00000000-0005-0000-0000-0000E87D0000}"/>
    <cellStyle name="PrePop Currency (0) 9 6 2 2" xfId="21217" xr:uid="{00000000-0005-0000-0000-0000E97D0000}"/>
    <cellStyle name="PrePop Currency (0) 9 6 3" xfId="21218" xr:uid="{00000000-0005-0000-0000-0000EA7D0000}"/>
    <cellStyle name="PrePop Currency (0) 9 6 4" xfId="42928" xr:uid="{00000000-0005-0000-0000-0000EB7D0000}"/>
    <cellStyle name="PrePop Currency (0) 9 6 5" xfId="42929" xr:uid="{00000000-0005-0000-0000-0000EC7D0000}"/>
    <cellStyle name="PrePop Currency (0) 9 7" xfId="4758" xr:uid="{00000000-0005-0000-0000-0000ED7D0000}"/>
    <cellStyle name="PrePop Currency (0) 9 7 2" xfId="10035" xr:uid="{00000000-0005-0000-0000-0000EE7D0000}"/>
    <cellStyle name="PrePop Currency (0) 9 7 2 2" xfId="21219" xr:uid="{00000000-0005-0000-0000-0000EF7D0000}"/>
    <cellStyle name="PrePop Currency (0) 9 7 3" xfId="21220" xr:uid="{00000000-0005-0000-0000-0000F07D0000}"/>
    <cellStyle name="PrePop Currency (0) 9 7 4" xfId="42930" xr:uid="{00000000-0005-0000-0000-0000F17D0000}"/>
    <cellStyle name="PrePop Currency (0) 9 7 5" xfId="42931" xr:uid="{00000000-0005-0000-0000-0000F27D0000}"/>
    <cellStyle name="PrePop Currency (0) 9 8" xfId="5352" xr:uid="{00000000-0005-0000-0000-0000F37D0000}"/>
    <cellStyle name="PrePop Currency (0) 9 8 2" xfId="10484" xr:uid="{00000000-0005-0000-0000-0000F47D0000}"/>
    <cellStyle name="PrePop Currency (0) 9 8 2 2" xfId="21221" xr:uid="{00000000-0005-0000-0000-0000F57D0000}"/>
    <cellStyle name="PrePop Currency (0) 9 8 3" xfId="21222" xr:uid="{00000000-0005-0000-0000-0000F67D0000}"/>
    <cellStyle name="PrePop Currency (0) 9 8 4" xfId="42932" xr:uid="{00000000-0005-0000-0000-0000F77D0000}"/>
    <cellStyle name="PrePop Currency (0) 9 8 5" xfId="42933" xr:uid="{00000000-0005-0000-0000-0000F87D0000}"/>
    <cellStyle name="PrePop Currency (0) 9 9" xfId="5930" xr:uid="{00000000-0005-0000-0000-0000F97D0000}"/>
    <cellStyle name="PrePop Currency (0) 9 9 2" xfId="10934" xr:uid="{00000000-0005-0000-0000-0000FA7D0000}"/>
    <cellStyle name="PrePop Currency (0) 9 9 2 2" xfId="21223" xr:uid="{00000000-0005-0000-0000-0000FB7D0000}"/>
    <cellStyle name="PrePop Currency (0) 9 9 3" xfId="21224" xr:uid="{00000000-0005-0000-0000-0000FC7D0000}"/>
    <cellStyle name="PrePop Currency (0) 9 9 4" xfId="42934" xr:uid="{00000000-0005-0000-0000-0000FD7D0000}"/>
    <cellStyle name="PrePop Currency (0) 9 9 5" xfId="42935" xr:uid="{00000000-0005-0000-0000-0000FE7D0000}"/>
    <cellStyle name="PrePop Currency (0)_33" xfId="841" xr:uid="{00000000-0005-0000-0000-0000FF7D0000}"/>
    <cellStyle name="PrePop Currency (2)" xfId="842" xr:uid="{00000000-0005-0000-0000-0000007E0000}"/>
    <cellStyle name="PrePop Currency (2) 10" xfId="843" xr:uid="{00000000-0005-0000-0000-0000017E0000}"/>
    <cellStyle name="PrePop Currency (2) 10 10" xfId="6356" xr:uid="{00000000-0005-0000-0000-0000027E0000}"/>
    <cellStyle name="PrePop Currency (2) 10 10 2" xfId="11270" xr:uid="{00000000-0005-0000-0000-0000037E0000}"/>
    <cellStyle name="PrePop Currency (2) 10 10 2 2" xfId="21225" xr:uid="{00000000-0005-0000-0000-0000047E0000}"/>
    <cellStyle name="PrePop Currency (2) 10 10 3" xfId="21226" xr:uid="{00000000-0005-0000-0000-0000057E0000}"/>
    <cellStyle name="PrePop Currency (2) 10 10 4" xfId="42936" xr:uid="{00000000-0005-0000-0000-0000067E0000}"/>
    <cellStyle name="PrePop Currency (2) 10 10 5" xfId="42937" xr:uid="{00000000-0005-0000-0000-0000077E0000}"/>
    <cellStyle name="PrePop Currency (2) 10 11" xfId="7060" xr:uid="{00000000-0005-0000-0000-0000087E0000}"/>
    <cellStyle name="PrePop Currency (2) 10 11 2" xfId="21227" xr:uid="{00000000-0005-0000-0000-0000097E0000}"/>
    <cellStyle name="PrePop Currency (2) 10 12" xfId="21228" xr:uid="{00000000-0005-0000-0000-00000A7E0000}"/>
    <cellStyle name="PrePop Currency (2) 10 13" xfId="42938" xr:uid="{00000000-0005-0000-0000-00000B7E0000}"/>
    <cellStyle name="PrePop Currency (2) 10 14" xfId="42939" xr:uid="{00000000-0005-0000-0000-00000C7E0000}"/>
    <cellStyle name="PrePop Currency (2) 10 2" xfId="1735" xr:uid="{00000000-0005-0000-0000-00000D7E0000}"/>
    <cellStyle name="PrePop Currency (2) 10 2 2" xfId="7712" xr:uid="{00000000-0005-0000-0000-00000E7E0000}"/>
    <cellStyle name="PrePop Currency (2) 10 2 2 2" xfId="21229" xr:uid="{00000000-0005-0000-0000-00000F7E0000}"/>
    <cellStyle name="PrePop Currency (2) 10 2 3" xfId="21230" xr:uid="{00000000-0005-0000-0000-0000107E0000}"/>
    <cellStyle name="PrePop Currency (2) 10 2 4" xfId="42940" xr:uid="{00000000-0005-0000-0000-0000117E0000}"/>
    <cellStyle name="PrePop Currency (2) 10 2 5" xfId="42941" xr:uid="{00000000-0005-0000-0000-0000127E0000}"/>
    <cellStyle name="PrePop Currency (2) 10 3" xfId="2340" xr:uid="{00000000-0005-0000-0000-0000137E0000}"/>
    <cellStyle name="PrePop Currency (2) 10 3 2" xfId="8176" xr:uid="{00000000-0005-0000-0000-0000147E0000}"/>
    <cellStyle name="PrePop Currency (2) 10 3 2 2" xfId="21231" xr:uid="{00000000-0005-0000-0000-0000157E0000}"/>
    <cellStyle name="PrePop Currency (2) 10 3 3" xfId="21232" xr:uid="{00000000-0005-0000-0000-0000167E0000}"/>
    <cellStyle name="PrePop Currency (2) 10 3 4" xfId="42942" xr:uid="{00000000-0005-0000-0000-0000177E0000}"/>
    <cellStyle name="PrePop Currency (2) 10 3 5" xfId="42943" xr:uid="{00000000-0005-0000-0000-0000187E0000}"/>
    <cellStyle name="PrePop Currency (2) 10 4" xfId="2945" xr:uid="{00000000-0005-0000-0000-0000197E0000}"/>
    <cellStyle name="PrePop Currency (2) 10 4 2" xfId="8642" xr:uid="{00000000-0005-0000-0000-00001A7E0000}"/>
    <cellStyle name="PrePop Currency (2) 10 4 2 2" xfId="21233" xr:uid="{00000000-0005-0000-0000-00001B7E0000}"/>
    <cellStyle name="PrePop Currency (2) 10 4 3" xfId="21234" xr:uid="{00000000-0005-0000-0000-00001C7E0000}"/>
    <cellStyle name="PrePop Currency (2) 10 4 4" xfId="42944" xr:uid="{00000000-0005-0000-0000-00001D7E0000}"/>
    <cellStyle name="PrePop Currency (2) 10 4 5" xfId="42945" xr:uid="{00000000-0005-0000-0000-00001E7E0000}"/>
    <cellStyle name="PrePop Currency (2) 10 5" xfId="3550" xr:uid="{00000000-0005-0000-0000-00001F7E0000}"/>
    <cellStyle name="PrePop Currency (2) 10 5 2" xfId="9106" xr:uid="{00000000-0005-0000-0000-0000207E0000}"/>
    <cellStyle name="PrePop Currency (2) 10 5 2 2" xfId="21235" xr:uid="{00000000-0005-0000-0000-0000217E0000}"/>
    <cellStyle name="PrePop Currency (2) 10 5 3" xfId="21236" xr:uid="{00000000-0005-0000-0000-0000227E0000}"/>
    <cellStyle name="PrePop Currency (2) 10 5 4" xfId="42946" xr:uid="{00000000-0005-0000-0000-0000237E0000}"/>
    <cellStyle name="PrePop Currency (2) 10 5 5" xfId="42947" xr:uid="{00000000-0005-0000-0000-0000247E0000}"/>
    <cellStyle name="PrePop Currency (2) 10 6" xfId="4155" xr:uid="{00000000-0005-0000-0000-0000257E0000}"/>
    <cellStyle name="PrePop Currency (2) 10 6 2" xfId="9569" xr:uid="{00000000-0005-0000-0000-0000267E0000}"/>
    <cellStyle name="PrePop Currency (2) 10 6 2 2" xfId="21237" xr:uid="{00000000-0005-0000-0000-0000277E0000}"/>
    <cellStyle name="PrePop Currency (2) 10 6 3" xfId="21238" xr:uid="{00000000-0005-0000-0000-0000287E0000}"/>
    <cellStyle name="PrePop Currency (2) 10 6 4" xfId="42948" xr:uid="{00000000-0005-0000-0000-0000297E0000}"/>
    <cellStyle name="PrePop Currency (2) 10 6 5" xfId="42949" xr:uid="{00000000-0005-0000-0000-00002A7E0000}"/>
    <cellStyle name="PrePop Currency (2) 10 7" xfId="4760" xr:uid="{00000000-0005-0000-0000-00002B7E0000}"/>
    <cellStyle name="PrePop Currency (2) 10 7 2" xfId="10036" xr:uid="{00000000-0005-0000-0000-00002C7E0000}"/>
    <cellStyle name="PrePop Currency (2) 10 7 2 2" xfId="21239" xr:uid="{00000000-0005-0000-0000-00002D7E0000}"/>
    <cellStyle name="PrePop Currency (2) 10 7 3" xfId="21240" xr:uid="{00000000-0005-0000-0000-00002E7E0000}"/>
    <cellStyle name="PrePop Currency (2) 10 7 4" xfId="42950" xr:uid="{00000000-0005-0000-0000-00002F7E0000}"/>
    <cellStyle name="PrePop Currency (2) 10 7 5" xfId="42951" xr:uid="{00000000-0005-0000-0000-0000307E0000}"/>
    <cellStyle name="PrePop Currency (2) 10 8" xfId="5354" xr:uid="{00000000-0005-0000-0000-0000317E0000}"/>
    <cellStyle name="PrePop Currency (2) 10 8 2" xfId="10485" xr:uid="{00000000-0005-0000-0000-0000327E0000}"/>
    <cellStyle name="PrePop Currency (2) 10 8 2 2" xfId="21241" xr:uid="{00000000-0005-0000-0000-0000337E0000}"/>
    <cellStyle name="PrePop Currency (2) 10 8 3" xfId="21242" xr:uid="{00000000-0005-0000-0000-0000347E0000}"/>
    <cellStyle name="PrePop Currency (2) 10 8 4" xfId="42952" xr:uid="{00000000-0005-0000-0000-0000357E0000}"/>
    <cellStyle name="PrePop Currency (2) 10 8 5" xfId="42953" xr:uid="{00000000-0005-0000-0000-0000367E0000}"/>
    <cellStyle name="PrePop Currency (2) 10 9" xfId="5931" xr:uid="{00000000-0005-0000-0000-0000377E0000}"/>
    <cellStyle name="PrePop Currency (2) 10 9 2" xfId="10935" xr:uid="{00000000-0005-0000-0000-0000387E0000}"/>
    <cellStyle name="PrePop Currency (2) 10 9 2 2" xfId="21243" xr:uid="{00000000-0005-0000-0000-0000397E0000}"/>
    <cellStyle name="PrePop Currency (2) 10 9 3" xfId="21244" xr:uid="{00000000-0005-0000-0000-00003A7E0000}"/>
    <cellStyle name="PrePop Currency (2) 10 9 4" xfId="42954" xr:uid="{00000000-0005-0000-0000-00003B7E0000}"/>
    <cellStyle name="PrePop Currency (2) 10 9 5" xfId="42955" xr:uid="{00000000-0005-0000-0000-00003C7E0000}"/>
    <cellStyle name="PrePop Currency (2) 11" xfId="844" xr:uid="{00000000-0005-0000-0000-00003D7E0000}"/>
    <cellStyle name="PrePop Currency (2) 11 10" xfId="6357" xr:uid="{00000000-0005-0000-0000-00003E7E0000}"/>
    <cellStyle name="PrePop Currency (2) 11 10 2" xfId="11271" xr:uid="{00000000-0005-0000-0000-00003F7E0000}"/>
    <cellStyle name="PrePop Currency (2) 11 10 2 2" xfId="21245" xr:uid="{00000000-0005-0000-0000-0000407E0000}"/>
    <cellStyle name="PrePop Currency (2) 11 10 3" xfId="21246" xr:uid="{00000000-0005-0000-0000-0000417E0000}"/>
    <cellStyle name="PrePop Currency (2) 11 10 4" xfId="42956" xr:uid="{00000000-0005-0000-0000-0000427E0000}"/>
    <cellStyle name="PrePop Currency (2) 11 10 5" xfId="42957" xr:uid="{00000000-0005-0000-0000-0000437E0000}"/>
    <cellStyle name="PrePop Currency (2) 11 11" xfId="7061" xr:uid="{00000000-0005-0000-0000-0000447E0000}"/>
    <cellStyle name="PrePop Currency (2) 11 11 2" xfId="21247" xr:uid="{00000000-0005-0000-0000-0000457E0000}"/>
    <cellStyle name="PrePop Currency (2) 11 12" xfId="21248" xr:uid="{00000000-0005-0000-0000-0000467E0000}"/>
    <cellStyle name="PrePop Currency (2) 11 13" xfId="42958" xr:uid="{00000000-0005-0000-0000-0000477E0000}"/>
    <cellStyle name="PrePop Currency (2) 11 14" xfId="42959" xr:uid="{00000000-0005-0000-0000-0000487E0000}"/>
    <cellStyle name="PrePop Currency (2) 11 2" xfId="1736" xr:uid="{00000000-0005-0000-0000-0000497E0000}"/>
    <cellStyle name="PrePop Currency (2) 11 2 2" xfId="7713" xr:uid="{00000000-0005-0000-0000-00004A7E0000}"/>
    <cellStyle name="PrePop Currency (2) 11 2 2 2" xfId="21249" xr:uid="{00000000-0005-0000-0000-00004B7E0000}"/>
    <cellStyle name="PrePop Currency (2) 11 2 3" xfId="21250" xr:uid="{00000000-0005-0000-0000-00004C7E0000}"/>
    <cellStyle name="PrePop Currency (2) 11 2 4" xfId="42960" xr:uid="{00000000-0005-0000-0000-00004D7E0000}"/>
    <cellStyle name="PrePop Currency (2) 11 2 5" xfId="42961" xr:uid="{00000000-0005-0000-0000-00004E7E0000}"/>
    <cellStyle name="PrePop Currency (2) 11 3" xfId="2341" xr:uid="{00000000-0005-0000-0000-00004F7E0000}"/>
    <cellStyle name="PrePop Currency (2) 11 3 2" xfId="8177" xr:uid="{00000000-0005-0000-0000-0000507E0000}"/>
    <cellStyle name="PrePop Currency (2) 11 3 2 2" xfId="21251" xr:uid="{00000000-0005-0000-0000-0000517E0000}"/>
    <cellStyle name="PrePop Currency (2) 11 3 3" xfId="21252" xr:uid="{00000000-0005-0000-0000-0000527E0000}"/>
    <cellStyle name="PrePop Currency (2) 11 3 4" xfId="42962" xr:uid="{00000000-0005-0000-0000-0000537E0000}"/>
    <cellStyle name="PrePop Currency (2) 11 3 5" xfId="42963" xr:uid="{00000000-0005-0000-0000-0000547E0000}"/>
    <cellStyle name="PrePop Currency (2) 11 4" xfId="2946" xr:uid="{00000000-0005-0000-0000-0000557E0000}"/>
    <cellStyle name="PrePop Currency (2) 11 4 2" xfId="8643" xr:uid="{00000000-0005-0000-0000-0000567E0000}"/>
    <cellStyle name="PrePop Currency (2) 11 4 2 2" xfId="21253" xr:uid="{00000000-0005-0000-0000-0000577E0000}"/>
    <cellStyle name="PrePop Currency (2) 11 4 3" xfId="21254" xr:uid="{00000000-0005-0000-0000-0000587E0000}"/>
    <cellStyle name="PrePop Currency (2) 11 4 4" xfId="42964" xr:uid="{00000000-0005-0000-0000-0000597E0000}"/>
    <cellStyle name="PrePop Currency (2) 11 4 5" xfId="42965" xr:uid="{00000000-0005-0000-0000-00005A7E0000}"/>
    <cellStyle name="PrePop Currency (2) 11 5" xfId="3551" xr:uid="{00000000-0005-0000-0000-00005B7E0000}"/>
    <cellStyle name="PrePop Currency (2) 11 5 2" xfId="9107" xr:uid="{00000000-0005-0000-0000-00005C7E0000}"/>
    <cellStyle name="PrePop Currency (2) 11 5 2 2" xfId="21255" xr:uid="{00000000-0005-0000-0000-00005D7E0000}"/>
    <cellStyle name="PrePop Currency (2) 11 5 3" xfId="21256" xr:uid="{00000000-0005-0000-0000-00005E7E0000}"/>
    <cellStyle name="PrePop Currency (2) 11 5 4" xfId="42966" xr:uid="{00000000-0005-0000-0000-00005F7E0000}"/>
    <cellStyle name="PrePop Currency (2) 11 5 5" xfId="42967" xr:uid="{00000000-0005-0000-0000-0000607E0000}"/>
    <cellStyle name="PrePop Currency (2) 11 6" xfId="4156" xr:uid="{00000000-0005-0000-0000-0000617E0000}"/>
    <cellStyle name="PrePop Currency (2) 11 6 2" xfId="9570" xr:uid="{00000000-0005-0000-0000-0000627E0000}"/>
    <cellStyle name="PrePop Currency (2) 11 6 2 2" xfId="21257" xr:uid="{00000000-0005-0000-0000-0000637E0000}"/>
    <cellStyle name="PrePop Currency (2) 11 6 3" xfId="21258" xr:uid="{00000000-0005-0000-0000-0000647E0000}"/>
    <cellStyle name="PrePop Currency (2) 11 6 4" xfId="42968" xr:uid="{00000000-0005-0000-0000-0000657E0000}"/>
    <cellStyle name="PrePop Currency (2) 11 6 5" xfId="42969" xr:uid="{00000000-0005-0000-0000-0000667E0000}"/>
    <cellStyle name="PrePop Currency (2) 11 7" xfId="4761" xr:uid="{00000000-0005-0000-0000-0000677E0000}"/>
    <cellStyle name="PrePop Currency (2) 11 7 2" xfId="10037" xr:uid="{00000000-0005-0000-0000-0000687E0000}"/>
    <cellStyle name="PrePop Currency (2) 11 7 2 2" xfId="21259" xr:uid="{00000000-0005-0000-0000-0000697E0000}"/>
    <cellStyle name="PrePop Currency (2) 11 7 3" xfId="21260" xr:uid="{00000000-0005-0000-0000-00006A7E0000}"/>
    <cellStyle name="PrePop Currency (2) 11 7 4" xfId="42970" xr:uid="{00000000-0005-0000-0000-00006B7E0000}"/>
    <cellStyle name="PrePop Currency (2) 11 7 5" xfId="42971" xr:uid="{00000000-0005-0000-0000-00006C7E0000}"/>
    <cellStyle name="PrePop Currency (2) 11 8" xfId="5355" xr:uid="{00000000-0005-0000-0000-00006D7E0000}"/>
    <cellStyle name="PrePop Currency (2) 11 8 2" xfId="10486" xr:uid="{00000000-0005-0000-0000-00006E7E0000}"/>
    <cellStyle name="PrePop Currency (2) 11 8 2 2" xfId="21261" xr:uid="{00000000-0005-0000-0000-00006F7E0000}"/>
    <cellStyle name="PrePop Currency (2) 11 8 3" xfId="21262" xr:uid="{00000000-0005-0000-0000-0000707E0000}"/>
    <cellStyle name="PrePop Currency (2) 11 8 4" xfId="42972" xr:uid="{00000000-0005-0000-0000-0000717E0000}"/>
    <cellStyle name="PrePop Currency (2) 11 8 5" xfId="42973" xr:uid="{00000000-0005-0000-0000-0000727E0000}"/>
    <cellStyle name="PrePop Currency (2) 11 9" xfId="5932" xr:uid="{00000000-0005-0000-0000-0000737E0000}"/>
    <cellStyle name="PrePop Currency (2) 11 9 2" xfId="10936" xr:uid="{00000000-0005-0000-0000-0000747E0000}"/>
    <cellStyle name="PrePop Currency (2) 11 9 2 2" xfId="21263" xr:uid="{00000000-0005-0000-0000-0000757E0000}"/>
    <cellStyle name="PrePop Currency (2) 11 9 3" xfId="21264" xr:uid="{00000000-0005-0000-0000-0000767E0000}"/>
    <cellStyle name="PrePop Currency (2) 11 9 4" xfId="42974" xr:uid="{00000000-0005-0000-0000-0000777E0000}"/>
    <cellStyle name="PrePop Currency (2) 11 9 5" xfId="42975" xr:uid="{00000000-0005-0000-0000-0000787E0000}"/>
    <cellStyle name="PrePop Currency (2) 12" xfId="845" xr:uid="{00000000-0005-0000-0000-0000797E0000}"/>
    <cellStyle name="PrePop Currency (2) 12 10" xfId="6358" xr:uid="{00000000-0005-0000-0000-00007A7E0000}"/>
    <cellStyle name="PrePop Currency (2) 12 10 2" xfId="11272" xr:uid="{00000000-0005-0000-0000-00007B7E0000}"/>
    <cellStyle name="PrePop Currency (2) 12 10 2 2" xfId="21265" xr:uid="{00000000-0005-0000-0000-00007C7E0000}"/>
    <cellStyle name="PrePop Currency (2) 12 10 3" xfId="21266" xr:uid="{00000000-0005-0000-0000-00007D7E0000}"/>
    <cellStyle name="PrePop Currency (2) 12 10 4" xfId="42976" xr:uid="{00000000-0005-0000-0000-00007E7E0000}"/>
    <cellStyle name="PrePop Currency (2) 12 10 5" xfId="42977" xr:uid="{00000000-0005-0000-0000-00007F7E0000}"/>
    <cellStyle name="PrePop Currency (2) 12 11" xfId="7062" xr:uid="{00000000-0005-0000-0000-0000807E0000}"/>
    <cellStyle name="PrePop Currency (2) 12 11 2" xfId="21267" xr:uid="{00000000-0005-0000-0000-0000817E0000}"/>
    <cellStyle name="PrePop Currency (2) 12 12" xfId="21268" xr:uid="{00000000-0005-0000-0000-0000827E0000}"/>
    <cellStyle name="PrePop Currency (2) 12 13" xfId="42978" xr:uid="{00000000-0005-0000-0000-0000837E0000}"/>
    <cellStyle name="PrePop Currency (2) 12 14" xfId="42979" xr:uid="{00000000-0005-0000-0000-0000847E0000}"/>
    <cellStyle name="PrePop Currency (2) 12 2" xfId="1737" xr:uid="{00000000-0005-0000-0000-0000857E0000}"/>
    <cellStyle name="PrePop Currency (2) 12 2 2" xfId="7714" xr:uid="{00000000-0005-0000-0000-0000867E0000}"/>
    <cellStyle name="PrePop Currency (2) 12 2 2 2" xfId="21269" xr:uid="{00000000-0005-0000-0000-0000877E0000}"/>
    <cellStyle name="PrePop Currency (2) 12 2 3" xfId="21270" xr:uid="{00000000-0005-0000-0000-0000887E0000}"/>
    <cellStyle name="PrePop Currency (2) 12 2 4" xfId="42980" xr:uid="{00000000-0005-0000-0000-0000897E0000}"/>
    <cellStyle name="PrePop Currency (2) 12 2 5" xfId="42981" xr:uid="{00000000-0005-0000-0000-00008A7E0000}"/>
    <cellStyle name="PrePop Currency (2) 12 3" xfId="2342" xr:uid="{00000000-0005-0000-0000-00008B7E0000}"/>
    <cellStyle name="PrePop Currency (2) 12 3 2" xfId="8178" xr:uid="{00000000-0005-0000-0000-00008C7E0000}"/>
    <cellStyle name="PrePop Currency (2) 12 3 2 2" xfId="21271" xr:uid="{00000000-0005-0000-0000-00008D7E0000}"/>
    <cellStyle name="PrePop Currency (2) 12 3 3" xfId="21272" xr:uid="{00000000-0005-0000-0000-00008E7E0000}"/>
    <cellStyle name="PrePop Currency (2) 12 3 4" xfId="42982" xr:uid="{00000000-0005-0000-0000-00008F7E0000}"/>
    <cellStyle name="PrePop Currency (2) 12 3 5" xfId="42983" xr:uid="{00000000-0005-0000-0000-0000907E0000}"/>
    <cellStyle name="PrePop Currency (2) 12 4" xfId="2947" xr:uid="{00000000-0005-0000-0000-0000917E0000}"/>
    <cellStyle name="PrePop Currency (2) 12 4 2" xfId="8644" xr:uid="{00000000-0005-0000-0000-0000927E0000}"/>
    <cellStyle name="PrePop Currency (2) 12 4 2 2" xfId="21273" xr:uid="{00000000-0005-0000-0000-0000937E0000}"/>
    <cellStyle name="PrePop Currency (2) 12 4 3" xfId="21274" xr:uid="{00000000-0005-0000-0000-0000947E0000}"/>
    <cellStyle name="PrePop Currency (2) 12 4 4" xfId="42984" xr:uid="{00000000-0005-0000-0000-0000957E0000}"/>
    <cellStyle name="PrePop Currency (2) 12 4 5" xfId="42985" xr:uid="{00000000-0005-0000-0000-0000967E0000}"/>
    <cellStyle name="PrePop Currency (2) 12 5" xfId="3552" xr:uid="{00000000-0005-0000-0000-0000977E0000}"/>
    <cellStyle name="PrePop Currency (2) 12 5 2" xfId="9108" xr:uid="{00000000-0005-0000-0000-0000987E0000}"/>
    <cellStyle name="PrePop Currency (2) 12 5 2 2" xfId="21275" xr:uid="{00000000-0005-0000-0000-0000997E0000}"/>
    <cellStyle name="PrePop Currency (2) 12 5 3" xfId="21276" xr:uid="{00000000-0005-0000-0000-00009A7E0000}"/>
    <cellStyle name="PrePop Currency (2) 12 5 4" xfId="42986" xr:uid="{00000000-0005-0000-0000-00009B7E0000}"/>
    <cellStyle name="PrePop Currency (2) 12 5 5" xfId="42987" xr:uid="{00000000-0005-0000-0000-00009C7E0000}"/>
    <cellStyle name="PrePop Currency (2) 12 6" xfId="4157" xr:uid="{00000000-0005-0000-0000-00009D7E0000}"/>
    <cellStyle name="PrePop Currency (2) 12 6 2" xfId="9571" xr:uid="{00000000-0005-0000-0000-00009E7E0000}"/>
    <cellStyle name="PrePop Currency (2) 12 6 2 2" xfId="21277" xr:uid="{00000000-0005-0000-0000-00009F7E0000}"/>
    <cellStyle name="PrePop Currency (2) 12 6 3" xfId="21278" xr:uid="{00000000-0005-0000-0000-0000A07E0000}"/>
    <cellStyle name="PrePop Currency (2) 12 6 4" xfId="42988" xr:uid="{00000000-0005-0000-0000-0000A17E0000}"/>
    <cellStyle name="PrePop Currency (2) 12 6 5" xfId="42989" xr:uid="{00000000-0005-0000-0000-0000A27E0000}"/>
    <cellStyle name="PrePop Currency (2) 12 7" xfId="4762" xr:uid="{00000000-0005-0000-0000-0000A37E0000}"/>
    <cellStyle name="PrePop Currency (2) 12 7 2" xfId="10038" xr:uid="{00000000-0005-0000-0000-0000A47E0000}"/>
    <cellStyle name="PrePop Currency (2) 12 7 2 2" xfId="21279" xr:uid="{00000000-0005-0000-0000-0000A57E0000}"/>
    <cellStyle name="PrePop Currency (2) 12 7 3" xfId="21280" xr:uid="{00000000-0005-0000-0000-0000A67E0000}"/>
    <cellStyle name="PrePop Currency (2) 12 7 4" xfId="42990" xr:uid="{00000000-0005-0000-0000-0000A77E0000}"/>
    <cellStyle name="PrePop Currency (2) 12 7 5" xfId="42991" xr:uid="{00000000-0005-0000-0000-0000A87E0000}"/>
    <cellStyle name="PrePop Currency (2) 12 8" xfId="5356" xr:uid="{00000000-0005-0000-0000-0000A97E0000}"/>
    <cellStyle name="PrePop Currency (2) 12 8 2" xfId="10487" xr:uid="{00000000-0005-0000-0000-0000AA7E0000}"/>
    <cellStyle name="PrePop Currency (2) 12 8 2 2" xfId="21281" xr:uid="{00000000-0005-0000-0000-0000AB7E0000}"/>
    <cellStyle name="PrePop Currency (2) 12 8 3" xfId="21282" xr:uid="{00000000-0005-0000-0000-0000AC7E0000}"/>
    <cellStyle name="PrePop Currency (2) 12 8 4" xfId="42992" xr:uid="{00000000-0005-0000-0000-0000AD7E0000}"/>
    <cellStyle name="PrePop Currency (2) 12 8 5" xfId="42993" xr:uid="{00000000-0005-0000-0000-0000AE7E0000}"/>
    <cellStyle name="PrePop Currency (2) 12 9" xfId="5933" xr:uid="{00000000-0005-0000-0000-0000AF7E0000}"/>
    <cellStyle name="PrePop Currency (2) 12 9 2" xfId="10937" xr:uid="{00000000-0005-0000-0000-0000B07E0000}"/>
    <cellStyle name="PrePop Currency (2) 12 9 2 2" xfId="21283" xr:uid="{00000000-0005-0000-0000-0000B17E0000}"/>
    <cellStyle name="PrePop Currency (2) 12 9 3" xfId="21284" xr:uid="{00000000-0005-0000-0000-0000B27E0000}"/>
    <cellStyle name="PrePop Currency (2) 12 9 4" xfId="42994" xr:uid="{00000000-0005-0000-0000-0000B37E0000}"/>
    <cellStyle name="PrePop Currency (2) 12 9 5" xfId="42995" xr:uid="{00000000-0005-0000-0000-0000B47E0000}"/>
    <cellStyle name="PrePop Currency (2) 13" xfId="846" xr:uid="{00000000-0005-0000-0000-0000B57E0000}"/>
    <cellStyle name="PrePop Currency (2) 13 10" xfId="6359" xr:uid="{00000000-0005-0000-0000-0000B67E0000}"/>
    <cellStyle name="PrePop Currency (2) 13 10 2" xfId="11273" xr:uid="{00000000-0005-0000-0000-0000B77E0000}"/>
    <cellStyle name="PrePop Currency (2) 13 10 2 2" xfId="21285" xr:uid="{00000000-0005-0000-0000-0000B87E0000}"/>
    <cellStyle name="PrePop Currency (2) 13 10 3" xfId="21286" xr:uid="{00000000-0005-0000-0000-0000B97E0000}"/>
    <cellStyle name="PrePop Currency (2) 13 10 4" xfId="42996" xr:uid="{00000000-0005-0000-0000-0000BA7E0000}"/>
    <cellStyle name="PrePop Currency (2) 13 10 5" xfId="42997" xr:uid="{00000000-0005-0000-0000-0000BB7E0000}"/>
    <cellStyle name="PrePop Currency (2) 13 11" xfId="7063" xr:uid="{00000000-0005-0000-0000-0000BC7E0000}"/>
    <cellStyle name="PrePop Currency (2) 13 11 2" xfId="21287" xr:uid="{00000000-0005-0000-0000-0000BD7E0000}"/>
    <cellStyle name="PrePop Currency (2) 13 12" xfId="21288" xr:uid="{00000000-0005-0000-0000-0000BE7E0000}"/>
    <cellStyle name="PrePop Currency (2) 13 13" xfId="42998" xr:uid="{00000000-0005-0000-0000-0000BF7E0000}"/>
    <cellStyle name="PrePop Currency (2) 13 14" xfId="42999" xr:uid="{00000000-0005-0000-0000-0000C07E0000}"/>
    <cellStyle name="PrePop Currency (2) 13 2" xfId="1738" xr:uid="{00000000-0005-0000-0000-0000C17E0000}"/>
    <cellStyle name="PrePop Currency (2) 13 2 2" xfId="7715" xr:uid="{00000000-0005-0000-0000-0000C27E0000}"/>
    <cellStyle name="PrePop Currency (2) 13 2 2 2" xfId="21289" xr:uid="{00000000-0005-0000-0000-0000C37E0000}"/>
    <cellStyle name="PrePop Currency (2) 13 2 3" xfId="21290" xr:uid="{00000000-0005-0000-0000-0000C47E0000}"/>
    <cellStyle name="PrePop Currency (2) 13 2 4" xfId="43000" xr:uid="{00000000-0005-0000-0000-0000C57E0000}"/>
    <cellStyle name="PrePop Currency (2) 13 2 5" xfId="43001" xr:uid="{00000000-0005-0000-0000-0000C67E0000}"/>
    <cellStyle name="PrePop Currency (2) 13 3" xfId="2343" xr:uid="{00000000-0005-0000-0000-0000C77E0000}"/>
    <cellStyle name="PrePop Currency (2) 13 3 2" xfId="8179" xr:uid="{00000000-0005-0000-0000-0000C87E0000}"/>
    <cellStyle name="PrePop Currency (2) 13 3 2 2" xfId="21291" xr:uid="{00000000-0005-0000-0000-0000C97E0000}"/>
    <cellStyle name="PrePop Currency (2) 13 3 3" xfId="21292" xr:uid="{00000000-0005-0000-0000-0000CA7E0000}"/>
    <cellStyle name="PrePop Currency (2) 13 3 4" xfId="43002" xr:uid="{00000000-0005-0000-0000-0000CB7E0000}"/>
    <cellStyle name="PrePop Currency (2) 13 3 5" xfId="43003" xr:uid="{00000000-0005-0000-0000-0000CC7E0000}"/>
    <cellStyle name="PrePop Currency (2) 13 4" xfId="2948" xr:uid="{00000000-0005-0000-0000-0000CD7E0000}"/>
    <cellStyle name="PrePop Currency (2) 13 4 2" xfId="8645" xr:uid="{00000000-0005-0000-0000-0000CE7E0000}"/>
    <cellStyle name="PrePop Currency (2) 13 4 2 2" xfId="21293" xr:uid="{00000000-0005-0000-0000-0000CF7E0000}"/>
    <cellStyle name="PrePop Currency (2) 13 4 3" xfId="21294" xr:uid="{00000000-0005-0000-0000-0000D07E0000}"/>
    <cellStyle name="PrePop Currency (2) 13 4 4" xfId="43004" xr:uid="{00000000-0005-0000-0000-0000D17E0000}"/>
    <cellStyle name="PrePop Currency (2) 13 4 5" xfId="43005" xr:uid="{00000000-0005-0000-0000-0000D27E0000}"/>
    <cellStyle name="PrePop Currency (2) 13 5" xfId="3553" xr:uid="{00000000-0005-0000-0000-0000D37E0000}"/>
    <cellStyle name="PrePop Currency (2) 13 5 2" xfId="9109" xr:uid="{00000000-0005-0000-0000-0000D47E0000}"/>
    <cellStyle name="PrePop Currency (2) 13 5 2 2" xfId="21295" xr:uid="{00000000-0005-0000-0000-0000D57E0000}"/>
    <cellStyle name="PrePop Currency (2) 13 5 3" xfId="21296" xr:uid="{00000000-0005-0000-0000-0000D67E0000}"/>
    <cellStyle name="PrePop Currency (2) 13 5 4" xfId="43006" xr:uid="{00000000-0005-0000-0000-0000D77E0000}"/>
    <cellStyle name="PrePop Currency (2) 13 5 5" xfId="43007" xr:uid="{00000000-0005-0000-0000-0000D87E0000}"/>
    <cellStyle name="PrePop Currency (2) 13 6" xfId="4158" xr:uid="{00000000-0005-0000-0000-0000D97E0000}"/>
    <cellStyle name="PrePop Currency (2) 13 6 2" xfId="9572" xr:uid="{00000000-0005-0000-0000-0000DA7E0000}"/>
    <cellStyle name="PrePop Currency (2) 13 6 2 2" xfId="21297" xr:uid="{00000000-0005-0000-0000-0000DB7E0000}"/>
    <cellStyle name="PrePop Currency (2) 13 6 3" xfId="21298" xr:uid="{00000000-0005-0000-0000-0000DC7E0000}"/>
    <cellStyle name="PrePop Currency (2) 13 6 4" xfId="43008" xr:uid="{00000000-0005-0000-0000-0000DD7E0000}"/>
    <cellStyle name="PrePop Currency (2) 13 6 5" xfId="43009" xr:uid="{00000000-0005-0000-0000-0000DE7E0000}"/>
    <cellStyle name="PrePop Currency (2) 13 7" xfId="4763" xr:uid="{00000000-0005-0000-0000-0000DF7E0000}"/>
    <cellStyle name="PrePop Currency (2) 13 7 2" xfId="10039" xr:uid="{00000000-0005-0000-0000-0000E07E0000}"/>
    <cellStyle name="PrePop Currency (2) 13 7 2 2" xfId="21299" xr:uid="{00000000-0005-0000-0000-0000E17E0000}"/>
    <cellStyle name="PrePop Currency (2) 13 7 3" xfId="21300" xr:uid="{00000000-0005-0000-0000-0000E27E0000}"/>
    <cellStyle name="PrePop Currency (2) 13 7 4" xfId="43010" xr:uid="{00000000-0005-0000-0000-0000E37E0000}"/>
    <cellStyle name="PrePop Currency (2) 13 7 5" xfId="43011" xr:uid="{00000000-0005-0000-0000-0000E47E0000}"/>
    <cellStyle name="PrePop Currency (2) 13 8" xfId="5357" xr:uid="{00000000-0005-0000-0000-0000E57E0000}"/>
    <cellStyle name="PrePop Currency (2) 13 8 2" xfId="10488" xr:uid="{00000000-0005-0000-0000-0000E67E0000}"/>
    <cellStyle name="PrePop Currency (2) 13 8 2 2" xfId="21301" xr:uid="{00000000-0005-0000-0000-0000E77E0000}"/>
    <cellStyle name="PrePop Currency (2) 13 8 3" xfId="21302" xr:uid="{00000000-0005-0000-0000-0000E87E0000}"/>
    <cellStyle name="PrePop Currency (2) 13 8 4" xfId="43012" xr:uid="{00000000-0005-0000-0000-0000E97E0000}"/>
    <cellStyle name="PrePop Currency (2) 13 8 5" xfId="43013" xr:uid="{00000000-0005-0000-0000-0000EA7E0000}"/>
    <cellStyle name="PrePop Currency (2) 13 9" xfId="5934" xr:uid="{00000000-0005-0000-0000-0000EB7E0000}"/>
    <cellStyle name="PrePop Currency (2) 13 9 2" xfId="10938" xr:uid="{00000000-0005-0000-0000-0000EC7E0000}"/>
    <cellStyle name="PrePop Currency (2) 13 9 2 2" xfId="21303" xr:uid="{00000000-0005-0000-0000-0000ED7E0000}"/>
    <cellStyle name="PrePop Currency (2) 13 9 3" xfId="21304" xr:uid="{00000000-0005-0000-0000-0000EE7E0000}"/>
    <cellStyle name="PrePop Currency (2) 13 9 4" xfId="43014" xr:uid="{00000000-0005-0000-0000-0000EF7E0000}"/>
    <cellStyle name="PrePop Currency (2) 13 9 5" xfId="43015" xr:uid="{00000000-0005-0000-0000-0000F07E0000}"/>
    <cellStyle name="PrePop Currency (2) 14" xfId="847" xr:uid="{00000000-0005-0000-0000-0000F17E0000}"/>
    <cellStyle name="PrePop Currency (2) 14 10" xfId="6360" xr:uid="{00000000-0005-0000-0000-0000F27E0000}"/>
    <cellStyle name="PrePop Currency (2) 14 10 2" xfId="11274" xr:uid="{00000000-0005-0000-0000-0000F37E0000}"/>
    <cellStyle name="PrePop Currency (2) 14 10 2 2" xfId="21305" xr:uid="{00000000-0005-0000-0000-0000F47E0000}"/>
    <cellStyle name="PrePop Currency (2) 14 10 3" xfId="21306" xr:uid="{00000000-0005-0000-0000-0000F57E0000}"/>
    <cellStyle name="PrePop Currency (2) 14 10 4" xfId="43016" xr:uid="{00000000-0005-0000-0000-0000F67E0000}"/>
    <cellStyle name="PrePop Currency (2) 14 10 5" xfId="43017" xr:uid="{00000000-0005-0000-0000-0000F77E0000}"/>
    <cellStyle name="PrePop Currency (2) 14 11" xfId="7064" xr:uid="{00000000-0005-0000-0000-0000F87E0000}"/>
    <cellStyle name="PrePop Currency (2) 14 11 2" xfId="21307" xr:uid="{00000000-0005-0000-0000-0000F97E0000}"/>
    <cellStyle name="PrePop Currency (2) 14 12" xfId="21308" xr:uid="{00000000-0005-0000-0000-0000FA7E0000}"/>
    <cellStyle name="PrePop Currency (2) 14 13" xfId="43018" xr:uid="{00000000-0005-0000-0000-0000FB7E0000}"/>
    <cellStyle name="PrePop Currency (2) 14 14" xfId="43019" xr:uid="{00000000-0005-0000-0000-0000FC7E0000}"/>
    <cellStyle name="PrePop Currency (2) 14 2" xfId="1739" xr:uid="{00000000-0005-0000-0000-0000FD7E0000}"/>
    <cellStyle name="PrePop Currency (2) 14 2 2" xfId="7716" xr:uid="{00000000-0005-0000-0000-0000FE7E0000}"/>
    <cellStyle name="PrePop Currency (2) 14 2 2 2" xfId="21309" xr:uid="{00000000-0005-0000-0000-0000FF7E0000}"/>
    <cellStyle name="PrePop Currency (2) 14 2 3" xfId="21310" xr:uid="{00000000-0005-0000-0000-0000007F0000}"/>
    <cellStyle name="PrePop Currency (2) 14 2 4" xfId="43020" xr:uid="{00000000-0005-0000-0000-0000017F0000}"/>
    <cellStyle name="PrePop Currency (2) 14 2 5" xfId="43021" xr:uid="{00000000-0005-0000-0000-0000027F0000}"/>
    <cellStyle name="PrePop Currency (2) 14 3" xfId="2344" xr:uid="{00000000-0005-0000-0000-0000037F0000}"/>
    <cellStyle name="PrePop Currency (2) 14 3 2" xfId="8180" xr:uid="{00000000-0005-0000-0000-0000047F0000}"/>
    <cellStyle name="PrePop Currency (2) 14 3 2 2" xfId="21311" xr:uid="{00000000-0005-0000-0000-0000057F0000}"/>
    <cellStyle name="PrePop Currency (2) 14 3 3" xfId="21312" xr:uid="{00000000-0005-0000-0000-0000067F0000}"/>
    <cellStyle name="PrePop Currency (2) 14 3 4" xfId="43022" xr:uid="{00000000-0005-0000-0000-0000077F0000}"/>
    <cellStyle name="PrePop Currency (2) 14 3 5" xfId="43023" xr:uid="{00000000-0005-0000-0000-0000087F0000}"/>
    <cellStyle name="PrePop Currency (2) 14 4" xfId="2949" xr:uid="{00000000-0005-0000-0000-0000097F0000}"/>
    <cellStyle name="PrePop Currency (2) 14 4 2" xfId="8646" xr:uid="{00000000-0005-0000-0000-00000A7F0000}"/>
    <cellStyle name="PrePop Currency (2) 14 4 2 2" xfId="21313" xr:uid="{00000000-0005-0000-0000-00000B7F0000}"/>
    <cellStyle name="PrePop Currency (2) 14 4 3" xfId="21314" xr:uid="{00000000-0005-0000-0000-00000C7F0000}"/>
    <cellStyle name="PrePop Currency (2) 14 4 4" xfId="43024" xr:uid="{00000000-0005-0000-0000-00000D7F0000}"/>
    <cellStyle name="PrePop Currency (2) 14 4 5" xfId="43025" xr:uid="{00000000-0005-0000-0000-00000E7F0000}"/>
    <cellStyle name="PrePop Currency (2) 14 5" xfId="3554" xr:uid="{00000000-0005-0000-0000-00000F7F0000}"/>
    <cellStyle name="PrePop Currency (2) 14 5 2" xfId="9110" xr:uid="{00000000-0005-0000-0000-0000107F0000}"/>
    <cellStyle name="PrePop Currency (2) 14 5 2 2" xfId="21315" xr:uid="{00000000-0005-0000-0000-0000117F0000}"/>
    <cellStyle name="PrePop Currency (2) 14 5 3" xfId="21316" xr:uid="{00000000-0005-0000-0000-0000127F0000}"/>
    <cellStyle name="PrePop Currency (2) 14 5 4" xfId="43026" xr:uid="{00000000-0005-0000-0000-0000137F0000}"/>
    <cellStyle name="PrePop Currency (2) 14 5 5" xfId="43027" xr:uid="{00000000-0005-0000-0000-0000147F0000}"/>
    <cellStyle name="PrePop Currency (2) 14 6" xfId="4159" xr:uid="{00000000-0005-0000-0000-0000157F0000}"/>
    <cellStyle name="PrePop Currency (2) 14 6 2" xfId="9573" xr:uid="{00000000-0005-0000-0000-0000167F0000}"/>
    <cellStyle name="PrePop Currency (2) 14 6 2 2" xfId="21317" xr:uid="{00000000-0005-0000-0000-0000177F0000}"/>
    <cellStyle name="PrePop Currency (2) 14 6 3" xfId="21318" xr:uid="{00000000-0005-0000-0000-0000187F0000}"/>
    <cellStyle name="PrePop Currency (2) 14 6 4" xfId="43028" xr:uid="{00000000-0005-0000-0000-0000197F0000}"/>
    <cellStyle name="PrePop Currency (2) 14 6 5" xfId="43029" xr:uid="{00000000-0005-0000-0000-00001A7F0000}"/>
    <cellStyle name="PrePop Currency (2) 14 7" xfId="4764" xr:uid="{00000000-0005-0000-0000-00001B7F0000}"/>
    <cellStyle name="PrePop Currency (2) 14 7 2" xfId="10040" xr:uid="{00000000-0005-0000-0000-00001C7F0000}"/>
    <cellStyle name="PrePop Currency (2) 14 7 2 2" xfId="21319" xr:uid="{00000000-0005-0000-0000-00001D7F0000}"/>
    <cellStyle name="PrePop Currency (2) 14 7 3" xfId="21320" xr:uid="{00000000-0005-0000-0000-00001E7F0000}"/>
    <cellStyle name="PrePop Currency (2) 14 7 4" xfId="43030" xr:uid="{00000000-0005-0000-0000-00001F7F0000}"/>
    <cellStyle name="PrePop Currency (2) 14 7 5" xfId="43031" xr:uid="{00000000-0005-0000-0000-0000207F0000}"/>
    <cellStyle name="PrePop Currency (2) 14 8" xfId="5358" xr:uid="{00000000-0005-0000-0000-0000217F0000}"/>
    <cellStyle name="PrePop Currency (2) 14 8 2" xfId="10489" xr:uid="{00000000-0005-0000-0000-0000227F0000}"/>
    <cellStyle name="PrePop Currency (2) 14 8 2 2" xfId="21321" xr:uid="{00000000-0005-0000-0000-0000237F0000}"/>
    <cellStyle name="PrePop Currency (2) 14 8 3" xfId="21322" xr:uid="{00000000-0005-0000-0000-0000247F0000}"/>
    <cellStyle name="PrePop Currency (2) 14 8 4" xfId="43032" xr:uid="{00000000-0005-0000-0000-0000257F0000}"/>
    <cellStyle name="PrePop Currency (2) 14 8 5" xfId="43033" xr:uid="{00000000-0005-0000-0000-0000267F0000}"/>
    <cellStyle name="PrePop Currency (2) 14 9" xfId="5935" xr:uid="{00000000-0005-0000-0000-0000277F0000}"/>
    <cellStyle name="PrePop Currency (2) 14 9 2" xfId="10939" xr:uid="{00000000-0005-0000-0000-0000287F0000}"/>
    <cellStyle name="PrePop Currency (2) 14 9 2 2" xfId="21323" xr:uid="{00000000-0005-0000-0000-0000297F0000}"/>
    <cellStyle name="PrePop Currency (2) 14 9 3" xfId="21324" xr:uid="{00000000-0005-0000-0000-00002A7F0000}"/>
    <cellStyle name="PrePop Currency (2) 14 9 4" xfId="43034" xr:uid="{00000000-0005-0000-0000-00002B7F0000}"/>
    <cellStyle name="PrePop Currency (2) 14 9 5" xfId="43035" xr:uid="{00000000-0005-0000-0000-00002C7F0000}"/>
    <cellStyle name="PrePop Currency (2) 15" xfId="848" xr:uid="{00000000-0005-0000-0000-00002D7F0000}"/>
    <cellStyle name="PrePop Currency (2) 15 10" xfId="6361" xr:uid="{00000000-0005-0000-0000-00002E7F0000}"/>
    <cellStyle name="PrePop Currency (2) 15 10 2" xfId="11275" xr:uid="{00000000-0005-0000-0000-00002F7F0000}"/>
    <cellStyle name="PrePop Currency (2) 15 10 2 2" xfId="21325" xr:uid="{00000000-0005-0000-0000-0000307F0000}"/>
    <cellStyle name="PrePop Currency (2) 15 10 3" xfId="21326" xr:uid="{00000000-0005-0000-0000-0000317F0000}"/>
    <cellStyle name="PrePop Currency (2) 15 10 4" xfId="43036" xr:uid="{00000000-0005-0000-0000-0000327F0000}"/>
    <cellStyle name="PrePop Currency (2) 15 10 5" xfId="43037" xr:uid="{00000000-0005-0000-0000-0000337F0000}"/>
    <cellStyle name="PrePop Currency (2) 15 11" xfId="7065" xr:uid="{00000000-0005-0000-0000-0000347F0000}"/>
    <cellStyle name="PrePop Currency (2) 15 11 2" xfId="21327" xr:uid="{00000000-0005-0000-0000-0000357F0000}"/>
    <cellStyle name="PrePop Currency (2) 15 12" xfId="21328" xr:uid="{00000000-0005-0000-0000-0000367F0000}"/>
    <cellStyle name="PrePop Currency (2) 15 13" xfId="43038" xr:uid="{00000000-0005-0000-0000-0000377F0000}"/>
    <cellStyle name="PrePop Currency (2) 15 14" xfId="43039" xr:uid="{00000000-0005-0000-0000-0000387F0000}"/>
    <cellStyle name="PrePop Currency (2) 15 2" xfId="1740" xr:uid="{00000000-0005-0000-0000-0000397F0000}"/>
    <cellStyle name="PrePop Currency (2) 15 2 2" xfId="7717" xr:uid="{00000000-0005-0000-0000-00003A7F0000}"/>
    <cellStyle name="PrePop Currency (2) 15 2 2 2" xfId="21329" xr:uid="{00000000-0005-0000-0000-00003B7F0000}"/>
    <cellStyle name="PrePop Currency (2) 15 2 3" xfId="21330" xr:uid="{00000000-0005-0000-0000-00003C7F0000}"/>
    <cellStyle name="PrePop Currency (2) 15 2 4" xfId="43040" xr:uid="{00000000-0005-0000-0000-00003D7F0000}"/>
    <cellStyle name="PrePop Currency (2) 15 2 5" xfId="43041" xr:uid="{00000000-0005-0000-0000-00003E7F0000}"/>
    <cellStyle name="PrePop Currency (2) 15 3" xfId="2345" xr:uid="{00000000-0005-0000-0000-00003F7F0000}"/>
    <cellStyle name="PrePop Currency (2) 15 3 2" xfId="8181" xr:uid="{00000000-0005-0000-0000-0000407F0000}"/>
    <cellStyle name="PrePop Currency (2) 15 3 2 2" xfId="21331" xr:uid="{00000000-0005-0000-0000-0000417F0000}"/>
    <cellStyle name="PrePop Currency (2) 15 3 3" xfId="21332" xr:uid="{00000000-0005-0000-0000-0000427F0000}"/>
    <cellStyle name="PrePop Currency (2) 15 3 4" xfId="43042" xr:uid="{00000000-0005-0000-0000-0000437F0000}"/>
    <cellStyle name="PrePop Currency (2) 15 3 5" xfId="43043" xr:uid="{00000000-0005-0000-0000-0000447F0000}"/>
    <cellStyle name="PrePop Currency (2) 15 4" xfId="2950" xr:uid="{00000000-0005-0000-0000-0000457F0000}"/>
    <cellStyle name="PrePop Currency (2) 15 4 2" xfId="8647" xr:uid="{00000000-0005-0000-0000-0000467F0000}"/>
    <cellStyle name="PrePop Currency (2) 15 4 2 2" xfId="21333" xr:uid="{00000000-0005-0000-0000-0000477F0000}"/>
    <cellStyle name="PrePop Currency (2) 15 4 3" xfId="21334" xr:uid="{00000000-0005-0000-0000-0000487F0000}"/>
    <cellStyle name="PrePop Currency (2) 15 4 4" xfId="43044" xr:uid="{00000000-0005-0000-0000-0000497F0000}"/>
    <cellStyle name="PrePop Currency (2) 15 4 5" xfId="43045" xr:uid="{00000000-0005-0000-0000-00004A7F0000}"/>
    <cellStyle name="PrePop Currency (2) 15 5" xfId="3555" xr:uid="{00000000-0005-0000-0000-00004B7F0000}"/>
    <cellStyle name="PrePop Currency (2) 15 5 2" xfId="9111" xr:uid="{00000000-0005-0000-0000-00004C7F0000}"/>
    <cellStyle name="PrePop Currency (2) 15 5 2 2" xfId="21335" xr:uid="{00000000-0005-0000-0000-00004D7F0000}"/>
    <cellStyle name="PrePop Currency (2) 15 5 3" xfId="21336" xr:uid="{00000000-0005-0000-0000-00004E7F0000}"/>
    <cellStyle name="PrePop Currency (2) 15 5 4" xfId="43046" xr:uid="{00000000-0005-0000-0000-00004F7F0000}"/>
    <cellStyle name="PrePop Currency (2) 15 5 5" xfId="43047" xr:uid="{00000000-0005-0000-0000-0000507F0000}"/>
    <cellStyle name="PrePop Currency (2) 15 6" xfId="4160" xr:uid="{00000000-0005-0000-0000-0000517F0000}"/>
    <cellStyle name="PrePop Currency (2) 15 6 2" xfId="9574" xr:uid="{00000000-0005-0000-0000-0000527F0000}"/>
    <cellStyle name="PrePop Currency (2) 15 6 2 2" xfId="21337" xr:uid="{00000000-0005-0000-0000-0000537F0000}"/>
    <cellStyle name="PrePop Currency (2) 15 6 3" xfId="21338" xr:uid="{00000000-0005-0000-0000-0000547F0000}"/>
    <cellStyle name="PrePop Currency (2) 15 6 4" xfId="43048" xr:uid="{00000000-0005-0000-0000-0000557F0000}"/>
    <cellStyle name="PrePop Currency (2) 15 6 5" xfId="43049" xr:uid="{00000000-0005-0000-0000-0000567F0000}"/>
    <cellStyle name="PrePop Currency (2) 15 7" xfId="4765" xr:uid="{00000000-0005-0000-0000-0000577F0000}"/>
    <cellStyle name="PrePop Currency (2) 15 7 2" xfId="10041" xr:uid="{00000000-0005-0000-0000-0000587F0000}"/>
    <cellStyle name="PrePop Currency (2) 15 7 2 2" xfId="21339" xr:uid="{00000000-0005-0000-0000-0000597F0000}"/>
    <cellStyle name="PrePop Currency (2) 15 7 3" xfId="21340" xr:uid="{00000000-0005-0000-0000-00005A7F0000}"/>
    <cellStyle name="PrePop Currency (2) 15 7 4" xfId="43050" xr:uid="{00000000-0005-0000-0000-00005B7F0000}"/>
    <cellStyle name="PrePop Currency (2) 15 7 5" xfId="43051" xr:uid="{00000000-0005-0000-0000-00005C7F0000}"/>
    <cellStyle name="PrePop Currency (2) 15 8" xfId="5359" xr:uid="{00000000-0005-0000-0000-00005D7F0000}"/>
    <cellStyle name="PrePop Currency (2) 15 8 2" xfId="10490" xr:uid="{00000000-0005-0000-0000-00005E7F0000}"/>
    <cellStyle name="PrePop Currency (2) 15 8 2 2" xfId="21341" xr:uid="{00000000-0005-0000-0000-00005F7F0000}"/>
    <cellStyle name="PrePop Currency (2) 15 8 3" xfId="21342" xr:uid="{00000000-0005-0000-0000-0000607F0000}"/>
    <cellStyle name="PrePop Currency (2) 15 8 4" xfId="43052" xr:uid="{00000000-0005-0000-0000-0000617F0000}"/>
    <cellStyle name="PrePop Currency (2) 15 8 5" xfId="43053" xr:uid="{00000000-0005-0000-0000-0000627F0000}"/>
    <cellStyle name="PrePop Currency (2) 15 9" xfId="5936" xr:uid="{00000000-0005-0000-0000-0000637F0000}"/>
    <cellStyle name="PrePop Currency (2) 15 9 2" xfId="10940" xr:uid="{00000000-0005-0000-0000-0000647F0000}"/>
    <cellStyle name="PrePop Currency (2) 15 9 2 2" xfId="21343" xr:uid="{00000000-0005-0000-0000-0000657F0000}"/>
    <cellStyle name="PrePop Currency (2) 15 9 3" xfId="21344" xr:uid="{00000000-0005-0000-0000-0000667F0000}"/>
    <cellStyle name="PrePop Currency (2) 15 9 4" xfId="43054" xr:uid="{00000000-0005-0000-0000-0000677F0000}"/>
    <cellStyle name="PrePop Currency (2) 15 9 5" xfId="43055" xr:uid="{00000000-0005-0000-0000-0000687F0000}"/>
    <cellStyle name="PrePop Currency (2) 16" xfId="7059" xr:uid="{00000000-0005-0000-0000-0000697F0000}"/>
    <cellStyle name="PrePop Currency (2) 16 10" xfId="43056" xr:uid="{00000000-0005-0000-0000-00006A7F0000}"/>
    <cellStyle name="PrePop Currency (2) 16 2" xfId="21345" xr:uid="{00000000-0005-0000-0000-00006B7F0000}"/>
    <cellStyle name="PrePop Currency (2) 16 3" xfId="43057" xr:uid="{00000000-0005-0000-0000-00006C7F0000}"/>
    <cellStyle name="PrePop Currency (2) 16 4" xfId="43058" xr:uid="{00000000-0005-0000-0000-00006D7F0000}"/>
    <cellStyle name="PrePop Currency (2) 16 5" xfId="43059" xr:uid="{00000000-0005-0000-0000-00006E7F0000}"/>
    <cellStyle name="PrePop Currency (2) 16 6" xfId="43060" xr:uid="{00000000-0005-0000-0000-00006F7F0000}"/>
    <cellStyle name="PrePop Currency (2) 16 7" xfId="43061" xr:uid="{00000000-0005-0000-0000-0000707F0000}"/>
    <cellStyle name="PrePop Currency (2) 16 8" xfId="43062" xr:uid="{00000000-0005-0000-0000-0000717F0000}"/>
    <cellStyle name="PrePop Currency (2) 16 9" xfId="43063" xr:uid="{00000000-0005-0000-0000-0000727F0000}"/>
    <cellStyle name="PrePop Currency (2) 17" xfId="21346" xr:uid="{00000000-0005-0000-0000-0000737F0000}"/>
    <cellStyle name="PrePop Currency (2) 17 10" xfId="43064" xr:uid="{00000000-0005-0000-0000-0000747F0000}"/>
    <cellStyle name="PrePop Currency (2) 17 2" xfId="43065" xr:uid="{00000000-0005-0000-0000-0000757F0000}"/>
    <cellStyle name="PrePop Currency (2) 17 3" xfId="43066" xr:uid="{00000000-0005-0000-0000-0000767F0000}"/>
    <cellStyle name="PrePop Currency (2) 17 4" xfId="43067" xr:uid="{00000000-0005-0000-0000-0000777F0000}"/>
    <cellStyle name="PrePop Currency (2) 17 5" xfId="43068" xr:uid="{00000000-0005-0000-0000-0000787F0000}"/>
    <cellStyle name="PrePop Currency (2) 17 6" xfId="43069" xr:uid="{00000000-0005-0000-0000-0000797F0000}"/>
    <cellStyle name="PrePop Currency (2) 17 7" xfId="43070" xr:uid="{00000000-0005-0000-0000-00007A7F0000}"/>
    <cellStyle name="PrePop Currency (2) 17 8" xfId="43071" xr:uid="{00000000-0005-0000-0000-00007B7F0000}"/>
    <cellStyle name="PrePop Currency (2) 17 9" xfId="43072" xr:uid="{00000000-0005-0000-0000-00007C7F0000}"/>
    <cellStyle name="PrePop Currency (2) 18" xfId="21347" xr:uid="{00000000-0005-0000-0000-00007D7F0000}"/>
    <cellStyle name="PrePop Currency (2) 18 10" xfId="43073" xr:uid="{00000000-0005-0000-0000-00007E7F0000}"/>
    <cellStyle name="PrePop Currency (2) 18 2" xfId="43074" xr:uid="{00000000-0005-0000-0000-00007F7F0000}"/>
    <cellStyle name="PrePop Currency (2) 18 3" xfId="43075" xr:uid="{00000000-0005-0000-0000-0000807F0000}"/>
    <cellStyle name="PrePop Currency (2) 18 4" xfId="43076" xr:uid="{00000000-0005-0000-0000-0000817F0000}"/>
    <cellStyle name="PrePop Currency (2) 18 5" xfId="43077" xr:uid="{00000000-0005-0000-0000-0000827F0000}"/>
    <cellStyle name="PrePop Currency (2) 18 6" xfId="43078" xr:uid="{00000000-0005-0000-0000-0000837F0000}"/>
    <cellStyle name="PrePop Currency (2) 18 7" xfId="43079" xr:uid="{00000000-0005-0000-0000-0000847F0000}"/>
    <cellStyle name="PrePop Currency (2) 18 8" xfId="43080" xr:uid="{00000000-0005-0000-0000-0000857F0000}"/>
    <cellStyle name="PrePop Currency (2) 18 9" xfId="43081" xr:uid="{00000000-0005-0000-0000-0000867F0000}"/>
    <cellStyle name="PrePop Currency (2) 19" xfId="43082" xr:uid="{00000000-0005-0000-0000-0000877F0000}"/>
    <cellStyle name="PrePop Currency (2) 2" xfId="849" xr:uid="{00000000-0005-0000-0000-0000887F0000}"/>
    <cellStyle name="PrePop Currency (2) 2 10" xfId="6362" xr:uid="{00000000-0005-0000-0000-0000897F0000}"/>
    <cellStyle name="PrePop Currency (2) 2 10 2" xfId="11276" xr:uid="{00000000-0005-0000-0000-00008A7F0000}"/>
    <cellStyle name="PrePop Currency (2) 2 10 2 2" xfId="21348" xr:uid="{00000000-0005-0000-0000-00008B7F0000}"/>
    <cellStyle name="PrePop Currency (2) 2 10 3" xfId="21349" xr:uid="{00000000-0005-0000-0000-00008C7F0000}"/>
    <cellStyle name="PrePop Currency (2) 2 10 4" xfId="43083" xr:uid="{00000000-0005-0000-0000-00008D7F0000}"/>
    <cellStyle name="PrePop Currency (2) 2 10 5" xfId="43084" xr:uid="{00000000-0005-0000-0000-00008E7F0000}"/>
    <cellStyle name="PrePop Currency (2) 2 11" xfId="7066" xr:uid="{00000000-0005-0000-0000-00008F7F0000}"/>
    <cellStyle name="PrePop Currency (2) 2 11 2" xfId="21350" xr:uid="{00000000-0005-0000-0000-0000907F0000}"/>
    <cellStyle name="PrePop Currency (2) 2 12" xfId="21351" xr:uid="{00000000-0005-0000-0000-0000917F0000}"/>
    <cellStyle name="PrePop Currency (2) 2 13" xfId="43085" xr:uid="{00000000-0005-0000-0000-0000927F0000}"/>
    <cellStyle name="PrePop Currency (2) 2 14" xfId="43086" xr:uid="{00000000-0005-0000-0000-0000937F0000}"/>
    <cellStyle name="PrePop Currency (2) 2 2" xfId="1741" xr:uid="{00000000-0005-0000-0000-0000947F0000}"/>
    <cellStyle name="PrePop Currency (2) 2 2 2" xfId="7718" xr:uid="{00000000-0005-0000-0000-0000957F0000}"/>
    <cellStyle name="PrePop Currency (2) 2 2 2 2" xfId="21352" xr:uid="{00000000-0005-0000-0000-0000967F0000}"/>
    <cellStyle name="PrePop Currency (2) 2 2 3" xfId="21353" xr:uid="{00000000-0005-0000-0000-0000977F0000}"/>
    <cellStyle name="PrePop Currency (2) 2 2 4" xfId="43087" xr:uid="{00000000-0005-0000-0000-0000987F0000}"/>
    <cellStyle name="PrePop Currency (2) 2 2 5" xfId="43088" xr:uid="{00000000-0005-0000-0000-0000997F0000}"/>
    <cellStyle name="PrePop Currency (2) 2 3" xfId="2346" xr:uid="{00000000-0005-0000-0000-00009A7F0000}"/>
    <cellStyle name="PrePop Currency (2) 2 3 2" xfId="8182" xr:uid="{00000000-0005-0000-0000-00009B7F0000}"/>
    <cellStyle name="PrePop Currency (2) 2 3 2 2" xfId="21354" xr:uid="{00000000-0005-0000-0000-00009C7F0000}"/>
    <cellStyle name="PrePop Currency (2) 2 3 3" xfId="21355" xr:uid="{00000000-0005-0000-0000-00009D7F0000}"/>
    <cellStyle name="PrePop Currency (2) 2 3 4" xfId="43089" xr:uid="{00000000-0005-0000-0000-00009E7F0000}"/>
    <cellStyle name="PrePop Currency (2) 2 3 5" xfId="43090" xr:uid="{00000000-0005-0000-0000-00009F7F0000}"/>
    <cellStyle name="PrePop Currency (2) 2 4" xfId="2951" xr:uid="{00000000-0005-0000-0000-0000A07F0000}"/>
    <cellStyle name="PrePop Currency (2) 2 4 2" xfId="8648" xr:uid="{00000000-0005-0000-0000-0000A17F0000}"/>
    <cellStyle name="PrePop Currency (2) 2 4 2 2" xfId="21356" xr:uid="{00000000-0005-0000-0000-0000A27F0000}"/>
    <cellStyle name="PrePop Currency (2) 2 4 3" xfId="21357" xr:uid="{00000000-0005-0000-0000-0000A37F0000}"/>
    <cellStyle name="PrePop Currency (2) 2 4 4" xfId="43091" xr:uid="{00000000-0005-0000-0000-0000A47F0000}"/>
    <cellStyle name="PrePop Currency (2) 2 4 5" xfId="43092" xr:uid="{00000000-0005-0000-0000-0000A57F0000}"/>
    <cellStyle name="PrePop Currency (2) 2 5" xfId="3556" xr:uid="{00000000-0005-0000-0000-0000A67F0000}"/>
    <cellStyle name="PrePop Currency (2) 2 5 2" xfId="9112" xr:uid="{00000000-0005-0000-0000-0000A77F0000}"/>
    <cellStyle name="PrePop Currency (2) 2 5 2 2" xfId="21358" xr:uid="{00000000-0005-0000-0000-0000A87F0000}"/>
    <cellStyle name="PrePop Currency (2) 2 5 3" xfId="21359" xr:uid="{00000000-0005-0000-0000-0000A97F0000}"/>
    <cellStyle name="PrePop Currency (2) 2 5 4" xfId="43093" xr:uid="{00000000-0005-0000-0000-0000AA7F0000}"/>
    <cellStyle name="PrePop Currency (2) 2 5 5" xfId="43094" xr:uid="{00000000-0005-0000-0000-0000AB7F0000}"/>
    <cellStyle name="PrePop Currency (2) 2 6" xfId="4161" xr:uid="{00000000-0005-0000-0000-0000AC7F0000}"/>
    <cellStyle name="PrePop Currency (2) 2 6 2" xfId="9575" xr:uid="{00000000-0005-0000-0000-0000AD7F0000}"/>
    <cellStyle name="PrePop Currency (2) 2 6 2 2" xfId="21360" xr:uid="{00000000-0005-0000-0000-0000AE7F0000}"/>
    <cellStyle name="PrePop Currency (2) 2 6 3" xfId="21361" xr:uid="{00000000-0005-0000-0000-0000AF7F0000}"/>
    <cellStyle name="PrePop Currency (2) 2 6 4" xfId="43095" xr:uid="{00000000-0005-0000-0000-0000B07F0000}"/>
    <cellStyle name="PrePop Currency (2) 2 6 5" xfId="43096" xr:uid="{00000000-0005-0000-0000-0000B17F0000}"/>
    <cellStyle name="PrePop Currency (2) 2 7" xfId="4766" xr:uid="{00000000-0005-0000-0000-0000B27F0000}"/>
    <cellStyle name="PrePop Currency (2) 2 7 2" xfId="10042" xr:uid="{00000000-0005-0000-0000-0000B37F0000}"/>
    <cellStyle name="PrePop Currency (2) 2 7 2 2" xfId="21362" xr:uid="{00000000-0005-0000-0000-0000B47F0000}"/>
    <cellStyle name="PrePop Currency (2) 2 7 3" xfId="21363" xr:uid="{00000000-0005-0000-0000-0000B57F0000}"/>
    <cellStyle name="PrePop Currency (2) 2 7 4" xfId="43097" xr:uid="{00000000-0005-0000-0000-0000B67F0000}"/>
    <cellStyle name="PrePop Currency (2) 2 7 5" xfId="43098" xr:uid="{00000000-0005-0000-0000-0000B77F0000}"/>
    <cellStyle name="PrePop Currency (2) 2 8" xfId="5360" xr:uid="{00000000-0005-0000-0000-0000B87F0000}"/>
    <cellStyle name="PrePop Currency (2) 2 8 2" xfId="10491" xr:uid="{00000000-0005-0000-0000-0000B97F0000}"/>
    <cellStyle name="PrePop Currency (2) 2 8 2 2" xfId="21364" xr:uid="{00000000-0005-0000-0000-0000BA7F0000}"/>
    <cellStyle name="PrePop Currency (2) 2 8 3" xfId="21365" xr:uid="{00000000-0005-0000-0000-0000BB7F0000}"/>
    <cellStyle name="PrePop Currency (2) 2 8 4" xfId="43099" xr:uid="{00000000-0005-0000-0000-0000BC7F0000}"/>
    <cellStyle name="PrePop Currency (2) 2 8 5" xfId="43100" xr:uid="{00000000-0005-0000-0000-0000BD7F0000}"/>
    <cellStyle name="PrePop Currency (2) 2 9" xfId="5937" xr:uid="{00000000-0005-0000-0000-0000BE7F0000}"/>
    <cellStyle name="PrePop Currency (2) 2 9 2" xfId="10941" xr:uid="{00000000-0005-0000-0000-0000BF7F0000}"/>
    <cellStyle name="PrePop Currency (2) 2 9 2 2" xfId="21366" xr:uid="{00000000-0005-0000-0000-0000C07F0000}"/>
    <cellStyle name="PrePop Currency (2) 2 9 3" xfId="21367" xr:uid="{00000000-0005-0000-0000-0000C17F0000}"/>
    <cellStyle name="PrePop Currency (2) 2 9 4" xfId="43101" xr:uid="{00000000-0005-0000-0000-0000C27F0000}"/>
    <cellStyle name="PrePop Currency (2) 2 9 5" xfId="43102" xr:uid="{00000000-0005-0000-0000-0000C37F0000}"/>
    <cellStyle name="PrePop Currency (2) 20" xfId="43103" xr:uid="{00000000-0005-0000-0000-0000C47F0000}"/>
    <cellStyle name="PrePop Currency (2) 21" xfId="43104" xr:uid="{00000000-0005-0000-0000-0000C57F0000}"/>
    <cellStyle name="PrePop Currency (2) 22" xfId="43105" xr:uid="{00000000-0005-0000-0000-0000C67F0000}"/>
    <cellStyle name="PrePop Currency (2) 23" xfId="43106" xr:uid="{00000000-0005-0000-0000-0000C77F0000}"/>
    <cellStyle name="PrePop Currency (2) 24" xfId="43107" xr:uid="{00000000-0005-0000-0000-0000C87F0000}"/>
    <cellStyle name="PrePop Currency (2) 25" xfId="43108" xr:uid="{00000000-0005-0000-0000-0000C97F0000}"/>
    <cellStyle name="PrePop Currency (2) 26" xfId="43109" xr:uid="{00000000-0005-0000-0000-0000CA7F0000}"/>
    <cellStyle name="PrePop Currency (2) 27" xfId="43110" xr:uid="{00000000-0005-0000-0000-0000CB7F0000}"/>
    <cellStyle name="PrePop Currency (2) 28" xfId="43111" xr:uid="{00000000-0005-0000-0000-0000CC7F0000}"/>
    <cellStyle name="PrePop Currency (2) 3" xfId="850" xr:uid="{00000000-0005-0000-0000-0000CD7F0000}"/>
    <cellStyle name="PrePop Currency (2) 3 10" xfId="6363" xr:uid="{00000000-0005-0000-0000-0000CE7F0000}"/>
    <cellStyle name="PrePop Currency (2) 3 10 2" xfId="11277" xr:uid="{00000000-0005-0000-0000-0000CF7F0000}"/>
    <cellStyle name="PrePop Currency (2) 3 10 2 2" xfId="21368" xr:uid="{00000000-0005-0000-0000-0000D07F0000}"/>
    <cellStyle name="PrePop Currency (2) 3 10 3" xfId="21369" xr:uid="{00000000-0005-0000-0000-0000D17F0000}"/>
    <cellStyle name="PrePop Currency (2) 3 10 4" xfId="43112" xr:uid="{00000000-0005-0000-0000-0000D27F0000}"/>
    <cellStyle name="PrePop Currency (2) 3 10 5" xfId="43113" xr:uid="{00000000-0005-0000-0000-0000D37F0000}"/>
    <cellStyle name="PrePop Currency (2) 3 11" xfId="7067" xr:uid="{00000000-0005-0000-0000-0000D47F0000}"/>
    <cellStyle name="PrePop Currency (2) 3 11 2" xfId="21370" xr:uid="{00000000-0005-0000-0000-0000D57F0000}"/>
    <cellStyle name="PrePop Currency (2) 3 12" xfId="21371" xr:uid="{00000000-0005-0000-0000-0000D67F0000}"/>
    <cellStyle name="PrePop Currency (2) 3 13" xfId="43114" xr:uid="{00000000-0005-0000-0000-0000D77F0000}"/>
    <cellStyle name="PrePop Currency (2) 3 14" xfId="43115" xr:uid="{00000000-0005-0000-0000-0000D87F0000}"/>
    <cellStyle name="PrePop Currency (2) 3 2" xfId="1742" xr:uid="{00000000-0005-0000-0000-0000D97F0000}"/>
    <cellStyle name="PrePop Currency (2) 3 2 2" xfId="7719" xr:uid="{00000000-0005-0000-0000-0000DA7F0000}"/>
    <cellStyle name="PrePop Currency (2) 3 2 2 2" xfId="21372" xr:uid="{00000000-0005-0000-0000-0000DB7F0000}"/>
    <cellStyle name="PrePop Currency (2) 3 2 3" xfId="21373" xr:uid="{00000000-0005-0000-0000-0000DC7F0000}"/>
    <cellStyle name="PrePop Currency (2) 3 2 4" xfId="43116" xr:uid="{00000000-0005-0000-0000-0000DD7F0000}"/>
    <cellStyle name="PrePop Currency (2) 3 2 5" xfId="43117" xr:uid="{00000000-0005-0000-0000-0000DE7F0000}"/>
    <cellStyle name="PrePop Currency (2) 3 3" xfId="2347" xr:uid="{00000000-0005-0000-0000-0000DF7F0000}"/>
    <cellStyle name="PrePop Currency (2) 3 3 2" xfId="8183" xr:uid="{00000000-0005-0000-0000-0000E07F0000}"/>
    <cellStyle name="PrePop Currency (2) 3 3 2 2" xfId="21374" xr:uid="{00000000-0005-0000-0000-0000E17F0000}"/>
    <cellStyle name="PrePop Currency (2) 3 3 3" xfId="21375" xr:uid="{00000000-0005-0000-0000-0000E27F0000}"/>
    <cellStyle name="PrePop Currency (2) 3 3 4" xfId="43118" xr:uid="{00000000-0005-0000-0000-0000E37F0000}"/>
    <cellStyle name="PrePop Currency (2) 3 3 5" xfId="43119" xr:uid="{00000000-0005-0000-0000-0000E47F0000}"/>
    <cellStyle name="PrePop Currency (2) 3 4" xfId="2952" xr:uid="{00000000-0005-0000-0000-0000E57F0000}"/>
    <cellStyle name="PrePop Currency (2) 3 4 2" xfId="8649" xr:uid="{00000000-0005-0000-0000-0000E67F0000}"/>
    <cellStyle name="PrePop Currency (2) 3 4 2 2" xfId="21376" xr:uid="{00000000-0005-0000-0000-0000E77F0000}"/>
    <cellStyle name="PrePop Currency (2) 3 4 3" xfId="21377" xr:uid="{00000000-0005-0000-0000-0000E87F0000}"/>
    <cellStyle name="PrePop Currency (2) 3 4 4" xfId="43120" xr:uid="{00000000-0005-0000-0000-0000E97F0000}"/>
    <cellStyle name="PrePop Currency (2) 3 4 5" xfId="43121" xr:uid="{00000000-0005-0000-0000-0000EA7F0000}"/>
    <cellStyle name="PrePop Currency (2) 3 5" xfId="3557" xr:uid="{00000000-0005-0000-0000-0000EB7F0000}"/>
    <cellStyle name="PrePop Currency (2) 3 5 2" xfId="9113" xr:uid="{00000000-0005-0000-0000-0000EC7F0000}"/>
    <cellStyle name="PrePop Currency (2) 3 5 2 2" xfId="21378" xr:uid="{00000000-0005-0000-0000-0000ED7F0000}"/>
    <cellStyle name="PrePop Currency (2) 3 5 3" xfId="21379" xr:uid="{00000000-0005-0000-0000-0000EE7F0000}"/>
    <cellStyle name="PrePop Currency (2) 3 5 4" xfId="43122" xr:uid="{00000000-0005-0000-0000-0000EF7F0000}"/>
    <cellStyle name="PrePop Currency (2) 3 5 5" xfId="43123" xr:uid="{00000000-0005-0000-0000-0000F07F0000}"/>
    <cellStyle name="PrePop Currency (2) 3 6" xfId="4162" xr:uid="{00000000-0005-0000-0000-0000F17F0000}"/>
    <cellStyle name="PrePop Currency (2) 3 6 2" xfId="9576" xr:uid="{00000000-0005-0000-0000-0000F27F0000}"/>
    <cellStyle name="PrePop Currency (2) 3 6 2 2" xfId="21380" xr:uid="{00000000-0005-0000-0000-0000F37F0000}"/>
    <cellStyle name="PrePop Currency (2) 3 6 3" xfId="21381" xr:uid="{00000000-0005-0000-0000-0000F47F0000}"/>
    <cellStyle name="PrePop Currency (2) 3 6 4" xfId="43124" xr:uid="{00000000-0005-0000-0000-0000F57F0000}"/>
    <cellStyle name="PrePop Currency (2) 3 6 5" xfId="43125" xr:uid="{00000000-0005-0000-0000-0000F67F0000}"/>
    <cellStyle name="PrePop Currency (2) 3 7" xfId="4767" xr:uid="{00000000-0005-0000-0000-0000F77F0000}"/>
    <cellStyle name="PrePop Currency (2) 3 7 2" xfId="10043" xr:uid="{00000000-0005-0000-0000-0000F87F0000}"/>
    <cellStyle name="PrePop Currency (2) 3 7 2 2" xfId="21382" xr:uid="{00000000-0005-0000-0000-0000F97F0000}"/>
    <cellStyle name="PrePop Currency (2) 3 7 3" xfId="21383" xr:uid="{00000000-0005-0000-0000-0000FA7F0000}"/>
    <cellStyle name="PrePop Currency (2) 3 7 4" xfId="43126" xr:uid="{00000000-0005-0000-0000-0000FB7F0000}"/>
    <cellStyle name="PrePop Currency (2) 3 7 5" xfId="43127" xr:uid="{00000000-0005-0000-0000-0000FC7F0000}"/>
    <cellStyle name="PrePop Currency (2) 3 8" xfId="5361" xr:uid="{00000000-0005-0000-0000-0000FD7F0000}"/>
    <cellStyle name="PrePop Currency (2) 3 8 2" xfId="10492" xr:uid="{00000000-0005-0000-0000-0000FE7F0000}"/>
    <cellStyle name="PrePop Currency (2) 3 8 2 2" xfId="21384" xr:uid="{00000000-0005-0000-0000-0000FF7F0000}"/>
    <cellStyle name="PrePop Currency (2) 3 8 3" xfId="21385" xr:uid="{00000000-0005-0000-0000-000000800000}"/>
    <cellStyle name="PrePop Currency (2) 3 8 4" xfId="43128" xr:uid="{00000000-0005-0000-0000-000001800000}"/>
    <cellStyle name="PrePop Currency (2) 3 8 5" xfId="43129" xr:uid="{00000000-0005-0000-0000-000002800000}"/>
    <cellStyle name="PrePop Currency (2) 3 9" xfId="5938" xr:uid="{00000000-0005-0000-0000-000003800000}"/>
    <cellStyle name="PrePop Currency (2) 3 9 2" xfId="10942" xr:uid="{00000000-0005-0000-0000-000004800000}"/>
    <cellStyle name="PrePop Currency (2) 3 9 2 2" xfId="21386" xr:uid="{00000000-0005-0000-0000-000005800000}"/>
    <cellStyle name="PrePop Currency (2) 3 9 3" xfId="21387" xr:uid="{00000000-0005-0000-0000-000006800000}"/>
    <cellStyle name="PrePop Currency (2) 3 9 4" xfId="43130" xr:uid="{00000000-0005-0000-0000-000007800000}"/>
    <cellStyle name="PrePop Currency (2) 3 9 5" xfId="43131" xr:uid="{00000000-0005-0000-0000-000008800000}"/>
    <cellStyle name="PrePop Currency (2) 4" xfId="851" xr:uid="{00000000-0005-0000-0000-000009800000}"/>
    <cellStyle name="PrePop Currency (2) 4 10" xfId="6364" xr:uid="{00000000-0005-0000-0000-00000A800000}"/>
    <cellStyle name="PrePop Currency (2) 4 10 2" xfId="11278" xr:uid="{00000000-0005-0000-0000-00000B800000}"/>
    <cellStyle name="PrePop Currency (2) 4 10 2 2" xfId="21388" xr:uid="{00000000-0005-0000-0000-00000C800000}"/>
    <cellStyle name="PrePop Currency (2) 4 10 3" xfId="21389" xr:uid="{00000000-0005-0000-0000-00000D800000}"/>
    <cellStyle name="PrePop Currency (2) 4 10 4" xfId="43132" xr:uid="{00000000-0005-0000-0000-00000E800000}"/>
    <cellStyle name="PrePop Currency (2) 4 10 5" xfId="43133" xr:uid="{00000000-0005-0000-0000-00000F800000}"/>
    <cellStyle name="PrePop Currency (2) 4 11" xfId="7068" xr:uid="{00000000-0005-0000-0000-000010800000}"/>
    <cellStyle name="PrePop Currency (2) 4 11 2" xfId="21390" xr:uid="{00000000-0005-0000-0000-000011800000}"/>
    <cellStyle name="PrePop Currency (2) 4 12" xfId="21391" xr:uid="{00000000-0005-0000-0000-000012800000}"/>
    <cellStyle name="PrePop Currency (2) 4 13" xfId="43134" xr:uid="{00000000-0005-0000-0000-000013800000}"/>
    <cellStyle name="PrePop Currency (2) 4 14" xfId="43135" xr:uid="{00000000-0005-0000-0000-000014800000}"/>
    <cellStyle name="PrePop Currency (2) 4 2" xfId="1743" xr:uid="{00000000-0005-0000-0000-000015800000}"/>
    <cellStyle name="PrePop Currency (2) 4 2 2" xfId="7720" xr:uid="{00000000-0005-0000-0000-000016800000}"/>
    <cellStyle name="PrePop Currency (2) 4 2 2 2" xfId="21392" xr:uid="{00000000-0005-0000-0000-000017800000}"/>
    <cellStyle name="PrePop Currency (2) 4 2 3" xfId="21393" xr:uid="{00000000-0005-0000-0000-000018800000}"/>
    <cellStyle name="PrePop Currency (2) 4 2 4" xfId="43136" xr:uid="{00000000-0005-0000-0000-000019800000}"/>
    <cellStyle name="PrePop Currency (2) 4 2 5" xfId="43137" xr:uid="{00000000-0005-0000-0000-00001A800000}"/>
    <cellStyle name="PrePop Currency (2) 4 3" xfId="2348" xr:uid="{00000000-0005-0000-0000-00001B800000}"/>
    <cellStyle name="PrePop Currency (2) 4 3 2" xfId="8184" xr:uid="{00000000-0005-0000-0000-00001C800000}"/>
    <cellStyle name="PrePop Currency (2) 4 3 2 2" xfId="21394" xr:uid="{00000000-0005-0000-0000-00001D800000}"/>
    <cellStyle name="PrePop Currency (2) 4 3 3" xfId="21395" xr:uid="{00000000-0005-0000-0000-00001E800000}"/>
    <cellStyle name="PrePop Currency (2) 4 3 4" xfId="43138" xr:uid="{00000000-0005-0000-0000-00001F800000}"/>
    <cellStyle name="PrePop Currency (2) 4 3 5" xfId="43139" xr:uid="{00000000-0005-0000-0000-000020800000}"/>
    <cellStyle name="PrePop Currency (2) 4 4" xfId="2953" xr:uid="{00000000-0005-0000-0000-000021800000}"/>
    <cellStyle name="PrePop Currency (2) 4 4 2" xfId="8650" xr:uid="{00000000-0005-0000-0000-000022800000}"/>
    <cellStyle name="PrePop Currency (2) 4 4 2 2" xfId="21396" xr:uid="{00000000-0005-0000-0000-000023800000}"/>
    <cellStyle name="PrePop Currency (2) 4 4 3" xfId="21397" xr:uid="{00000000-0005-0000-0000-000024800000}"/>
    <cellStyle name="PrePop Currency (2) 4 4 4" xfId="43140" xr:uid="{00000000-0005-0000-0000-000025800000}"/>
    <cellStyle name="PrePop Currency (2) 4 4 5" xfId="43141" xr:uid="{00000000-0005-0000-0000-000026800000}"/>
    <cellStyle name="PrePop Currency (2) 4 5" xfId="3558" xr:uid="{00000000-0005-0000-0000-000027800000}"/>
    <cellStyle name="PrePop Currency (2) 4 5 2" xfId="9114" xr:uid="{00000000-0005-0000-0000-000028800000}"/>
    <cellStyle name="PrePop Currency (2) 4 5 2 2" xfId="21398" xr:uid="{00000000-0005-0000-0000-000029800000}"/>
    <cellStyle name="PrePop Currency (2) 4 5 3" xfId="21399" xr:uid="{00000000-0005-0000-0000-00002A800000}"/>
    <cellStyle name="PrePop Currency (2) 4 5 4" xfId="43142" xr:uid="{00000000-0005-0000-0000-00002B800000}"/>
    <cellStyle name="PrePop Currency (2) 4 5 5" xfId="43143" xr:uid="{00000000-0005-0000-0000-00002C800000}"/>
    <cellStyle name="PrePop Currency (2) 4 6" xfId="4163" xr:uid="{00000000-0005-0000-0000-00002D800000}"/>
    <cellStyle name="PrePop Currency (2) 4 6 2" xfId="9577" xr:uid="{00000000-0005-0000-0000-00002E800000}"/>
    <cellStyle name="PrePop Currency (2) 4 6 2 2" xfId="21400" xr:uid="{00000000-0005-0000-0000-00002F800000}"/>
    <cellStyle name="PrePop Currency (2) 4 6 3" xfId="21401" xr:uid="{00000000-0005-0000-0000-000030800000}"/>
    <cellStyle name="PrePop Currency (2) 4 6 4" xfId="43144" xr:uid="{00000000-0005-0000-0000-000031800000}"/>
    <cellStyle name="PrePop Currency (2) 4 6 5" xfId="43145" xr:uid="{00000000-0005-0000-0000-000032800000}"/>
    <cellStyle name="PrePop Currency (2) 4 7" xfId="4768" xr:uid="{00000000-0005-0000-0000-000033800000}"/>
    <cellStyle name="PrePop Currency (2) 4 7 2" xfId="10044" xr:uid="{00000000-0005-0000-0000-000034800000}"/>
    <cellStyle name="PrePop Currency (2) 4 7 2 2" xfId="21402" xr:uid="{00000000-0005-0000-0000-000035800000}"/>
    <cellStyle name="PrePop Currency (2) 4 7 3" xfId="21403" xr:uid="{00000000-0005-0000-0000-000036800000}"/>
    <cellStyle name="PrePop Currency (2) 4 7 4" xfId="43146" xr:uid="{00000000-0005-0000-0000-000037800000}"/>
    <cellStyle name="PrePop Currency (2) 4 7 5" xfId="43147" xr:uid="{00000000-0005-0000-0000-000038800000}"/>
    <cellStyle name="PrePop Currency (2) 4 8" xfId="5362" xr:uid="{00000000-0005-0000-0000-000039800000}"/>
    <cellStyle name="PrePop Currency (2) 4 8 2" xfId="10493" xr:uid="{00000000-0005-0000-0000-00003A800000}"/>
    <cellStyle name="PrePop Currency (2) 4 8 2 2" xfId="21404" xr:uid="{00000000-0005-0000-0000-00003B800000}"/>
    <cellStyle name="PrePop Currency (2) 4 8 3" xfId="21405" xr:uid="{00000000-0005-0000-0000-00003C800000}"/>
    <cellStyle name="PrePop Currency (2) 4 8 4" xfId="43148" xr:uid="{00000000-0005-0000-0000-00003D800000}"/>
    <cellStyle name="PrePop Currency (2) 4 8 5" xfId="43149" xr:uid="{00000000-0005-0000-0000-00003E800000}"/>
    <cellStyle name="PrePop Currency (2) 4 9" xfId="5939" xr:uid="{00000000-0005-0000-0000-00003F800000}"/>
    <cellStyle name="PrePop Currency (2) 4 9 2" xfId="10943" xr:uid="{00000000-0005-0000-0000-000040800000}"/>
    <cellStyle name="PrePop Currency (2) 4 9 2 2" xfId="21406" xr:uid="{00000000-0005-0000-0000-000041800000}"/>
    <cellStyle name="PrePop Currency (2) 4 9 3" xfId="21407" xr:uid="{00000000-0005-0000-0000-000042800000}"/>
    <cellStyle name="PrePop Currency (2) 4 9 4" xfId="43150" xr:uid="{00000000-0005-0000-0000-000043800000}"/>
    <cellStyle name="PrePop Currency (2) 4 9 5" xfId="43151" xr:uid="{00000000-0005-0000-0000-000044800000}"/>
    <cellStyle name="PrePop Currency (2) 5" xfId="852" xr:uid="{00000000-0005-0000-0000-000045800000}"/>
    <cellStyle name="PrePop Currency (2) 5 10" xfId="6365" xr:uid="{00000000-0005-0000-0000-000046800000}"/>
    <cellStyle name="PrePop Currency (2) 5 10 2" xfId="11279" xr:uid="{00000000-0005-0000-0000-000047800000}"/>
    <cellStyle name="PrePop Currency (2) 5 10 2 2" xfId="21408" xr:uid="{00000000-0005-0000-0000-000048800000}"/>
    <cellStyle name="PrePop Currency (2) 5 10 3" xfId="21409" xr:uid="{00000000-0005-0000-0000-000049800000}"/>
    <cellStyle name="PrePop Currency (2) 5 10 4" xfId="43152" xr:uid="{00000000-0005-0000-0000-00004A800000}"/>
    <cellStyle name="PrePop Currency (2) 5 10 5" xfId="43153" xr:uid="{00000000-0005-0000-0000-00004B800000}"/>
    <cellStyle name="PrePop Currency (2) 5 11" xfId="7069" xr:uid="{00000000-0005-0000-0000-00004C800000}"/>
    <cellStyle name="PrePop Currency (2) 5 11 2" xfId="21410" xr:uid="{00000000-0005-0000-0000-00004D800000}"/>
    <cellStyle name="PrePop Currency (2) 5 12" xfId="21411" xr:uid="{00000000-0005-0000-0000-00004E800000}"/>
    <cellStyle name="PrePop Currency (2) 5 13" xfId="43154" xr:uid="{00000000-0005-0000-0000-00004F800000}"/>
    <cellStyle name="PrePop Currency (2) 5 14" xfId="43155" xr:uid="{00000000-0005-0000-0000-000050800000}"/>
    <cellStyle name="PrePop Currency (2) 5 2" xfId="1744" xr:uid="{00000000-0005-0000-0000-000051800000}"/>
    <cellStyle name="PrePop Currency (2) 5 2 2" xfId="7721" xr:uid="{00000000-0005-0000-0000-000052800000}"/>
    <cellStyle name="PrePop Currency (2) 5 2 2 2" xfId="21412" xr:uid="{00000000-0005-0000-0000-000053800000}"/>
    <cellStyle name="PrePop Currency (2) 5 2 3" xfId="21413" xr:uid="{00000000-0005-0000-0000-000054800000}"/>
    <cellStyle name="PrePop Currency (2) 5 2 4" xfId="43156" xr:uid="{00000000-0005-0000-0000-000055800000}"/>
    <cellStyle name="PrePop Currency (2) 5 2 5" xfId="43157" xr:uid="{00000000-0005-0000-0000-000056800000}"/>
    <cellStyle name="PrePop Currency (2) 5 3" xfId="2349" xr:uid="{00000000-0005-0000-0000-000057800000}"/>
    <cellStyle name="PrePop Currency (2) 5 3 2" xfId="8185" xr:uid="{00000000-0005-0000-0000-000058800000}"/>
    <cellStyle name="PrePop Currency (2) 5 3 2 2" xfId="21414" xr:uid="{00000000-0005-0000-0000-000059800000}"/>
    <cellStyle name="PrePop Currency (2) 5 3 3" xfId="21415" xr:uid="{00000000-0005-0000-0000-00005A800000}"/>
    <cellStyle name="PrePop Currency (2) 5 3 4" xfId="43158" xr:uid="{00000000-0005-0000-0000-00005B800000}"/>
    <cellStyle name="PrePop Currency (2) 5 3 5" xfId="43159" xr:uid="{00000000-0005-0000-0000-00005C800000}"/>
    <cellStyle name="PrePop Currency (2) 5 4" xfId="2954" xr:uid="{00000000-0005-0000-0000-00005D800000}"/>
    <cellStyle name="PrePop Currency (2) 5 4 2" xfId="8651" xr:uid="{00000000-0005-0000-0000-00005E800000}"/>
    <cellStyle name="PrePop Currency (2) 5 4 2 2" xfId="21416" xr:uid="{00000000-0005-0000-0000-00005F800000}"/>
    <cellStyle name="PrePop Currency (2) 5 4 3" xfId="21417" xr:uid="{00000000-0005-0000-0000-000060800000}"/>
    <cellStyle name="PrePop Currency (2) 5 4 4" xfId="43160" xr:uid="{00000000-0005-0000-0000-000061800000}"/>
    <cellStyle name="PrePop Currency (2) 5 4 5" xfId="43161" xr:uid="{00000000-0005-0000-0000-000062800000}"/>
    <cellStyle name="PrePop Currency (2) 5 5" xfId="3559" xr:uid="{00000000-0005-0000-0000-000063800000}"/>
    <cellStyle name="PrePop Currency (2) 5 5 2" xfId="9115" xr:uid="{00000000-0005-0000-0000-000064800000}"/>
    <cellStyle name="PrePop Currency (2) 5 5 2 2" xfId="21418" xr:uid="{00000000-0005-0000-0000-000065800000}"/>
    <cellStyle name="PrePop Currency (2) 5 5 3" xfId="21419" xr:uid="{00000000-0005-0000-0000-000066800000}"/>
    <cellStyle name="PrePop Currency (2) 5 5 4" xfId="43162" xr:uid="{00000000-0005-0000-0000-000067800000}"/>
    <cellStyle name="PrePop Currency (2) 5 5 5" xfId="43163" xr:uid="{00000000-0005-0000-0000-000068800000}"/>
    <cellStyle name="PrePop Currency (2) 5 6" xfId="4164" xr:uid="{00000000-0005-0000-0000-000069800000}"/>
    <cellStyle name="PrePop Currency (2) 5 6 2" xfId="9578" xr:uid="{00000000-0005-0000-0000-00006A800000}"/>
    <cellStyle name="PrePop Currency (2) 5 6 2 2" xfId="21420" xr:uid="{00000000-0005-0000-0000-00006B800000}"/>
    <cellStyle name="PrePop Currency (2) 5 6 3" xfId="21421" xr:uid="{00000000-0005-0000-0000-00006C800000}"/>
    <cellStyle name="PrePop Currency (2) 5 6 4" xfId="43164" xr:uid="{00000000-0005-0000-0000-00006D800000}"/>
    <cellStyle name="PrePop Currency (2) 5 6 5" xfId="43165" xr:uid="{00000000-0005-0000-0000-00006E800000}"/>
    <cellStyle name="PrePop Currency (2) 5 7" xfId="4769" xr:uid="{00000000-0005-0000-0000-00006F800000}"/>
    <cellStyle name="PrePop Currency (2) 5 7 2" xfId="10045" xr:uid="{00000000-0005-0000-0000-000070800000}"/>
    <cellStyle name="PrePop Currency (2) 5 7 2 2" xfId="21422" xr:uid="{00000000-0005-0000-0000-000071800000}"/>
    <cellStyle name="PrePop Currency (2) 5 7 3" xfId="21423" xr:uid="{00000000-0005-0000-0000-000072800000}"/>
    <cellStyle name="PrePop Currency (2) 5 7 4" xfId="43166" xr:uid="{00000000-0005-0000-0000-000073800000}"/>
    <cellStyle name="PrePop Currency (2) 5 7 5" xfId="43167" xr:uid="{00000000-0005-0000-0000-000074800000}"/>
    <cellStyle name="PrePop Currency (2) 5 8" xfId="5363" xr:uid="{00000000-0005-0000-0000-000075800000}"/>
    <cellStyle name="PrePop Currency (2) 5 8 2" xfId="10494" xr:uid="{00000000-0005-0000-0000-000076800000}"/>
    <cellStyle name="PrePop Currency (2) 5 8 2 2" xfId="21424" xr:uid="{00000000-0005-0000-0000-000077800000}"/>
    <cellStyle name="PrePop Currency (2) 5 8 3" xfId="21425" xr:uid="{00000000-0005-0000-0000-000078800000}"/>
    <cellStyle name="PrePop Currency (2) 5 8 4" xfId="43168" xr:uid="{00000000-0005-0000-0000-000079800000}"/>
    <cellStyle name="PrePop Currency (2) 5 8 5" xfId="43169" xr:uid="{00000000-0005-0000-0000-00007A800000}"/>
    <cellStyle name="PrePop Currency (2) 5 9" xfId="5940" xr:uid="{00000000-0005-0000-0000-00007B800000}"/>
    <cellStyle name="PrePop Currency (2) 5 9 2" xfId="10944" xr:uid="{00000000-0005-0000-0000-00007C800000}"/>
    <cellStyle name="PrePop Currency (2) 5 9 2 2" xfId="21426" xr:uid="{00000000-0005-0000-0000-00007D800000}"/>
    <cellStyle name="PrePop Currency (2) 5 9 3" xfId="21427" xr:uid="{00000000-0005-0000-0000-00007E800000}"/>
    <cellStyle name="PrePop Currency (2) 5 9 4" xfId="43170" xr:uid="{00000000-0005-0000-0000-00007F800000}"/>
    <cellStyle name="PrePop Currency (2) 5 9 5" xfId="43171" xr:uid="{00000000-0005-0000-0000-000080800000}"/>
    <cellStyle name="PrePop Currency (2) 6" xfId="853" xr:uid="{00000000-0005-0000-0000-000081800000}"/>
    <cellStyle name="PrePop Currency (2) 6 10" xfId="6366" xr:uid="{00000000-0005-0000-0000-000082800000}"/>
    <cellStyle name="PrePop Currency (2) 6 10 2" xfId="11280" xr:uid="{00000000-0005-0000-0000-000083800000}"/>
    <cellStyle name="PrePop Currency (2) 6 10 2 2" xfId="21428" xr:uid="{00000000-0005-0000-0000-000084800000}"/>
    <cellStyle name="PrePop Currency (2) 6 10 3" xfId="21429" xr:uid="{00000000-0005-0000-0000-000085800000}"/>
    <cellStyle name="PrePop Currency (2) 6 10 4" xfId="43172" xr:uid="{00000000-0005-0000-0000-000086800000}"/>
    <cellStyle name="PrePop Currency (2) 6 10 5" xfId="43173" xr:uid="{00000000-0005-0000-0000-000087800000}"/>
    <cellStyle name="PrePop Currency (2) 6 11" xfId="7070" xr:uid="{00000000-0005-0000-0000-000088800000}"/>
    <cellStyle name="PrePop Currency (2) 6 11 2" xfId="21430" xr:uid="{00000000-0005-0000-0000-000089800000}"/>
    <cellStyle name="PrePop Currency (2) 6 12" xfId="21431" xr:uid="{00000000-0005-0000-0000-00008A800000}"/>
    <cellStyle name="PrePop Currency (2) 6 13" xfId="43174" xr:uid="{00000000-0005-0000-0000-00008B800000}"/>
    <cellStyle name="PrePop Currency (2) 6 14" xfId="43175" xr:uid="{00000000-0005-0000-0000-00008C800000}"/>
    <cellStyle name="PrePop Currency (2) 6 2" xfId="1745" xr:uid="{00000000-0005-0000-0000-00008D800000}"/>
    <cellStyle name="PrePop Currency (2) 6 2 2" xfId="7722" xr:uid="{00000000-0005-0000-0000-00008E800000}"/>
    <cellStyle name="PrePop Currency (2) 6 2 2 2" xfId="21432" xr:uid="{00000000-0005-0000-0000-00008F800000}"/>
    <cellStyle name="PrePop Currency (2) 6 2 3" xfId="21433" xr:uid="{00000000-0005-0000-0000-000090800000}"/>
    <cellStyle name="PrePop Currency (2) 6 2 4" xfId="43176" xr:uid="{00000000-0005-0000-0000-000091800000}"/>
    <cellStyle name="PrePop Currency (2) 6 2 5" xfId="43177" xr:uid="{00000000-0005-0000-0000-000092800000}"/>
    <cellStyle name="PrePop Currency (2) 6 3" xfId="2350" xr:uid="{00000000-0005-0000-0000-000093800000}"/>
    <cellStyle name="PrePop Currency (2) 6 3 2" xfId="8186" xr:uid="{00000000-0005-0000-0000-000094800000}"/>
    <cellStyle name="PrePop Currency (2) 6 3 2 2" xfId="21434" xr:uid="{00000000-0005-0000-0000-000095800000}"/>
    <cellStyle name="PrePop Currency (2) 6 3 3" xfId="21435" xr:uid="{00000000-0005-0000-0000-000096800000}"/>
    <cellStyle name="PrePop Currency (2) 6 3 4" xfId="43178" xr:uid="{00000000-0005-0000-0000-000097800000}"/>
    <cellStyle name="PrePop Currency (2) 6 3 5" xfId="43179" xr:uid="{00000000-0005-0000-0000-000098800000}"/>
    <cellStyle name="PrePop Currency (2) 6 4" xfId="2955" xr:uid="{00000000-0005-0000-0000-000099800000}"/>
    <cellStyle name="PrePop Currency (2) 6 4 2" xfId="8652" xr:uid="{00000000-0005-0000-0000-00009A800000}"/>
    <cellStyle name="PrePop Currency (2) 6 4 2 2" xfId="21436" xr:uid="{00000000-0005-0000-0000-00009B800000}"/>
    <cellStyle name="PrePop Currency (2) 6 4 3" xfId="21437" xr:uid="{00000000-0005-0000-0000-00009C800000}"/>
    <cellStyle name="PrePop Currency (2) 6 4 4" xfId="43180" xr:uid="{00000000-0005-0000-0000-00009D800000}"/>
    <cellStyle name="PrePop Currency (2) 6 4 5" xfId="43181" xr:uid="{00000000-0005-0000-0000-00009E800000}"/>
    <cellStyle name="PrePop Currency (2) 6 5" xfId="3560" xr:uid="{00000000-0005-0000-0000-00009F800000}"/>
    <cellStyle name="PrePop Currency (2) 6 5 2" xfId="9116" xr:uid="{00000000-0005-0000-0000-0000A0800000}"/>
    <cellStyle name="PrePop Currency (2) 6 5 2 2" xfId="21438" xr:uid="{00000000-0005-0000-0000-0000A1800000}"/>
    <cellStyle name="PrePop Currency (2) 6 5 3" xfId="21439" xr:uid="{00000000-0005-0000-0000-0000A2800000}"/>
    <cellStyle name="PrePop Currency (2) 6 5 4" xfId="43182" xr:uid="{00000000-0005-0000-0000-0000A3800000}"/>
    <cellStyle name="PrePop Currency (2) 6 5 5" xfId="43183" xr:uid="{00000000-0005-0000-0000-0000A4800000}"/>
    <cellStyle name="PrePop Currency (2) 6 6" xfId="4165" xr:uid="{00000000-0005-0000-0000-0000A5800000}"/>
    <cellStyle name="PrePop Currency (2) 6 6 2" xfId="9579" xr:uid="{00000000-0005-0000-0000-0000A6800000}"/>
    <cellStyle name="PrePop Currency (2) 6 6 2 2" xfId="21440" xr:uid="{00000000-0005-0000-0000-0000A7800000}"/>
    <cellStyle name="PrePop Currency (2) 6 6 3" xfId="21441" xr:uid="{00000000-0005-0000-0000-0000A8800000}"/>
    <cellStyle name="PrePop Currency (2) 6 6 4" xfId="43184" xr:uid="{00000000-0005-0000-0000-0000A9800000}"/>
    <cellStyle name="PrePop Currency (2) 6 6 5" xfId="43185" xr:uid="{00000000-0005-0000-0000-0000AA800000}"/>
    <cellStyle name="PrePop Currency (2) 6 7" xfId="4770" xr:uid="{00000000-0005-0000-0000-0000AB800000}"/>
    <cellStyle name="PrePop Currency (2) 6 7 2" xfId="10046" xr:uid="{00000000-0005-0000-0000-0000AC800000}"/>
    <cellStyle name="PrePop Currency (2) 6 7 2 2" xfId="21442" xr:uid="{00000000-0005-0000-0000-0000AD800000}"/>
    <cellStyle name="PrePop Currency (2) 6 7 3" xfId="21443" xr:uid="{00000000-0005-0000-0000-0000AE800000}"/>
    <cellStyle name="PrePop Currency (2) 6 7 4" xfId="43186" xr:uid="{00000000-0005-0000-0000-0000AF800000}"/>
    <cellStyle name="PrePop Currency (2) 6 7 5" xfId="43187" xr:uid="{00000000-0005-0000-0000-0000B0800000}"/>
    <cellStyle name="PrePop Currency (2) 6 8" xfId="5364" xr:uid="{00000000-0005-0000-0000-0000B1800000}"/>
    <cellStyle name="PrePop Currency (2) 6 8 2" xfId="10495" xr:uid="{00000000-0005-0000-0000-0000B2800000}"/>
    <cellStyle name="PrePop Currency (2) 6 8 2 2" xfId="21444" xr:uid="{00000000-0005-0000-0000-0000B3800000}"/>
    <cellStyle name="PrePop Currency (2) 6 8 3" xfId="21445" xr:uid="{00000000-0005-0000-0000-0000B4800000}"/>
    <cellStyle name="PrePop Currency (2) 6 8 4" xfId="43188" xr:uid="{00000000-0005-0000-0000-0000B5800000}"/>
    <cellStyle name="PrePop Currency (2) 6 8 5" xfId="43189" xr:uid="{00000000-0005-0000-0000-0000B6800000}"/>
    <cellStyle name="PrePop Currency (2) 6 9" xfId="5941" xr:uid="{00000000-0005-0000-0000-0000B7800000}"/>
    <cellStyle name="PrePop Currency (2) 6 9 2" xfId="10945" xr:uid="{00000000-0005-0000-0000-0000B8800000}"/>
    <cellStyle name="PrePop Currency (2) 6 9 2 2" xfId="21446" xr:uid="{00000000-0005-0000-0000-0000B9800000}"/>
    <cellStyle name="PrePop Currency (2) 6 9 3" xfId="21447" xr:uid="{00000000-0005-0000-0000-0000BA800000}"/>
    <cellStyle name="PrePop Currency (2) 6 9 4" xfId="43190" xr:uid="{00000000-0005-0000-0000-0000BB800000}"/>
    <cellStyle name="PrePop Currency (2) 6 9 5" xfId="43191" xr:uid="{00000000-0005-0000-0000-0000BC800000}"/>
    <cellStyle name="PrePop Currency (2) 7" xfId="854" xr:uid="{00000000-0005-0000-0000-0000BD800000}"/>
    <cellStyle name="PrePop Currency (2) 7 10" xfId="6367" xr:uid="{00000000-0005-0000-0000-0000BE800000}"/>
    <cellStyle name="PrePop Currency (2) 7 10 2" xfId="11281" xr:uid="{00000000-0005-0000-0000-0000BF800000}"/>
    <cellStyle name="PrePop Currency (2) 7 10 2 2" xfId="21448" xr:uid="{00000000-0005-0000-0000-0000C0800000}"/>
    <cellStyle name="PrePop Currency (2) 7 10 3" xfId="21449" xr:uid="{00000000-0005-0000-0000-0000C1800000}"/>
    <cellStyle name="PrePop Currency (2) 7 10 4" xfId="43192" xr:uid="{00000000-0005-0000-0000-0000C2800000}"/>
    <cellStyle name="PrePop Currency (2) 7 10 5" xfId="43193" xr:uid="{00000000-0005-0000-0000-0000C3800000}"/>
    <cellStyle name="PrePop Currency (2) 7 11" xfId="7071" xr:uid="{00000000-0005-0000-0000-0000C4800000}"/>
    <cellStyle name="PrePop Currency (2) 7 11 2" xfId="21450" xr:uid="{00000000-0005-0000-0000-0000C5800000}"/>
    <cellStyle name="PrePop Currency (2) 7 12" xfId="21451" xr:uid="{00000000-0005-0000-0000-0000C6800000}"/>
    <cellStyle name="PrePop Currency (2) 7 13" xfId="43194" xr:uid="{00000000-0005-0000-0000-0000C7800000}"/>
    <cellStyle name="PrePop Currency (2) 7 14" xfId="43195" xr:uid="{00000000-0005-0000-0000-0000C8800000}"/>
    <cellStyle name="PrePop Currency (2) 7 2" xfId="1746" xr:uid="{00000000-0005-0000-0000-0000C9800000}"/>
    <cellStyle name="PrePop Currency (2) 7 2 2" xfId="7723" xr:uid="{00000000-0005-0000-0000-0000CA800000}"/>
    <cellStyle name="PrePop Currency (2) 7 2 2 2" xfId="21452" xr:uid="{00000000-0005-0000-0000-0000CB800000}"/>
    <cellStyle name="PrePop Currency (2) 7 2 3" xfId="21453" xr:uid="{00000000-0005-0000-0000-0000CC800000}"/>
    <cellStyle name="PrePop Currency (2) 7 2 4" xfId="43196" xr:uid="{00000000-0005-0000-0000-0000CD800000}"/>
    <cellStyle name="PrePop Currency (2) 7 2 5" xfId="43197" xr:uid="{00000000-0005-0000-0000-0000CE800000}"/>
    <cellStyle name="PrePop Currency (2) 7 3" xfId="2351" xr:uid="{00000000-0005-0000-0000-0000CF800000}"/>
    <cellStyle name="PrePop Currency (2) 7 3 2" xfId="8187" xr:uid="{00000000-0005-0000-0000-0000D0800000}"/>
    <cellStyle name="PrePop Currency (2) 7 3 2 2" xfId="21454" xr:uid="{00000000-0005-0000-0000-0000D1800000}"/>
    <cellStyle name="PrePop Currency (2) 7 3 3" xfId="21455" xr:uid="{00000000-0005-0000-0000-0000D2800000}"/>
    <cellStyle name="PrePop Currency (2) 7 3 4" xfId="43198" xr:uid="{00000000-0005-0000-0000-0000D3800000}"/>
    <cellStyle name="PrePop Currency (2) 7 3 5" xfId="43199" xr:uid="{00000000-0005-0000-0000-0000D4800000}"/>
    <cellStyle name="PrePop Currency (2) 7 4" xfId="2956" xr:uid="{00000000-0005-0000-0000-0000D5800000}"/>
    <cellStyle name="PrePop Currency (2) 7 4 2" xfId="8653" xr:uid="{00000000-0005-0000-0000-0000D6800000}"/>
    <cellStyle name="PrePop Currency (2) 7 4 2 2" xfId="21456" xr:uid="{00000000-0005-0000-0000-0000D7800000}"/>
    <cellStyle name="PrePop Currency (2) 7 4 3" xfId="21457" xr:uid="{00000000-0005-0000-0000-0000D8800000}"/>
    <cellStyle name="PrePop Currency (2) 7 4 4" xfId="43200" xr:uid="{00000000-0005-0000-0000-0000D9800000}"/>
    <cellStyle name="PrePop Currency (2) 7 4 5" xfId="43201" xr:uid="{00000000-0005-0000-0000-0000DA800000}"/>
    <cellStyle name="PrePop Currency (2) 7 5" xfId="3561" xr:uid="{00000000-0005-0000-0000-0000DB800000}"/>
    <cellStyle name="PrePop Currency (2) 7 5 2" xfId="9117" xr:uid="{00000000-0005-0000-0000-0000DC800000}"/>
    <cellStyle name="PrePop Currency (2) 7 5 2 2" xfId="21458" xr:uid="{00000000-0005-0000-0000-0000DD800000}"/>
    <cellStyle name="PrePop Currency (2) 7 5 3" xfId="21459" xr:uid="{00000000-0005-0000-0000-0000DE800000}"/>
    <cellStyle name="PrePop Currency (2) 7 5 4" xfId="43202" xr:uid="{00000000-0005-0000-0000-0000DF800000}"/>
    <cellStyle name="PrePop Currency (2) 7 5 5" xfId="43203" xr:uid="{00000000-0005-0000-0000-0000E0800000}"/>
    <cellStyle name="PrePop Currency (2) 7 6" xfId="4166" xr:uid="{00000000-0005-0000-0000-0000E1800000}"/>
    <cellStyle name="PrePop Currency (2) 7 6 2" xfId="9580" xr:uid="{00000000-0005-0000-0000-0000E2800000}"/>
    <cellStyle name="PrePop Currency (2) 7 6 2 2" xfId="21460" xr:uid="{00000000-0005-0000-0000-0000E3800000}"/>
    <cellStyle name="PrePop Currency (2) 7 6 3" xfId="21461" xr:uid="{00000000-0005-0000-0000-0000E4800000}"/>
    <cellStyle name="PrePop Currency (2) 7 6 4" xfId="43204" xr:uid="{00000000-0005-0000-0000-0000E5800000}"/>
    <cellStyle name="PrePop Currency (2) 7 6 5" xfId="43205" xr:uid="{00000000-0005-0000-0000-0000E6800000}"/>
    <cellStyle name="PrePop Currency (2) 7 7" xfId="4771" xr:uid="{00000000-0005-0000-0000-0000E7800000}"/>
    <cellStyle name="PrePop Currency (2) 7 7 2" xfId="10047" xr:uid="{00000000-0005-0000-0000-0000E8800000}"/>
    <cellStyle name="PrePop Currency (2) 7 7 2 2" xfId="21462" xr:uid="{00000000-0005-0000-0000-0000E9800000}"/>
    <cellStyle name="PrePop Currency (2) 7 7 3" xfId="21463" xr:uid="{00000000-0005-0000-0000-0000EA800000}"/>
    <cellStyle name="PrePop Currency (2) 7 7 4" xfId="43206" xr:uid="{00000000-0005-0000-0000-0000EB800000}"/>
    <cellStyle name="PrePop Currency (2) 7 7 5" xfId="43207" xr:uid="{00000000-0005-0000-0000-0000EC800000}"/>
    <cellStyle name="PrePop Currency (2) 7 8" xfId="5365" xr:uid="{00000000-0005-0000-0000-0000ED800000}"/>
    <cellStyle name="PrePop Currency (2) 7 8 2" xfId="10496" xr:uid="{00000000-0005-0000-0000-0000EE800000}"/>
    <cellStyle name="PrePop Currency (2) 7 8 2 2" xfId="21464" xr:uid="{00000000-0005-0000-0000-0000EF800000}"/>
    <cellStyle name="PrePop Currency (2) 7 8 3" xfId="21465" xr:uid="{00000000-0005-0000-0000-0000F0800000}"/>
    <cellStyle name="PrePop Currency (2) 7 8 4" xfId="43208" xr:uid="{00000000-0005-0000-0000-0000F1800000}"/>
    <cellStyle name="PrePop Currency (2) 7 8 5" xfId="43209" xr:uid="{00000000-0005-0000-0000-0000F2800000}"/>
    <cellStyle name="PrePop Currency (2) 7 9" xfId="5942" xr:uid="{00000000-0005-0000-0000-0000F3800000}"/>
    <cellStyle name="PrePop Currency (2) 7 9 2" xfId="10946" xr:uid="{00000000-0005-0000-0000-0000F4800000}"/>
    <cellStyle name="PrePop Currency (2) 7 9 2 2" xfId="21466" xr:uid="{00000000-0005-0000-0000-0000F5800000}"/>
    <cellStyle name="PrePop Currency (2) 7 9 3" xfId="21467" xr:uid="{00000000-0005-0000-0000-0000F6800000}"/>
    <cellStyle name="PrePop Currency (2) 7 9 4" xfId="43210" xr:uid="{00000000-0005-0000-0000-0000F7800000}"/>
    <cellStyle name="PrePop Currency (2) 7 9 5" xfId="43211" xr:uid="{00000000-0005-0000-0000-0000F8800000}"/>
    <cellStyle name="PrePop Currency (2) 8" xfId="855" xr:uid="{00000000-0005-0000-0000-0000F9800000}"/>
    <cellStyle name="PrePop Currency (2) 8 10" xfId="6368" xr:uid="{00000000-0005-0000-0000-0000FA800000}"/>
    <cellStyle name="PrePop Currency (2) 8 10 2" xfId="11282" xr:uid="{00000000-0005-0000-0000-0000FB800000}"/>
    <cellStyle name="PrePop Currency (2) 8 10 2 2" xfId="21468" xr:uid="{00000000-0005-0000-0000-0000FC800000}"/>
    <cellStyle name="PrePop Currency (2) 8 10 3" xfId="21469" xr:uid="{00000000-0005-0000-0000-0000FD800000}"/>
    <cellStyle name="PrePop Currency (2) 8 10 4" xfId="43212" xr:uid="{00000000-0005-0000-0000-0000FE800000}"/>
    <cellStyle name="PrePop Currency (2) 8 10 5" xfId="43213" xr:uid="{00000000-0005-0000-0000-0000FF800000}"/>
    <cellStyle name="PrePop Currency (2) 8 11" xfId="7072" xr:uid="{00000000-0005-0000-0000-000000810000}"/>
    <cellStyle name="PrePop Currency (2) 8 11 2" xfId="21470" xr:uid="{00000000-0005-0000-0000-000001810000}"/>
    <cellStyle name="PrePop Currency (2) 8 12" xfId="21471" xr:uid="{00000000-0005-0000-0000-000002810000}"/>
    <cellStyle name="PrePop Currency (2) 8 13" xfId="43214" xr:uid="{00000000-0005-0000-0000-000003810000}"/>
    <cellStyle name="PrePop Currency (2) 8 14" xfId="43215" xr:uid="{00000000-0005-0000-0000-000004810000}"/>
    <cellStyle name="PrePop Currency (2) 8 2" xfId="1747" xr:uid="{00000000-0005-0000-0000-000005810000}"/>
    <cellStyle name="PrePop Currency (2) 8 2 2" xfId="7724" xr:uid="{00000000-0005-0000-0000-000006810000}"/>
    <cellStyle name="PrePop Currency (2) 8 2 2 2" xfId="21472" xr:uid="{00000000-0005-0000-0000-000007810000}"/>
    <cellStyle name="PrePop Currency (2) 8 2 3" xfId="21473" xr:uid="{00000000-0005-0000-0000-000008810000}"/>
    <cellStyle name="PrePop Currency (2) 8 2 4" xfId="43216" xr:uid="{00000000-0005-0000-0000-000009810000}"/>
    <cellStyle name="PrePop Currency (2) 8 2 5" xfId="43217" xr:uid="{00000000-0005-0000-0000-00000A810000}"/>
    <cellStyle name="PrePop Currency (2) 8 3" xfId="2352" xr:uid="{00000000-0005-0000-0000-00000B810000}"/>
    <cellStyle name="PrePop Currency (2) 8 3 2" xfId="8188" xr:uid="{00000000-0005-0000-0000-00000C810000}"/>
    <cellStyle name="PrePop Currency (2) 8 3 2 2" xfId="21474" xr:uid="{00000000-0005-0000-0000-00000D810000}"/>
    <cellStyle name="PrePop Currency (2) 8 3 3" xfId="21475" xr:uid="{00000000-0005-0000-0000-00000E810000}"/>
    <cellStyle name="PrePop Currency (2) 8 3 4" xfId="43218" xr:uid="{00000000-0005-0000-0000-00000F810000}"/>
    <cellStyle name="PrePop Currency (2) 8 3 5" xfId="43219" xr:uid="{00000000-0005-0000-0000-000010810000}"/>
    <cellStyle name="PrePop Currency (2) 8 4" xfId="2957" xr:uid="{00000000-0005-0000-0000-000011810000}"/>
    <cellStyle name="PrePop Currency (2) 8 4 2" xfId="8654" xr:uid="{00000000-0005-0000-0000-000012810000}"/>
    <cellStyle name="PrePop Currency (2) 8 4 2 2" xfId="21476" xr:uid="{00000000-0005-0000-0000-000013810000}"/>
    <cellStyle name="PrePop Currency (2) 8 4 3" xfId="21477" xr:uid="{00000000-0005-0000-0000-000014810000}"/>
    <cellStyle name="PrePop Currency (2) 8 4 4" xfId="43220" xr:uid="{00000000-0005-0000-0000-000015810000}"/>
    <cellStyle name="PrePop Currency (2) 8 4 5" xfId="43221" xr:uid="{00000000-0005-0000-0000-000016810000}"/>
    <cellStyle name="PrePop Currency (2) 8 5" xfId="3562" xr:uid="{00000000-0005-0000-0000-000017810000}"/>
    <cellStyle name="PrePop Currency (2) 8 5 2" xfId="9118" xr:uid="{00000000-0005-0000-0000-000018810000}"/>
    <cellStyle name="PrePop Currency (2) 8 5 2 2" xfId="21478" xr:uid="{00000000-0005-0000-0000-000019810000}"/>
    <cellStyle name="PrePop Currency (2) 8 5 3" xfId="21479" xr:uid="{00000000-0005-0000-0000-00001A810000}"/>
    <cellStyle name="PrePop Currency (2) 8 5 4" xfId="43222" xr:uid="{00000000-0005-0000-0000-00001B810000}"/>
    <cellStyle name="PrePop Currency (2) 8 5 5" xfId="43223" xr:uid="{00000000-0005-0000-0000-00001C810000}"/>
    <cellStyle name="PrePop Currency (2) 8 6" xfId="4167" xr:uid="{00000000-0005-0000-0000-00001D810000}"/>
    <cellStyle name="PrePop Currency (2) 8 6 2" xfId="9581" xr:uid="{00000000-0005-0000-0000-00001E810000}"/>
    <cellStyle name="PrePop Currency (2) 8 6 2 2" xfId="21480" xr:uid="{00000000-0005-0000-0000-00001F810000}"/>
    <cellStyle name="PrePop Currency (2) 8 6 3" xfId="21481" xr:uid="{00000000-0005-0000-0000-000020810000}"/>
    <cellStyle name="PrePop Currency (2) 8 6 4" xfId="43224" xr:uid="{00000000-0005-0000-0000-000021810000}"/>
    <cellStyle name="PrePop Currency (2) 8 6 5" xfId="43225" xr:uid="{00000000-0005-0000-0000-000022810000}"/>
    <cellStyle name="PrePop Currency (2) 8 7" xfId="4772" xr:uid="{00000000-0005-0000-0000-000023810000}"/>
    <cellStyle name="PrePop Currency (2) 8 7 2" xfId="10048" xr:uid="{00000000-0005-0000-0000-000024810000}"/>
    <cellStyle name="PrePop Currency (2) 8 7 2 2" xfId="21482" xr:uid="{00000000-0005-0000-0000-000025810000}"/>
    <cellStyle name="PrePop Currency (2) 8 7 3" xfId="21483" xr:uid="{00000000-0005-0000-0000-000026810000}"/>
    <cellStyle name="PrePop Currency (2) 8 7 4" xfId="43226" xr:uid="{00000000-0005-0000-0000-000027810000}"/>
    <cellStyle name="PrePop Currency (2) 8 7 5" xfId="43227" xr:uid="{00000000-0005-0000-0000-000028810000}"/>
    <cellStyle name="PrePop Currency (2) 8 8" xfId="5366" xr:uid="{00000000-0005-0000-0000-000029810000}"/>
    <cellStyle name="PrePop Currency (2) 8 8 2" xfId="10497" xr:uid="{00000000-0005-0000-0000-00002A810000}"/>
    <cellStyle name="PrePop Currency (2) 8 8 2 2" xfId="21484" xr:uid="{00000000-0005-0000-0000-00002B810000}"/>
    <cellStyle name="PrePop Currency (2) 8 8 3" xfId="21485" xr:uid="{00000000-0005-0000-0000-00002C810000}"/>
    <cellStyle name="PrePop Currency (2) 8 8 4" xfId="43228" xr:uid="{00000000-0005-0000-0000-00002D810000}"/>
    <cellStyle name="PrePop Currency (2) 8 8 5" xfId="43229" xr:uid="{00000000-0005-0000-0000-00002E810000}"/>
    <cellStyle name="PrePop Currency (2) 8 9" xfId="5943" xr:uid="{00000000-0005-0000-0000-00002F810000}"/>
    <cellStyle name="PrePop Currency (2) 8 9 2" xfId="10947" xr:uid="{00000000-0005-0000-0000-000030810000}"/>
    <cellStyle name="PrePop Currency (2) 8 9 2 2" xfId="21486" xr:uid="{00000000-0005-0000-0000-000031810000}"/>
    <cellStyle name="PrePop Currency (2) 8 9 3" xfId="21487" xr:uid="{00000000-0005-0000-0000-000032810000}"/>
    <cellStyle name="PrePop Currency (2) 8 9 4" xfId="43230" xr:uid="{00000000-0005-0000-0000-000033810000}"/>
    <cellStyle name="PrePop Currency (2) 8 9 5" xfId="43231" xr:uid="{00000000-0005-0000-0000-000034810000}"/>
    <cellStyle name="PrePop Currency (2) 9" xfId="856" xr:uid="{00000000-0005-0000-0000-000035810000}"/>
    <cellStyle name="PrePop Currency (2) 9 10" xfId="6369" xr:uid="{00000000-0005-0000-0000-000036810000}"/>
    <cellStyle name="PrePop Currency (2) 9 10 2" xfId="11283" xr:uid="{00000000-0005-0000-0000-000037810000}"/>
    <cellStyle name="PrePop Currency (2) 9 10 2 2" xfId="21488" xr:uid="{00000000-0005-0000-0000-000038810000}"/>
    <cellStyle name="PrePop Currency (2) 9 10 3" xfId="21489" xr:uid="{00000000-0005-0000-0000-000039810000}"/>
    <cellStyle name="PrePop Currency (2) 9 10 4" xfId="43232" xr:uid="{00000000-0005-0000-0000-00003A810000}"/>
    <cellStyle name="PrePop Currency (2) 9 10 5" xfId="43233" xr:uid="{00000000-0005-0000-0000-00003B810000}"/>
    <cellStyle name="PrePop Currency (2) 9 11" xfId="7073" xr:uid="{00000000-0005-0000-0000-00003C810000}"/>
    <cellStyle name="PrePop Currency (2) 9 11 2" xfId="21490" xr:uid="{00000000-0005-0000-0000-00003D810000}"/>
    <cellStyle name="PrePop Currency (2) 9 12" xfId="21491" xr:uid="{00000000-0005-0000-0000-00003E810000}"/>
    <cellStyle name="PrePop Currency (2) 9 13" xfId="43234" xr:uid="{00000000-0005-0000-0000-00003F810000}"/>
    <cellStyle name="PrePop Currency (2) 9 14" xfId="43235" xr:uid="{00000000-0005-0000-0000-000040810000}"/>
    <cellStyle name="PrePop Currency (2) 9 2" xfId="1748" xr:uid="{00000000-0005-0000-0000-000041810000}"/>
    <cellStyle name="PrePop Currency (2) 9 2 2" xfId="7725" xr:uid="{00000000-0005-0000-0000-000042810000}"/>
    <cellStyle name="PrePop Currency (2) 9 2 2 2" xfId="21492" xr:uid="{00000000-0005-0000-0000-000043810000}"/>
    <cellStyle name="PrePop Currency (2) 9 2 3" xfId="21493" xr:uid="{00000000-0005-0000-0000-000044810000}"/>
    <cellStyle name="PrePop Currency (2) 9 2 4" xfId="43236" xr:uid="{00000000-0005-0000-0000-000045810000}"/>
    <cellStyle name="PrePop Currency (2) 9 2 5" xfId="43237" xr:uid="{00000000-0005-0000-0000-000046810000}"/>
    <cellStyle name="PrePop Currency (2) 9 3" xfId="2353" xr:uid="{00000000-0005-0000-0000-000047810000}"/>
    <cellStyle name="PrePop Currency (2) 9 3 2" xfId="8189" xr:uid="{00000000-0005-0000-0000-000048810000}"/>
    <cellStyle name="PrePop Currency (2) 9 3 2 2" xfId="21494" xr:uid="{00000000-0005-0000-0000-000049810000}"/>
    <cellStyle name="PrePop Currency (2) 9 3 3" xfId="21495" xr:uid="{00000000-0005-0000-0000-00004A810000}"/>
    <cellStyle name="PrePop Currency (2) 9 3 4" xfId="43238" xr:uid="{00000000-0005-0000-0000-00004B810000}"/>
    <cellStyle name="PrePop Currency (2) 9 3 5" xfId="43239" xr:uid="{00000000-0005-0000-0000-00004C810000}"/>
    <cellStyle name="PrePop Currency (2) 9 4" xfId="2958" xr:uid="{00000000-0005-0000-0000-00004D810000}"/>
    <cellStyle name="PrePop Currency (2) 9 4 2" xfId="8655" xr:uid="{00000000-0005-0000-0000-00004E810000}"/>
    <cellStyle name="PrePop Currency (2) 9 4 2 2" xfId="21496" xr:uid="{00000000-0005-0000-0000-00004F810000}"/>
    <cellStyle name="PrePop Currency (2) 9 4 3" xfId="21497" xr:uid="{00000000-0005-0000-0000-000050810000}"/>
    <cellStyle name="PrePop Currency (2) 9 4 4" xfId="43240" xr:uid="{00000000-0005-0000-0000-000051810000}"/>
    <cellStyle name="PrePop Currency (2) 9 4 5" xfId="43241" xr:uid="{00000000-0005-0000-0000-000052810000}"/>
    <cellStyle name="PrePop Currency (2) 9 5" xfId="3563" xr:uid="{00000000-0005-0000-0000-000053810000}"/>
    <cellStyle name="PrePop Currency (2) 9 5 2" xfId="9119" xr:uid="{00000000-0005-0000-0000-000054810000}"/>
    <cellStyle name="PrePop Currency (2) 9 5 2 2" xfId="21498" xr:uid="{00000000-0005-0000-0000-000055810000}"/>
    <cellStyle name="PrePop Currency (2) 9 5 3" xfId="21499" xr:uid="{00000000-0005-0000-0000-000056810000}"/>
    <cellStyle name="PrePop Currency (2) 9 5 4" xfId="43242" xr:uid="{00000000-0005-0000-0000-000057810000}"/>
    <cellStyle name="PrePop Currency (2) 9 5 5" xfId="43243" xr:uid="{00000000-0005-0000-0000-000058810000}"/>
    <cellStyle name="PrePop Currency (2) 9 6" xfId="4168" xr:uid="{00000000-0005-0000-0000-000059810000}"/>
    <cellStyle name="PrePop Currency (2) 9 6 2" xfId="9582" xr:uid="{00000000-0005-0000-0000-00005A810000}"/>
    <cellStyle name="PrePop Currency (2) 9 6 2 2" xfId="21500" xr:uid="{00000000-0005-0000-0000-00005B810000}"/>
    <cellStyle name="PrePop Currency (2) 9 6 3" xfId="21501" xr:uid="{00000000-0005-0000-0000-00005C810000}"/>
    <cellStyle name="PrePop Currency (2) 9 6 4" xfId="43244" xr:uid="{00000000-0005-0000-0000-00005D810000}"/>
    <cellStyle name="PrePop Currency (2) 9 6 5" xfId="43245" xr:uid="{00000000-0005-0000-0000-00005E810000}"/>
    <cellStyle name="PrePop Currency (2) 9 7" xfId="4773" xr:uid="{00000000-0005-0000-0000-00005F810000}"/>
    <cellStyle name="PrePop Currency (2) 9 7 2" xfId="10049" xr:uid="{00000000-0005-0000-0000-000060810000}"/>
    <cellStyle name="PrePop Currency (2) 9 7 2 2" xfId="21502" xr:uid="{00000000-0005-0000-0000-000061810000}"/>
    <cellStyle name="PrePop Currency (2) 9 7 3" xfId="21503" xr:uid="{00000000-0005-0000-0000-000062810000}"/>
    <cellStyle name="PrePop Currency (2) 9 7 4" xfId="43246" xr:uid="{00000000-0005-0000-0000-000063810000}"/>
    <cellStyle name="PrePop Currency (2) 9 7 5" xfId="43247" xr:uid="{00000000-0005-0000-0000-000064810000}"/>
    <cellStyle name="PrePop Currency (2) 9 8" xfId="5367" xr:uid="{00000000-0005-0000-0000-000065810000}"/>
    <cellStyle name="PrePop Currency (2) 9 8 2" xfId="10498" xr:uid="{00000000-0005-0000-0000-000066810000}"/>
    <cellStyle name="PrePop Currency (2) 9 8 2 2" xfId="21504" xr:uid="{00000000-0005-0000-0000-000067810000}"/>
    <cellStyle name="PrePop Currency (2) 9 8 3" xfId="21505" xr:uid="{00000000-0005-0000-0000-000068810000}"/>
    <cellStyle name="PrePop Currency (2) 9 8 4" xfId="43248" xr:uid="{00000000-0005-0000-0000-000069810000}"/>
    <cellStyle name="PrePop Currency (2) 9 8 5" xfId="43249" xr:uid="{00000000-0005-0000-0000-00006A810000}"/>
    <cellStyle name="PrePop Currency (2) 9 9" xfId="5944" xr:uid="{00000000-0005-0000-0000-00006B810000}"/>
    <cellStyle name="PrePop Currency (2) 9 9 2" xfId="10948" xr:uid="{00000000-0005-0000-0000-00006C810000}"/>
    <cellStyle name="PrePop Currency (2) 9 9 2 2" xfId="21506" xr:uid="{00000000-0005-0000-0000-00006D810000}"/>
    <cellStyle name="PrePop Currency (2) 9 9 3" xfId="21507" xr:uid="{00000000-0005-0000-0000-00006E810000}"/>
    <cellStyle name="PrePop Currency (2) 9 9 4" xfId="43250" xr:uid="{00000000-0005-0000-0000-00006F810000}"/>
    <cellStyle name="PrePop Currency (2) 9 9 5" xfId="43251" xr:uid="{00000000-0005-0000-0000-000070810000}"/>
    <cellStyle name="PrePop Currency (2)_33" xfId="857" xr:uid="{00000000-0005-0000-0000-000071810000}"/>
    <cellStyle name="PrePop Units (0)" xfId="858" xr:uid="{00000000-0005-0000-0000-000072810000}"/>
    <cellStyle name="PrePop Units (0) 10" xfId="859" xr:uid="{00000000-0005-0000-0000-000073810000}"/>
    <cellStyle name="PrePop Units (0) 10 10" xfId="6370" xr:uid="{00000000-0005-0000-0000-000074810000}"/>
    <cellStyle name="PrePop Units (0) 10 10 2" xfId="11284" xr:uid="{00000000-0005-0000-0000-000075810000}"/>
    <cellStyle name="PrePop Units (0) 10 10 2 2" xfId="21508" xr:uid="{00000000-0005-0000-0000-000076810000}"/>
    <cellStyle name="PrePop Units (0) 10 10 3" xfId="21509" xr:uid="{00000000-0005-0000-0000-000077810000}"/>
    <cellStyle name="PrePop Units (0) 10 10 4" xfId="43252" xr:uid="{00000000-0005-0000-0000-000078810000}"/>
    <cellStyle name="PrePop Units (0) 10 10 5" xfId="43253" xr:uid="{00000000-0005-0000-0000-000079810000}"/>
    <cellStyle name="PrePop Units (0) 10 11" xfId="7075" xr:uid="{00000000-0005-0000-0000-00007A810000}"/>
    <cellStyle name="PrePop Units (0) 10 11 2" xfId="21510" xr:uid="{00000000-0005-0000-0000-00007B810000}"/>
    <cellStyle name="PrePop Units (0) 10 12" xfId="21511" xr:uid="{00000000-0005-0000-0000-00007C810000}"/>
    <cellStyle name="PrePop Units (0) 10 13" xfId="43254" xr:uid="{00000000-0005-0000-0000-00007D810000}"/>
    <cellStyle name="PrePop Units (0) 10 14" xfId="43255" xr:uid="{00000000-0005-0000-0000-00007E810000}"/>
    <cellStyle name="PrePop Units (0) 10 2" xfId="1750" xr:uid="{00000000-0005-0000-0000-00007F810000}"/>
    <cellStyle name="PrePop Units (0) 10 2 2" xfId="7726" xr:uid="{00000000-0005-0000-0000-000080810000}"/>
    <cellStyle name="PrePop Units (0) 10 2 2 2" xfId="21512" xr:uid="{00000000-0005-0000-0000-000081810000}"/>
    <cellStyle name="PrePop Units (0) 10 2 3" xfId="21513" xr:uid="{00000000-0005-0000-0000-000082810000}"/>
    <cellStyle name="PrePop Units (0) 10 2 4" xfId="43256" xr:uid="{00000000-0005-0000-0000-000083810000}"/>
    <cellStyle name="PrePop Units (0) 10 2 5" xfId="43257" xr:uid="{00000000-0005-0000-0000-000084810000}"/>
    <cellStyle name="PrePop Units (0) 10 3" xfId="2355" xr:uid="{00000000-0005-0000-0000-000085810000}"/>
    <cellStyle name="PrePop Units (0) 10 3 2" xfId="8190" xr:uid="{00000000-0005-0000-0000-000086810000}"/>
    <cellStyle name="PrePop Units (0) 10 3 2 2" xfId="21514" xr:uid="{00000000-0005-0000-0000-000087810000}"/>
    <cellStyle name="PrePop Units (0) 10 3 3" xfId="21515" xr:uid="{00000000-0005-0000-0000-000088810000}"/>
    <cellStyle name="PrePop Units (0) 10 3 4" xfId="43258" xr:uid="{00000000-0005-0000-0000-000089810000}"/>
    <cellStyle name="PrePop Units (0) 10 3 5" xfId="43259" xr:uid="{00000000-0005-0000-0000-00008A810000}"/>
    <cellStyle name="PrePop Units (0) 10 4" xfId="2960" xr:uid="{00000000-0005-0000-0000-00008B810000}"/>
    <cellStyle name="PrePop Units (0) 10 4 2" xfId="8656" xr:uid="{00000000-0005-0000-0000-00008C810000}"/>
    <cellStyle name="PrePop Units (0) 10 4 2 2" xfId="21516" xr:uid="{00000000-0005-0000-0000-00008D810000}"/>
    <cellStyle name="PrePop Units (0) 10 4 3" xfId="21517" xr:uid="{00000000-0005-0000-0000-00008E810000}"/>
    <cellStyle name="PrePop Units (0) 10 4 4" xfId="43260" xr:uid="{00000000-0005-0000-0000-00008F810000}"/>
    <cellStyle name="PrePop Units (0) 10 4 5" xfId="43261" xr:uid="{00000000-0005-0000-0000-000090810000}"/>
    <cellStyle name="PrePop Units (0) 10 5" xfId="3565" xr:uid="{00000000-0005-0000-0000-000091810000}"/>
    <cellStyle name="PrePop Units (0) 10 5 2" xfId="9120" xr:uid="{00000000-0005-0000-0000-000092810000}"/>
    <cellStyle name="PrePop Units (0) 10 5 2 2" xfId="21518" xr:uid="{00000000-0005-0000-0000-000093810000}"/>
    <cellStyle name="PrePop Units (0) 10 5 3" xfId="21519" xr:uid="{00000000-0005-0000-0000-000094810000}"/>
    <cellStyle name="PrePop Units (0) 10 5 4" xfId="43262" xr:uid="{00000000-0005-0000-0000-000095810000}"/>
    <cellStyle name="PrePop Units (0) 10 5 5" xfId="43263" xr:uid="{00000000-0005-0000-0000-000096810000}"/>
    <cellStyle name="PrePop Units (0) 10 6" xfId="4170" xr:uid="{00000000-0005-0000-0000-000097810000}"/>
    <cellStyle name="PrePop Units (0) 10 6 2" xfId="9583" xr:uid="{00000000-0005-0000-0000-000098810000}"/>
    <cellStyle name="PrePop Units (0) 10 6 2 2" xfId="21520" xr:uid="{00000000-0005-0000-0000-000099810000}"/>
    <cellStyle name="PrePop Units (0) 10 6 3" xfId="21521" xr:uid="{00000000-0005-0000-0000-00009A810000}"/>
    <cellStyle name="PrePop Units (0) 10 6 4" xfId="43264" xr:uid="{00000000-0005-0000-0000-00009B810000}"/>
    <cellStyle name="PrePop Units (0) 10 6 5" xfId="43265" xr:uid="{00000000-0005-0000-0000-00009C810000}"/>
    <cellStyle name="PrePop Units (0) 10 7" xfId="4775" xr:uid="{00000000-0005-0000-0000-00009D810000}"/>
    <cellStyle name="PrePop Units (0) 10 7 2" xfId="10050" xr:uid="{00000000-0005-0000-0000-00009E810000}"/>
    <cellStyle name="PrePop Units (0) 10 7 2 2" xfId="21522" xr:uid="{00000000-0005-0000-0000-00009F810000}"/>
    <cellStyle name="PrePop Units (0) 10 7 3" xfId="21523" xr:uid="{00000000-0005-0000-0000-0000A0810000}"/>
    <cellStyle name="PrePop Units (0) 10 7 4" xfId="43266" xr:uid="{00000000-0005-0000-0000-0000A1810000}"/>
    <cellStyle name="PrePop Units (0) 10 7 5" xfId="43267" xr:uid="{00000000-0005-0000-0000-0000A2810000}"/>
    <cellStyle name="PrePop Units (0) 10 8" xfId="5369" xr:uid="{00000000-0005-0000-0000-0000A3810000}"/>
    <cellStyle name="PrePop Units (0) 10 8 2" xfId="10499" xr:uid="{00000000-0005-0000-0000-0000A4810000}"/>
    <cellStyle name="PrePop Units (0) 10 8 2 2" xfId="21524" xr:uid="{00000000-0005-0000-0000-0000A5810000}"/>
    <cellStyle name="PrePop Units (0) 10 8 3" xfId="21525" xr:uid="{00000000-0005-0000-0000-0000A6810000}"/>
    <cellStyle name="PrePop Units (0) 10 8 4" xfId="43268" xr:uid="{00000000-0005-0000-0000-0000A7810000}"/>
    <cellStyle name="PrePop Units (0) 10 8 5" xfId="43269" xr:uid="{00000000-0005-0000-0000-0000A8810000}"/>
    <cellStyle name="PrePop Units (0) 10 9" xfId="5945" xr:uid="{00000000-0005-0000-0000-0000A9810000}"/>
    <cellStyle name="PrePop Units (0) 10 9 2" xfId="10949" xr:uid="{00000000-0005-0000-0000-0000AA810000}"/>
    <cellStyle name="PrePop Units (0) 10 9 2 2" xfId="21526" xr:uid="{00000000-0005-0000-0000-0000AB810000}"/>
    <cellStyle name="PrePop Units (0) 10 9 3" xfId="21527" xr:uid="{00000000-0005-0000-0000-0000AC810000}"/>
    <cellStyle name="PrePop Units (0) 10 9 4" xfId="43270" xr:uid="{00000000-0005-0000-0000-0000AD810000}"/>
    <cellStyle name="PrePop Units (0) 10 9 5" xfId="43271" xr:uid="{00000000-0005-0000-0000-0000AE810000}"/>
    <cellStyle name="PrePop Units (0) 11" xfId="860" xr:uid="{00000000-0005-0000-0000-0000AF810000}"/>
    <cellStyle name="PrePop Units (0) 11 10" xfId="6371" xr:uid="{00000000-0005-0000-0000-0000B0810000}"/>
    <cellStyle name="PrePop Units (0) 11 10 2" xfId="11285" xr:uid="{00000000-0005-0000-0000-0000B1810000}"/>
    <cellStyle name="PrePop Units (0) 11 10 2 2" xfId="21528" xr:uid="{00000000-0005-0000-0000-0000B2810000}"/>
    <cellStyle name="PrePop Units (0) 11 10 3" xfId="21529" xr:uid="{00000000-0005-0000-0000-0000B3810000}"/>
    <cellStyle name="PrePop Units (0) 11 10 4" xfId="43272" xr:uid="{00000000-0005-0000-0000-0000B4810000}"/>
    <cellStyle name="PrePop Units (0) 11 10 5" xfId="43273" xr:uid="{00000000-0005-0000-0000-0000B5810000}"/>
    <cellStyle name="PrePop Units (0) 11 11" xfId="7076" xr:uid="{00000000-0005-0000-0000-0000B6810000}"/>
    <cellStyle name="PrePop Units (0) 11 11 2" xfId="21530" xr:uid="{00000000-0005-0000-0000-0000B7810000}"/>
    <cellStyle name="PrePop Units (0) 11 12" xfId="21531" xr:uid="{00000000-0005-0000-0000-0000B8810000}"/>
    <cellStyle name="PrePop Units (0) 11 13" xfId="43274" xr:uid="{00000000-0005-0000-0000-0000B9810000}"/>
    <cellStyle name="PrePop Units (0) 11 14" xfId="43275" xr:uid="{00000000-0005-0000-0000-0000BA810000}"/>
    <cellStyle name="PrePop Units (0) 11 2" xfId="1751" xr:uid="{00000000-0005-0000-0000-0000BB810000}"/>
    <cellStyle name="PrePop Units (0) 11 2 2" xfId="7727" xr:uid="{00000000-0005-0000-0000-0000BC810000}"/>
    <cellStyle name="PrePop Units (0) 11 2 2 2" xfId="21532" xr:uid="{00000000-0005-0000-0000-0000BD810000}"/>
    <cellStyle name="PrePop Units (0) 11 2 3" xfId="21533" xr:uid="{00000000-0005-0000-0000-0000BE810000}"/>
    <cellStyle name="PrePop Units (0) 11 2 4" xfId="43276" xr:uid="{00000000-0005-0000-0000-0000BF810000}"/>
    <cellStyle name="PrePop Units (0) 11 2 5" xfId="43277" xr:uid="{00000000-0005-0000-0000-0000C0810000}"/>
    <cellStyle name="PrePop Units (0) 11 3" xfId="2356" xr:uid="{00000000-0005-0000-0000-0000C1810000}"/>
    <cellStyle name="PrePop Units (0) 11 3 2" xfId="8191" xr:uid="{00000000-0005-0000-0000-0000C2810000}"/>
    <cellStyle name="PrePop Units (0) 11 3 2 2" xfId="21534" xr:uid="{00000000-0005-0000-0000-0000C3810000}"/>
    <cellStyle name="PrePop Units (0) 11 3 3" xfId="21535" xr:uid="{00000000-0005-0000-0000-0000C4810000}"/>
    <cellStyle name="PrePop Units (0) 11 3 4" xfId="43278" xr:uid="{00000000-0005-0000-0000-0000C5810000}"/>
    <cellStyle name="PrePop Units (0) 11 3 5" xfId="43279" xr:uid="{00000000-0005-0000-0000-0000C6810000}"/>
    <cellStyle name="PrePop Units (0) 11 4" xfId="2961" xr:uid="{00000000-0005-0000-0000-0000C7810000}"/>
    <cellStyle name="PrePop Units (0) 11 4 2" xfId="8657" xr:uid="{00000000-0005-0000-0000-0000C8810000}"/>
    <cellStyle name="PrePop Units (0) 11 4 2 2" xfId="21536" xr:uid="{00000000-0005-0000-0000-0000C9810000}"/>
    <cellStyle name="PrePop Units (0) 11 4 3" xfId="21537" xr:uid="{00000000-0005-0000-0000-0000CA810000}"/>
    <cellStyle name="PrePop Units (0) 11 4 4" xfId="43280" xr:uid="{00000000-0005-0000-0000-0000CB810000}"/>
    <cellStyle name="PrePop Units (0) 11 4 5" xfId="43281" xr:uid="{00000000-0005-0000-0000-0000CC810000}"/>
    <cellStyle name="PrePop Units (0) 11 5" xfId="3566" xr:uid="{00000000-0005-0000-0000-0000CD810000}"/>
    <cellStyle name="PrePop Units (0) 11 5 2" xfId="9121" xr:uid="{00000000-0005-0000-0000-0000CE810000}"/>
    <cellStyle name="PrePop Units (0) 11 5 2 2" xfId="21538" xr:uid="{00000000-0005-0000-0000-0000CF810000}"/>
    <cellStyle name="PrePop Units (0) 11 5 3" xfId="21539" xr:uid="{00000000-0005-0000-0000-0000D0810000}"/>
    <cellStyle name="PrePop Units (0) 11 5 4" xfId="43282" xr:uid="{00000000-0005-0000-0000-0000D1810000}"/>
    <cellStyle name="PrePop Units (0) 11 5 5" xfId="43283" xr:uid="{00000000-0005-0000-0000-0000D2810000}"/>
    <cellStyle name="PrePop Units (0) 11 6" xfId="4171" xr:uid="{00000000-0005-0000-0000-0000D3810000}"/>
    <cellStyle name="PrePop Units (0) 11 6 2" xfId="9584" xr:uid="{00000000-0005-0000-0000-0000D4810000}"/>
    <cellStyle name="PrePop Units (0) 11 6 2 2" xfId="21540" xr:uid="{00000000-0005-0000-0000-0000D5810000}"/>
    <cellStyle name="PrePop Units (0) 11 6 3" xfId="21541" xr:uid="{00000000-0005-0000-0000-0000D6810000}"/>
    <cellStyle name="PrePop Units (0) 11 6 4" xfId="43284" xr:uid="{00000000-0005-0000-0000-0000D7810000}"/>
    <cellStyle name="PrePop Units (0) 11 6 5" xfId="43285" xr:uid="{00000000-0005-0000-0000-0000D8810000}"/>
    <cellStyle name="PrePop Units (0) 11 7" xfId="4776" xr:uid="{00000000-0005-0000-0000-0000D9810000}"/>
    <cellStyle name="PrePop Units (0) 11 7 2" xfId="10051" xr:uid="{00000000-0005-0000-0000-0000DA810000}"/>
    <cellStyle name="PrePop Units (0) 11 7 2 2" xfId="21542" xr:uid="{00000000-0005-0000-0000-0000DB810000}"/>
    <cellStyle name="PrePop Units (0) 11 7 3" xfId="21543" xr:uid="{00000000-0005-0000-0000-0000DC810000}"/>
    <cellStyle name="PrePop Units (0) 11 7 4" xfId="43286" xr:uid="{00000000-0005-0000-0000-0000DD810000}"/>
    <cellStyle name="PrePop Units (0) 11 7 5" xfId="43287" xr:uid="{00000000-0005-0000-0000-0000DE810000}"/>
    <cellStyle name="PrePop Units (0) 11 8" xfId="5370" xr:uid="{00000000-0005-0000-0000-0000DF810000}"/>
    <cellStyle name="PrePop Units (0) 11 8 2" xfId="10500" xr:uid="{00000000-0005-0000-0000-0000E0810000}"/>
    <cellStyle name="PrePop Units (0) 11 8 2 2" xfId="21544" xr:uid="{00000000-0005-0000-0000-0000E1810000}"/>
    <cellStyle name="PrePop Units (0) 11 8 3" xfId="21545" xr:uid="{00000000-0005-0000-0000-0000E2810000}"/>
    <cellStyle name="PrePop Units (0) 11 8 4" xfId="43288" xr:uid="{00000000-0005-0000-0000-0000E3810000}"/>
    <cellStyle name="PrePop Units (0) 11 8 5" xfId="43289" xr:uid="{00000000-0005-0000-0000-0000E4810000}"/>
    <cellStyle name="PrePop Units (0) 11 9" xfId="5946" xr:uid="{00000000-0005-0000-0000-0000E5810000}"/>
    <cellStyle name="PrePop Units (0) 11 9 2" xfId="10950" xr:uid="{00000000-0005-0000-0000-0000E6810000}"/>
    <cellStyle name="PrePop Units (0) 11 9 2 2" xfId="21546" xr:uid="{00000000-0005-0000-0000-0000E7810000}"/>
    <cellStyle name="PrePop Units (0) 11 9 3" xfId="21547" xr:uid="{00000000-0005-0000-0000-0000E8810000}"/>
    <cellStyle name="PrePop Units (0) 11 9 4" xfId="43290" xr:uid="{00000000-0005-0000-0000-0000E9810000}"/>
    <cellStyle name="PrePop Units (0) 11 9 5" xfId="43291" xr:uid="{00000000-0005-0000-0000-0000EA810000}"/>
    <cellStyle name="PrePop Units (0) 12" xfId="861" xr:uid="{00000000-0005-0000-0000-0000EB810000}"/>
    <cellStyle name="PrePop Units (0) 12 10" xfId="6372" xr:uid="{00000000-0005-0000-0000-0000EC810000}"/>
    <cellStyle name="PrePop Units (0) 12 10 2" xfId="11286" xr:uid="{00000000-0005-0000-0000-0000ED810000}"/>
    <cellStyle name="PrePop Units (0) 12 10 2 2" xfId="21548" xr:uid="{00000000-0005-0000-0000-0000EE810000}"/>
    <cellStyle name="PrePop Units (0) 12 10 3" xfId="21549" xr:uid="{00000000-0005-0000-0000-0000EF810000}"/>
    <cellStyle name="PrePop Units (0) 12 10 4" xfId="43292" xr:uid="{00000000-0005-0000-0000-0000F0810000}"/>
    <cellStyle name="PrePop Units (0) 12 10 5" xfId="43293" xr:uid="{00000000-0005-0000-0000-0000F1810000}"/>
    <cellStyle name="PrePop Units (0) 12 11" xfId="7077" xr:uid="{00000000-0005-0000-0000-0000F2810000}"/>
    <cellStyle name="PrePop Units (0) 12 11 2" xfId="21550" xr:uid="{00000000-0005-0000-0000-0000F3810000}"/>
    <cellStyle name="PrePop Units (0) 12 12" xfId="21551" xr:uid="{00000000-0005-0000-0000-0000F4810000}"/>
    <cellStyle name="PrePop Units (0) 12 13" xfId="43294" xr:uid="{00000000-0005-0000-0000-0000F5810000}"/>
    <cellStyle name="PrePop Units (0) 12 14" xfId="43295" xr:uid="{00000000-0005-0000-0000-0000F6810000}"/>
    <cellStyle name="PrePop Units (0) 12 2" xfId="1752" xr:uid="{00000000-0005-0000-0000-0000F7810000}"/>
    <cellStyle name="PrePop Units (0) 12 2 2" xfId="7728" xr:uid="{00000000-0005-0000-0000-0000F8810000}"/>
    <cellStyle name="PrePop Units (0) 12 2 2 2" xfId="21552" xr:uid="{00000000-0005-0000-0000-0000F9810000}"/>
    <cellStyle name="PrePop Units (0) 12 2 3" xfId="21553" xr:uid="{00000000-0005-0000-0000-0000FA810000}"/>
    <cellStyle name="PrePop Units (0) 12 2 4" xfId="43296" xr:uid="{00000000-0005-0000-0000-0000FB810000}"/>
    <cellStyle name="PrePop Units (0) 12 2 5" xfId="43297" xr:uid="{00000000-0005-0000-0000-0000FC810000}"/>
    <cellStyle name="PrePop Units (0) 12 3" xfId="2357" xr:uid="{00000000-0005-0000-0000-0000FD810000}"/>
    <cellStyle name="PrePop Units (0) 12 3 2" xfId="8192" xr:uid="{00000000-0005-0000-0000-0000FE810000}"/>
    <cellStyle name="PrePop Units (0) 12 3 2 2" xfId="21554" xr:uid="{00000000-0005-0000-0000-0000FF810000}"/>
    <cellStyle name="PrePop Units (0) 12 3 3" xfId="21555" xr:uid="{00000000-0005-0000-0000-000000820000}"/>
    <cellStyle name="PrePop Units (0) 12 3 4" xfId="43298" xr:uid="{00000000-0005-0000-0000-000001820000}"/>
    <cellStyle name="PrePop Units (0) 12 3 5" xfId="43299" xr:uid="{00000000-0005-0000-0000-000002820000}"/>
    <cellStyle name="PrePop Units (0) 12 4" xfId="2962" xr:uid="{00000000-0005-0000-0000-000003820000}"/>
    <cellStyle name="PrePop Units (0) 12 4 2" xfId="8658" xr:uid="{00000000-0005-0000-0000-000004820000}"/>
    <cellStyle name="PrePop Units (0) 12 4 2 2" xfId="21556" xr:uid="{00000000-0005-0000-0000-000005820000}"/>
    <cellStyle name="PrePop Units (0) 12 4 3" xfId="21557" xr:uid="{00000000-0005-0000-0000-000006820000}"/>
    <cellStyle name="PrePop Units (0) 12 4 4" xfId="43300" xr:uid="{00000000-0005-0000-0000-000007820000}"/>
    <cellStyle name="PrePop Units (0) 12 4 5" xfId="43301" xr:uid="{00000000-0005-0000-0000-000008820000}"/>
    <cellStyle name="PrePop Units (0) 12 5" xfId="3567" xr:uid="{00000000-0005-0000-0000-000009820000}"/>
    <cellStyle name="PrePop Units (0) 12 5 2" xfId="9122" xr:uid="{00000000-0005-0000-0000-00000A820000}"/>
    <cellStyle name="PrePop Units (0) 12 5 2 2" xfId="21558" xr:uid="{00000000-0005-0000-0000-00000B820000}"/>
    <cellStyle name="PrePop Units (0) 12 5 3" xfId="21559" xr:uid="{00000000-0005-0000-0000-00000C820000}"/>
    <cellStyle name="PrePop Units (0) 12 5 4" xfId="43302" xr:uid="{00000000-0005-0000-0000-00000D820000}"/>
    <cellStyle name="PrePop Units (0) 12 5 5" xfId="43303" xr:uid="{00000000-0005-0000-0000-00000E820000}"/>
    <cellStyle name="PrePop Units (0) 12 6" xfId="4172" xr:uid="{00000000-0005-0000-0000-00000F820000}"/>
    <cellStyle name="PrePop Units (0) 12 6 2" xfId="9585" xr:uid="{00000000-0005-0000-0000-000010820000}"/>
    <cellStyle name="PrePop Units (0) 12 6 2 2" xfId="21560" xr:uid="{00000000-0005-0000-0000-000011820000}"/>
    <cellStyle name="PrePop Units (0) 12 6 3" xfId="21561" xr:uid="{00000000-0005-0000-0000-000012820000}"/>
    <cellStyle name="PrePop Units (0) 12 6 4" xfId="43304" xr:uid="{00000000-0005-0000-0000-000013820000}"/>
    <cellStyle name="PrePop Units (0) 12 6 5" xfId="43305" xr:uid="{00000000-0005-0000-0000-000014820000}"/>
    <cellStyle name="PrePop Units (0) 12 7" xfId="4777" xr:uid="{00000000-0005-0000-0000-000015820000}"/>
    <cellStyle name="PrePop Units (0) 12 7 2" xfId="10052" xr:uid="{00000000-0005-0000-0000-000016820000}"/>
    <cellStyle name="PrePop Units (0) 12 7 2 2" xfId="21562" xr:uid="{00000000-0005-0000-0000-000017820000}"/>
    <cellStyle name="PrePop Units (0) 12 7 3" xfId="21563" xr:uid="{00000000-0005-0000-0000-000018820000}"/>
    <cellStyle name="PrePop Units (0) 12 7 4" xfId="43306" xr:uid="{00000000-0005-0000-0000-000019820000}"/>
    <cellStyle name="PrePop Units (0) 12 7 5" xfId="43307" xr:uid="{00000000-0005-0000-0000-00001A820000}"/>
    <cellStyle name="PrePop Units (0) 12 8" xfId="5371" xr:uid="{00000000-0005-0000-0000-00001B820000}"/>
    <cellStyle name="PrePop Units (0) 12 8 2" xfId="10501" xr:uid="{00000000-0005-0000-0000-00001C820000}"/>
    <cellStyle name="PrePop Units (0) 12 8 2 2" xfId="21564" xr:uid="{00000000-0005-0000-0000-00001D820000}"/>
    <cellStyle name="PrePop Units (0) 12 8 3" xfId="21565" xr:uid="{00000000-0005-0000-0000-00001E820000}"/>
    <cellStyle name="PrePop Units (0) 12 8 4" xfId="43308" xr:uid="{00000000-0005-0000-0000-00001F820000}"/>
    <cellStyle name="PrePop Units (0) 12 8 5" xfId="43309" xr:uid="{00000000-0005-0000-0000-000020820000}"/>
    <cellStyle name="PrePop Units (0) 12 9" xfId="5947" xr:uid="{00000000-0005-0000-0000-000021820000}"/>
    <cellStyle name="PrePop Units (0) 12 9 2" xfId="10951" xr:uid="{00000000-0005-0000-0000-000022820000}"/>
    <cellStyle name="PrePop Units (0) 12 9 2 2" xfId="21566" xr:uid="{00000000-0005-0000-0000-000023820000}"/>
    <cellStyle name="PrePop Units (0) 12 9 3" xfId="21567" xr:uid="{00000000-0005-0000-0000-000024820000}"/>
    <cellStyle name="PrePop Units (0) 12 9 4" xfId="43310" xr:uid="{00000000-0005-0000-0000-000025820000}"/>
    <cellStyle name="PrePop Units (0) 12 9 5" xfId="43311" xr:uid="{00000000-0005-0000-0000-000026820000}"/>
    <cellStyle name="PrePop Units (0) 13" xfId="862" xr:uid="{00000000-0005-0000-0000-000027820000}"/>
    <cellStyle name="PrePop Units (0) 13 10" xfId="6373" xr:uid="{00000000-0005-0000-0000-000028820000}"/>
    <cellStyle name="PrePop Units (0) 13 10 2" xfId="11287" xr:uid="{00000000-0005-0000-0000-000029820000}"/>
    <cellStyle name="PrePop Units (0) 13 10 2 2" xfId="21568" xr:uid="{00000000-0005-0000-0000-00002A820000}"/>
    <cellStyle name="PrePop Units (0) 13 10 3" xfId="21569" xr:uid="{00000000-0005-0000-0000-00002B820000}"/>
    <cellStyle name="PrePop Units (0) 13 10 4" xfId="43312" xr:uid="{00000000-0005-0000-0000-00002C820000}"/>
    <cellStyle name="PrePop Units (0) 13 10 5" xfId="43313" xr:uid="{00000000-0005-0000-0000-00002D820000}"/>
    <cellStyle name="PrePop Units (0) 13 11" xfId="7078" xr:uid="{00000000-0005-0000-0000-00002E820000}"/>
    <cellStyle name="PrePop Units (0) 13 11 2" xfId="21570" xr:uid="{00000000-0005-0000-0000-00002F820000}"/>
    <cellStyle name="PrePop Units (0) 13 12" xfId="21571" xr:uid="{00000000-0005-0000-0000-000030820000}"/>
    <cellStyle name="PrePop Units (0) 13 13" xfId="43314" xr:uid="{00000000-0005-0000-0000-000031820000}"/>
    <cellStyle name="PrePop Units (0) 13 14" xfId="43315" xr:uid="{00000000-0005-0000-0000-000032820000}"/>
    <cellStyle name="PrePop Units (0) 13 2" xfId="1753" xr:uid="{00000000-0005-0000-0000-000033820000}"/>
    <cellStyle name="PrePop Units (0) 13 2 2" xfId="7729" xr:uid="{00000000-0005-0000-0000-000034820000}"/>
    <cellStyle name="PrePop Units (0) 13 2 2 2" xfId="21572" xr:uid="{00000000-0005-0000-0000-000035820000}"/>
    <cellStyle name="PrePop Units (0) 13 2 3" xfId="21573" xr:uid="{00000000-0005-0000-0000-000036820000}"/>
    <cellStyle name="PrePop Units (0) 13 2 4" xfId="43316" xr:uid="{00000000-0005-0000-0000-000037820000}"/>
    <cellStyle name="PrePop Units (0) 13 2 5" xfId="43317" xr:uid="{00000000-0005-0000-0000-000038820000}"/>
    <cellStyle name="PrePop Units (0) 13 3" xfId="2358" xr:uid="{00000000-0005-0000-0000-000039820000}"/>
    <cellStyle name="PrePop Units (0) 13 3 2" xfId="8193" xr:uid="{00000000-0005-0000-0000-00003A820000}"/>
    <cellStyle name="PrePop Units (0) 13 3 2 2" xfId="21574" xr:uid="{00000000-0005-0000-0000-00003B820000}"/>
    <cellStyle name="PrePop Units (0) 13 3 3" xfId="21575" xr:uid="{00000000-0005-0000-0000-00003C820000}"/>
    <cellStyle name="PrePop Units (0) 13 3 4" xfId="43318" xr:uid="{00000000-0005-0000-0000-00003D820000}"/>
    <cellStyle name="PrePop Units (0) 13 3 5" xfId="43319" xr:uid="{00000000-0005-0000-0000-00003E820000}"/>
    <cellStyle name="PrePop Units (0) 13 4" xfId="2963" xr:uid="{00000000-0005-0000-0000-00003F820000}"/>
    <cellStyle name="PrePop Units (0) 13 4 2" xfId="8659" xr:uid="{00000000-0005-0000-0000-000040820000}"/>
    <cellStyle name="PrePop Units (0) 13 4 2 2" xfId="21576" xr:uid="{00000000-0005-0000-0000-000041820000}"/>
    <cellStyle name="PrePop Units (0) 13 4 3" xfId="21577" xr:uid="{00000000-0005-0000-0000-000042820000}"/>
    <cellStyle name="PrePop Units (0) 13 4 4" xfId="43320" xr:uid="{00000000-0005-0000-0000-000043820000}"/>
    <cellStyle name="PrePop Units (0) 13 4 5" xfId="43321" xr:uid="{00000000-0005-0000-0000-000044820000}"/>
    <cellStyle name="PrePop Units (0) 13 5" xfId="3568" xr:uid="{00000000-0005-0000-0000-000045820000}"/>
    <cellStyle name="PrePop Units (0) 13 5 2" xfId="9123" xr:uid="{00000000-0005-0000-0000-000046820000}"/>
    <cellStyle name="PrePop Units (0) 13 5 2 2" xfId="21578" xr:uid="{00000000-0005-0000-0000-000047820000}"/>
    <cellStyle name="PrePop Units (0) 13 5 3" xfId="21579" xr:uid="{00000000-0005-0000-0000-000048820000}"/>
    <cellStyle name="PrePop Units (0) 13 5 4" xfId="43322" xr:uid="{00000000-0005-0000-0000-000049820000}"/>
    <cellStyle name="PrePop Units (0) 13 5 5" xfId="43323" xr:uid="{00000000-0005-0000-0000-00004A820000}"/>
    <cellStyle name="PrePop Units (0) 13 6" xfId="4173" xr:uid="{00000000-0005-0000-0000-00004B820000}"/>
    <cellStyle name="PrePop Units (0) 13 6 2" xfId="9586" xr:uid="{00000000-0005-0000-0000-00004C820000}"/>
    <cellStyle name="PrePop Units (0) 13 6 2 2" xfId="21580" xr:uid="{00000000-0005-0000-0000-00004D820000}"/>
    <cellStyle name="PrePop Units (0) 13 6 3" xfId="21581" xr:uid="{00000000-0005-0000-0000-00004E820000}"/>
    <cellStyle name="PrePop Units (0) 13 6 4" xfId="43324" xr:uid="{00000000-0005-0000-0000-00004F820000}"/>
    <cellStyle name="PrePop Units (0) 13 6 5" xfId="43325" xr:uid="{00000000-0005-0000-0000-000050820000}"/>
    <cellStyle name="PrePop Units (0) 13 7" xfId="4778" xr:uid="{00000000-0005-0000-0000-000051820000}"/>
    <cellStyle name="PrePop Units (0) 13 7 2" xfId="10053" xr:uid="{00000000-0005-0000-0000-000052820000}"/>
    <cellStyle name="PrePop Units (0) 13 7 2 2" xfId="21582" xr:uid="{00000000-0005-0000-0000-000053820000}"/>
    <cellStyle name="PrePop Units (0) 13 7 3" xfId="21583" xr:uid="{00000000-0005-0000-0000-000054820000}"/>
    <cellStyle name="PrePop Units (0) 13 7 4" xfId="43326" xr:uid="{00000000-0005-0000-0000-000055820000}"/>
    <cellStyle name="PrePop Units (0) 13 7 5" xfId="43327" xr:uid="{00000000-0005-0000-0000-000056820000}"/>
    <cellStyle name="PrePop Units (0) 13 8" xfId="5372" xr:uid="{00000000-0005-0000-0000-000057820000}"/>
    <cellStyle name="PrePop Units (0) 13 8 2" xfId="10502" xr:uid="{00000000-0005-0000-0000-000058820000}"/>
    <cellStyle name="PrePop Units (0) 13 8 2 2" xfId="21584" xr:uid="{00000000-0005-0000-0000-000059820000}"/>
    <cellStyle name="PrePop Units (0) 13 8 3" xfId="21585" xr:uid="{00000000-0005-0000-0000-00005A820000}"/>
    <cellStyle name="PrePop Units (0) 13 8 4" xfId="43328" xr:uid="{00000000-0005-0000-0000-00005B820000}"/>
    <cellStyle name="PrePop Units (0) 13 8 5" xfId="43329" xr:uid="{00000000-0005-0000-0000-00005C820000}"/>
    <cellStyle name="PrePop Units (0) 13 9" xfId="5948" xr:uid="{00000000-0005-0000-0000-00005D820000}"/>
    <cellStyle name="PrePop Units (0) 13 9 2" xfId="10952" xr:uid="{00000000-0005-0000-0000-00005E820000}"/>
    <cellStyle name="PrePop Units (0) 13 9 2 2" xfId="21586" xr:uid="{00000000-0005-0000-0000-00005F820000}"/>
    <cellStyle name="PrePop Units (0) 13 9 3" xfId="21587" xr:uid="{00000000-0005-0000-0000-000060820000}"/>
    <cellStyle name="PrePop Units (0) 13 9 4" xfId="43330" xr:uid="{00000000-0005-0000-0000-000061820000}"/>
    <cellStyle name="PrePop Units (0) 13 9 5" xfId="43331" xr:uid="{00000000-0005-0000-0000-000062820000}"/>
    <cellStyle name="PrePop Units (0) 14" xfId="863" xr:uid="{00000000-0005-0000-0000-000063820000}"/>
    <cellStyle name="PrePop Units (0) 14 10" xfId="6374" xr:uid="{00000000-0005-0000-0000-000064820000}"/>
    <cellStyle name="PrePop Units (0) 14 10 2" xfId="11288" xr:uid="{00000000-0005-0000-0000-000065820000}"/>
    <cellStyle name="PrePop Units (0) 14 10 2 2" xfId="21588" xr:uid="{00000000-0005-0000-0000-000066820000}"/>
    <cellStyle name="PrePop Units (0) 14 10 3" xfId="21589" xr:uid="{00000000-0005-0000-0000-000067820000}"/>
    <cellStyle name="PrePop Units (0) 14 10 4" xfId="43332" xr:uid="{00000000-0005-0000-0000-000068820000}"/>
    <cellStyle name="PrePop Units (0) 14 10 5" xfId="43333" xr:uid="{00000000-0005-0000-0000-000069820000}"/>
    <cellStyle name="PrePop Units (0) 14 11" xfId="7079" xr:uid="{00000000-0005-0000-0000-00006A820000}"/>
    <cellStyle name="PrePop Units (0) 14 11 2" xfId="21590" xr:uid="{00000000-0005-0000-0000-00006B820000}"/>
    <cellStyle name="PrePop Units (0) 14 12" xfId="21591" xr:uid="{00000000-0005-0000-0000-00006C820000}"/>
    <cellStyle name="PrePop Units (0) 14 13" xfId="43334" xr:uid="{00000000-0005-0000-0000-00006D820000}"/>
    <cellStyle name="PrePop Units (0) 14 14" xfId="43335" xr:uid="{00000000-0005-0000-0000-00006E820000}"/>
    <cellStyle name="PrePop Units (0) 14 2" xfId="1754" xr:uid="{00000000-0005-0000-0000-00006F820000}"/>
    <cellStyle name="PrePop Units (0) 14 2 2" xfId="7730" xr:uid="{00000000-0005-0000-0000-000070820000}"/>
    <cellStyle name="PrePop Units (0) 14 2 2 2" xfId="21592" xr:uid="{00000000-0005-0000-0000-000071820000}"/>
    <cellStyle name="PrePop Units (0) 14 2 3" xfId="21593" xr:uid="{00000000-0005-0000-0000-000072820000}"/>
    <cellStyle name="PrePop Units (0) 14 2 4" xfId="43336" xr:uid="{00000000-0005-0000-0000-000073820000}"/>
    <cellStyle name="PrePop Units (0) 14 2 5" xfId="43337" xr:uid="{00000000-0005-0000-0000-000074820000}"/>
    <cellStyle name="PrePop Units (0) 14 3" xfId="2359" xr:uid="{00000000-0005-0000-0000-000075820000}"/>
    <cellStyle name="PrePop Units (0) 14 3 2" xfId="8194" xr:uid="{00000000-0005-0000-0000-000076820000}"/>
    <cellStyle name="PrePop Units (0) 14 3 2 2" xfId="21594" xr:uid="{00000000-0005-0000-0000-000077820000}"/>
    <cellStyle name="PrePop Units (0) 14 3 3" xfId="21595" xr:uid="{00000000-0005-0000-0000-000078820000}"/>
    <cellStyle name="PrePop Units (0) 14 3 4" xfId="43338" xr:uid="{00000000-0005-0000-0000-000079820000}"/>
    <cellStyle name="PrePop Units (0) 14 3 5" xfId="43339" xr:uid="{00000000-0005-0000-0000-00007A820000}"/>
    <cellStyle name="PrePop Units (0) 14 4" xfId="2964" xr:uid="{00000000-0005-0000-0000-00007B820000}"/>
    <cellStyle name="PrePop Units (0) 14 4 2" xfId="8660" xr:uid="{00000000-0005-0000-0000-00007C820000}"/>
    <cellStyle name="PrePop Units (0) 14 4 2 2" xfId="21596" xr:uid="{00000000-0005-0000-0000-00007D820000}"/>
    <cellStyle name="PrePop Units (0) 14 4 3" xfId="21597" xr:uid="{00000000-0005-0000-0000-00007E820000}"/>
    <cellStyle name="PrePop Units (0) 14 4 4" xfId="43340" xr:uid="{00000000-0005-0000-0000-00007F820000}"/>
    <cellStyle name="PrePop Units (0) 14 4 5" xfId="43341" xr:uid="{00000000-0005-0000-0000-000080820000}"/>
    <cellStyle name="PrePop Units (0) 14 5" xfId="3569" xr:uid="{00000000-0005-0000-0000-000081820000}"/>
    <cellStyle name="PrePop Units (0) 14 5 2" xfId="9124" xr:uid="{00000000-0005-0000-0000-000082820000}"/>
    <cellStyle name="PrePop Units (0) 14 5 2 2" xfId="21598" xr:uid="{00000000-0005-0000-0000-000083820000}"/>
    <cellStyle name="PrePop Units (0) 14 5 3" xfId="21599" xr:uid="{00000000-0005-0000-0000-000084820000}"/>
    <cellStyle name="PrePop Units (0) 14 5 4" xfId="43342" xr:uid="{00000000-0005-0000-0000-000085820000}"/>
    <cellStyle name="PrePop Units (0) 14 5 5" xfId="43343" xr:uid="{00000000-0005-0000-0000-000086820000}"/>
    <cellStyle name="PrePop Units (0) 14 6" xfId="4174" xr:uid="{00000000-0005-0000-0000-000087820000}"/>
    <cellStyle name="PrePop Units (0) 14 6 2" xfId="9587" xr:uid="{00000000-0005-0000-0000-000088820000}"/>
    <cellStyle name="PrePop Units (0) 14 6 2 2" xfId="21600" xr:uid="{00000000-0005-0000-0000-000089820000}"/>
    <cellStyle name="PrePop Units (0) 14 6 3" xfId="21601" xr:uid="{00000000-0005-0000-0000-00008A820000}"/>
    <cellStyle name="PrePop Units (0) 14 6 4" xfId="43344" xr:uid="{00000000-0005-0000-0000-00008B820000}"/>
    <cellStyle name="PrePop Units (0) 14 6 5" xfId="43345" xr:uid="{00000000-0005-0000-0000-00008C820000}"/>
    <cellStyle name="PrePop Units (0) 14 7" xfId="4779" xr:uid="{00000000-0005-0000-0000-00008D820000}"/>
    <cellStyle name="PrePop Units (0) 14 7 2" xfId="10054" xr:uid="{00000000-0005-0000-0000-00008E820000}"/>
    <cellStyle name="PrePop Units (0) 14 7 2 2" xfId="21602" xr:uid="{00000000-0005-0000-0000-00008F820000}"/>
    <cellStyle name="PrePop Units (0) 14 7 3" xfId="21603" xr:uid="{00000000-0005-0000-0000-000090820000}"/>
    <cellStyle name="PrePop Units (0) 14 7 4" xfId="43346" xr:uid="{00000000-0005-0000-0000-000091820000}"/>
    <cellStyle name="PrePop Units (0) 14 7 5" xfId="43347" xr:uid="{00000000-0005-0000-0000-000092820000}"/>
    <cellStyle name="PrePop Units (0) 14 8" xfId="5373" xr:uid="{00000000-0005-0000-0000-000093820000}"/>
    <cellStyle name="PrePop Units (0) 14 8 2" xfId="10503" xr:uid="{00000000-0005-0000-0000-000094820000}"/>
    <cellStyle name="PrePop Units (0) 14 8 2 2" xfId="21604" xr:uid="{00000000-0005-0000-0000-000095820000}"/>
    <cellStyle name="PrePop Units (0) 14 8 3" xfId="21605" xr:uid="{00000000-0005-0000-0000-000096820000}"/>
    <cellStyle name="PrePop Units (0) 14 8 4" xfId="43348" xr:uid="{00000000-0005-0000-0000-000097820000}"/>
    <cellStyle name="PrePop Units (0) 14 8 5" xfId="43349" xr:uid="{00000000-0005-0000-0000-000098820000}"/>
    <cellStyle name="PrePop Units (0) 14 9" xfId="5949" xr:uid="{00000000-0005-0000-0000-000099820000}"/>
    <cellStyle name="PrePop Units (0) 14 9 2" xfId="10953" xr:uid="{00000000-0005-0000-0000-00009A820000}"/>
    <cellStyle name="PrePop Units (0) 14 9 2 2" xfId="21606" xr:uid="{00000000-0005-0000-0000-00009B820000}"/>
    <cellStyle name="PrePop Units (0) 14 9 3" xfId="21607" xr:uid="{00000000-0005-0000-0000-00009C820000}"/>
    <cellStyle name="PrePop Units (0) 14 9 4" xfId="43350" xr:uid="{00000000-0005-0000-0000-00009D820000}"/>
    <cellStyle name="PrePop Units (0) 14 9 5" xfId="43351" xr:uid="{00000000-0005-0000-0000-00009E820000}"/>
    <cellStyle name="PrePop Units (0) 15" xfId="864" xr:uid="{00000000-0005-0000-0000-00009F820000}"/>
    <cellStyle name="PrePop Units (0) 15 10" xfId="6375" xr:uid="{00000000-0005-0000-0000-0000A0820000}"/>
    <cellStyle name="PrePop Units (0) 15 10 2" xfId="11289" xr:uid="{00000000-0005-0000-0000-0000A1820000}"/>
    <cellStyle name="PrePop Units (0) 15 10 2 2" xfId="21608" xr:uid="{00000000-0005-0000-0000-0000A2820000}"/>
    <cellStyle name="PrePop Units (0) 15 10 3" xfId="21609" xr:uid="{00000000-0005-0000-0000-0000A3820000}"/>
    <cellStyle name="PrePop Units (0) 15 10 4" xfId="43352" xr:uid="{00000000-0005-0000-0000-0000A4820000}"/>
    <cellStyle name="PrePop Units (0) 15 10 5" xfId="43353" xr:uid="{00000000-0005-0000-0000-0000A5820000}"/>
    <cellStyle name="PrePop Units (0) 15 11" xfId="7080" xr:uid="{00000000-0005-0000-0000-0000A6820000}"/>
    <cellStyle name="PrePop Units (0) 15 11 2" xfId="21610" xr:uid="{00000000-0005-0000-0000-0000A7820000}"/>
    <cellStyle name="PrePop Units (0) 15 12" xfId="21611" xr:uid="{00000000-0005-0000-0000-0000A8820000}"/>
    <cellStyle name="PrePop Units (0) 15 13" xfId="43354" xr:uid="{00000000-0005-0000-0000-0000A9820000}"/>
    <cellStyle name="PrePop Units (0) 15 14" xfId="43355" xr:uid="{00000000-0005-0000-0000-0000AA820000}"/>
    <cellStyle name="PrePop Units (0) 15 2" xfId="1755" xr:uid="{00000000-0005-0000-0000-0000AB820000}"/>
    <cellStyle name="PrePop Units (0) 15 2 2" xfId="7731" xr:uid="{00000000-0005-0000-0000-0000AC820000}"/>
    <cellStyle name="PrePop Units (0) 15 2 2 2" xfId="21612" xr:uid="{00000000-0005-0000-0000-0000AD820000}"/>
    <cellStyle name="PrePop Units (0) 15 2 3" xfId="21613" xr:uid="{00000000-0005-0000-0000-0000AE820000}"/>
    <cellStyle name="PrePop Units (0) 15 2 4" xfId="43356" xr:uid="{00000000-0005-0000-0000-0000AF820000}"/>
    <cellStyle name="PrePop Units (0) 15 2 5" xfId="43357" xr:uid="{00000000-0005-0000-0000-0000B0820000}"/>
    <cellStyle name="PrePop Units (0) 15 3" xfId="2360" xr:uid="{00000000-0005-0000-0000-0000B1820000}"/>
    <cellStyle name="PrePop Units (0) 15 3 2" xfId="8195" xr:uid="{00000000-0005-0000-0000-0000B2820000}"/>
    <cellStyle name="PrePop Units (0) 15 3 2 2" xfId="21614" xr:uid="{00000000-0005-0000-0000-0000B3820000}"/>
    <cellStyle name="PrePop Units (0) 15 3 3" xfId="21615" xr:uid="{00000000-0005-0000-0000-0000B4820000}"/>
    <cellStyle name="PrePop Units (0) 15 3 4" xfId="43358" xr:uid="{00000000-0005-0000-0000-0000B5820000}"/>
    <cellStyle name="PrePop Units (0) 15 3 5" xfId="43359" xr:uid="{00000000-0005-0000-0000-0000B6820000}"/>
    <cellStyle name="PrePop Units (0) 15 4" xfId="2965" xr:uid="{00000000-0005-0000-0000-0000B7820000}"/>
    <cellStyle name="PrePop Units (0) 15 4 2" xfId="8661" xr:uid="{00000000-0005-0000-0000-0000B8820000}"/>
    <cellStyle name="PrePop Units (0) 15 4 2 2" xfId="21616" xr:uid="{00000000-0005-0000-0000-0000B9820000}"/>
    <cellStyle name="PrePop Units (0) 15 4 3" xfId="21617" xr:uid="{00000000-0005-0000-0000-0000BA820000}"/>
    <cellStyle name="PrePop Units (0) 15 4 4" xfId="43360" xr:uid="{00000000-0005-0000-0000-0000BB820000}"/>
    <cellStyle name="PrePop Units (0) 15 4 5" xfId="43361" xr:uid="{00000000-0005-0000-0000-0000BC820000}"/>
    <cellStyle name="PrePop Units (0) 15 5" xfId="3570" xr:uid="{00000000-0005-0000-0000-0000BD820000}"/>
    <cellStyle name="PrePop Units (0) 15 5 2" xfId="9125" xr:uid="{00000000-0005-0000-0000-0000BE820000}"/>
    <cellStyle name="PrePop Units (0) 15 5 2 2" xfId="21618" xr:uid="{00000000-0005-0000-0000-0000BF820000}"/>
    <cellStyle name="PrePop Units (0) 15 5 3" xfId="21619" xr:uid="{00000000-0005-0000-0000-0000C0820000}"/>
    <cellStyle name="PrePop Units (0) 15 5 4" xfId="43362" xr:uid="{00000000-0005-0000-0000-0000C1820000}"/>
    <cellStyle name="PrePop Units (0) 15 5 5" xfId="43363" xr:uid="{00000000-0005-0000-0000-0000C2820000}"/>
    <cellStyle name="PrePop Units (0) 15 6" xfId="4175" xr:uid="{00000000-0005-0000-0000-0000C3820000}"/>
    <cellStyle name="PrePop Units (0) 15 6 2" xfId="9588" xr:uid="{00000000-0005-0000-0000-0000C4820000}"/>
    <cellStyle name="PrePop Units (0) 15 6 2 2" xfId="21620" xr:uid="{00000000-0005-0000-0000-0000C5820000}"/>
    <cellStyle name="PrePop Units (0) 15 6 3" xfId="21621" xr:uid="{00000000-0005-0000-0000-0000C6820000}"/>
    <cellStyle name="PrePop Units (0) 15 6 4" xfId="43364" xr:uid="{00000000-0005-0000-0000-0000C7820000}"/>
    <cellStyle name="PrePop Units (0) 15 6 5" xfId="43365" xr:uid="{00000000-0005-0000-0000-0000C8820000}"/>
    <cellStyle name="PrePop Units (0) 15 7" xfId="4780" xr:uid="{00000000-0005-0000-0000-0000C9820000}"/>
    <cellStyle name="PrePop Units (0) 15 7 2" xfId="10055" xr:uid="{00000000-0005-0000-0000-0000CA820000}"/>
    <cellStyle name="PrePop Units (0) 15 7 2 2" xfId="21622" xr:uid="{00000000-0005-0000-0000-0000CB820000}"/>
    <cellStyle name="PrePop Units (0) 15 7 3" xfId="21623" xr:uid="{00000000-0005-0000-0000-0000CC820000}"/>
    <cellStyle name="PrePop Units (0) 15 7 4" xfId="43366" xr:uid="{00000000-0005-0000-0000-0000CD820000}"/>
    <cellStyle name="PrePop Units (0) 15 7 5" xfId="43367" xr:uid="{00000000-0005-0000-0000-0000CE820000}"/>
    <cellStyle name="PrePop Units (0) 15 8" xfId="5374" xr:uid="{00000000-0005-0000-0000-0000CF820000}"/>
    <cellStyle name="PrePop Units (0) 15 8 2" xfId="10504" xr:uid="{00000000-0005-0000-0000-0000D0820000}"/>
    <cellStyle name="PrePop Units (0) 15 8 2 2" xfId="21624" xr:uid="{00000000-0005-0000-0000-0000D1820000}"/>
    <cellStyle name="PrePop Units (0) 15 8 3" xfId="21625" xr:uid="{00000000-0005-0000-0000-0000D2820000}"/>
    <cellStyle name="PrePop Units (0) 15 8 4" xfId="43368" xr:uid="{00000000-0005-0000-0000-0000D3820000}"/>
    <cellStyle name="PrePop Units (0) 15 8 5" xfId="43369" xr:uid="{00000000-0005-0000-0000-0000D4820000}"/>
    <cellStyle name="PrePop Units (0) 15 9" xfId="5950" xr:uid="{00000000-0005-0000-0000-0000D5820000}"/>
    <cellStyle name="PrePop Units (0) 15 9 2" xfId="10954" xr:uid="{00000000-0005-0000-0000-0000D6820000}"/>
    <cellStyle name="PrePop Units (0) 15 9 2 2" xfId="21626" xr:uid="{00000000-0005-0000-0000-0000D7820000}"/>
    <cellStyle name="PrePop Units (0) 15 9 3" xfId="21627" xr:uid="{00000000-0005-0000-0000-0000D8820000}"/>
    <cellStyle name="PrePop Units (0) 15 9 4" xfId="43370" xr:uid="{00000000-0005-0000-0000-0000D9820000}"/>
    <cellStyle name="PrePop Units (0) 15 9 5" xfId="43371" xr:uid="{00000000-0005-0000-0000-0000DA820000}"/>
    <cellStyle name="PrePop Units (0) 16" xfId="7074" xr:uid="{00000000-0005-0000-0000-0000DB820000}"/>
    <cellStyle name="PrePop Units (0) 16 10" xfId="43372" xr:uid="{00000000-0005-0000-0000-0000DC820000}"/>
    <cellStyle name="PrePop Units (0) 16 2" xfId="21628" xr:uid="{00000000-0005-0000-0000-0000DD820000}"/>
    <cellStyle name="PrePop Units (0) 16 3" xfId="43373" xr:uid="{00000000-0005-0000-0000-0000DE820000}"/>
    <cellStyle name="PrePop Units (0) 16 4" xfId="43374" xr:uid="{00000000-0005-0000-0000-0000DF820000}"/>
    <cellStyle name="PrePop Units (0) 16 5" xfId="43375" xr:uid="{00000000-0005-0000-0000-0000E0820000}"/>
    <cellStyle name="PrePop Units (0) 16 6" xfId="43376" xr:uid="{00000000-0005-0000-0000-0000E1820000}"/>
    <cellStyle name="PrePop Units (0) 16 7" xfId="43377" xr:uid="{00000000-0005-0000-0000-0000E2820000}"/>
    <cellStyle name="PrePop Units (0) 16 8" xfId="43378" xr:uid="{00000000-0005-0000-0000-0000E3820000}"/>
    <cellStyle name="PrePop Units (0) 16 9" xfId="43379" xr:uid="{00000000-0005-0000-0000-0000E4820000}"/>
    <cellStyle name="PrePop Units (0) 17" xfId="21629" xr:uid="{00000000-0005-0000-0000-0000E5820000}"/>
    <cellStyle name="PrePop Units (0) 17 10" xfId="43380" xr:uid="{00000000-0005-0000-0000-0000E6820000}"/>
    <cellStyle name="PrePop Units (0) 17 2" xfId="43381" xr:uid="{00000000-0005-0000-0000-0000E7820000}"/>
    <cellStyle name="PrePop Units (0) 17 3" xfId="43382" xr:uid="{00000000-0005-0000-0000-0000E8820000}"/>
    <cellStyle name="PrePop Units (0) 17 4" xfId="43383" xr:uid="{00000000-0005-0000-0000-0000E9820000}"/>
    <cellStyle name="PrePop Units (0) 17 5" xfId="43384" xr:uid="{00000000-0005-0000-0000-0000EA820000}"/>
    <cellStyle name="PrePop Units (0) 17 6" xfId="43385" xr:uid="{00000000-0005-0000-0000-0000EB820000}"/>
    <cellStyle name="PrePop Units (0) 17 7" xfId="43386" xr:uid="{00000000-0005-0000-0000-0000EC820000}"/>
    <cellStyle name="PrePop Units (0) 17 8" xfId="43387" xr:uid="{00000000-0005-0000-0000-0000ED820000}"/>
    <cellStyle name="PrePop Units (0) 17 9" xfId="43388" xr:uid="{00000000-0005-0000-0000-0000EE820000}"/>
    <cellStyle name="PrePop Units (0) 18" xfId="21630" xr:uid="{00000000-0005-0000-0000-0000EF820000}"/>
    <cellStyle name="PrePop Units (0) 18 10" xfId="43389" xr:uid="{00000000-0005-0000-0000-0000F0820000}"/>
    <cellStyle name="PrePop Units (0) 18 2" xfId="43390" xr:uid="{00000000-0005-0000-0000-0000F1820000}"/>
    <cellStyle name="PrePop Units (0) 18 3" xfId="43391" xr:uid="{00000000-0005-0000-0000-0000F2820000}"/>
    <cellStyle name="PrePop Units (0) 18 4" xfId="43392" xr:uid="{00000000-0005-0000-0000-0000F3820000}"/>
    <cellStyle name="PrePop Units (0) 18 5" xfId="43393" xr:uid="{00000000-0005-0000-0000-0000F4820000}"/>
    <cellStyle name="PrePop Units (0) 18 6" xfId="43394" xr:uid="{00000000-0005-0000-0000-0000F5820000}"/>
    <cellStyle name="PrePop Units (0) 18 7" xfId="43395" xr:uid="{00000000-0005-0000-0000-0000F6820000}"/>
    <cellStyle name="PrePop Units (0) 18 8" xfId="43396" xr:uid="{00000000-0005-0000-0000-0000F7820000}"/>
    <cellStyle name="PrePop Units (0) 18 9" xfId="43397" xr:uid="{00000000-0005-0000-0000-0000F8820000}"/>
    <cellStyle name="PrePop Units (0) 19" xfId="43398" xr:uid="{00000000-0005-0000-0000-0000F9820000}"/>
    <cellStyle name="PrePop Units (0) 2" xfId="865" xr:uid="{00000000-0005-0000-0000-0000FA820000}"/>
    <cellStyle name="PrePop Units (0) 2 10" xfId="6376" xr:uid="{00000000-0005-0000-0000-0000FB820000}"/>
    <cellStyle name="PrePop Units (0) 2 10 2" xfId="11290" xr:uid="{00000000-0005-0000-0000-0000FC820000}"/>
    <cellStyle name="PrePop Units (0) 2 10 2 2" xfId="21631" xr:uid="{00000000-0005-0000-0000-0000FD820000}"/>
    <cellStyle name="PrePop Units (0) 2 10 3" xfId="21632" xr:uid="{00000000-0005-0000-0000-0000FE820000}"/>
    <cellStyle name="PrePop Units (0) 2 10 4" xfId="43399" xr:uid="{00000000-0005-0000-0000-0000FF820000}"/>
    <cellStyle name="PrePop Units (0) 2 10 5" xfId="43400" xr:uid="{00000000-0005-0000-0000-000000830000}"/>
    <cellStyle name="PrePop Units (0) 2 11" xfId="7081" xr:uid="{00000000-0005-0000-0000-000001830000}"/>
    <cellStyle name="PrePop Units (0) 2 11 2" xfId="21633" xr:uid="{00000000-0005-0000-0000-000002830000}"/>
    <cellStyle name="PrePop Units (0) 2 12" xfId="21634" xr:uid="{00000000-0005-0000-0000-000003830000}"/>
    <cellStyle name="PrePop Units (0) 2 13" xfId="43401" xr:uid="{00000000-0005-0000-0000-000004830000}"/>
    <cellStyle name="PrePop Units (0) 2 14" xfId="43402" xr:uid="{00000000-0005-0000-0000-000005830000}"/>
    <cellStyle name="PrePop Units (0) 2 2" xfId="1756" xr:uid="{00000000-0005-0000-0000-000006830000}"/>
    <cellStyle name="PrePop Units (0) 2 2 2" xfId="7732" xr:uid="{00000000-0005-0000-0000-000007830000}"/>
    <cellStyle name="PrePop Units (0) 2 2 2 2" xfId="21635" xr:uid="{00000000-0005-0000-0000-000008830000}"/>
    <cellStyle name="PrePop Units (0) 2 2 3" xfId="21636" xr:uid="{00000000-0005-0000-0000-000009830000}"/>
    <cellStyle name="PrePop Units (0) 2 2 4" xfId="43403" xr:uid="{00000000-0005-0000-0000-00000A830000}"/>
    <cellStyle name="PrePop Units (0) 2 2 5" xfId="43404" xr:uid="{00000000-0005-0000-0000-00000B830000}"/>
    <cellStyle name="PrePop Units (0) 2 3" xfId="2361" xr:uid="{00000000-0005-0000-0000-00000C830000}"/>
    <cellStyle name="PrePop Units (0) 2 3 2" xfId="8196" xr:uid="{00000000-0005-0000-0000-00000D830000}"/>
    <cellStyle name="PrePop Units (0) 2 3 2 2" xfId="21637" xr:uid="{00000000-0005-0000-0000-00000E830000}"/>
    <cellStyle name="PrePop Units (0) 2 3 3" xfId="21638" xr:uid="{00000000-0005-0000-0000-00000F830000}"/>
    <cellStyle name="PrePop Units (0) 2 3 4" xfId="43405" xr:uid="{00000000-0005-0000-0000-000010830000}"/>
    <cellStyle name="PrePop Units (0) 2 3 5" xfId="43406" xr:uid="{00000000-0005-0000-0000-000011830000}"/>
    <cellStyle name="PrePop Units (0) 2 4" xfId="2966" xr:uid="{00000000-0005-0000-0000-000012830000}"/>
    <cellStyle name="PrePop Units (0) 2 4 2" xfId="8662" xr:uid="{00000000-0005-0000-0000-000013830000}"/>
    <cellStyle name="PrePop Units (0) 2 4 2 2" xfId="21639" xr:uid="{00000000-0005-0000-0000-000014830000}"/>
    <cellStyle name="PrePop Units (0) 2 4 3" xfId="21640" xr:uid="{00000000-0005-0000-0000-000015830000}"/>
    <cellStyle name="PrePop Units (0) 2 4 4" xfId="43407" xr:uid="{00000000-0005-0000-0000-000016830000}"/>
    <cellStyle name="PrePop Units (0) 2 4 5" xfId="43408" xr:uid="{00000000-0005-0000-0000-000017830000}"/>
    <cellStyle name="PrePop Units (0) 2 5" xfId="3571" xr:uid="{00000000-0005-0000-0000-000018830000}"/>
    <cellStyle name="PrePop Units (0) 2 5 2" xfId="9126" xr:uid="{00000000-0005-0000-0000-000019830000}"/>
    <cellStyle name="PrePop Units (0) 2 5 2 2" xfId="21641" xr:uid="{00000000-0005-0000-0000-00001A830000}"/>
    <cellStyle name="PrePop Units (0) 2 5 3" xfId="21642" xr:uid="{00000000-0005-0000-0000-00001B830000}"/>
    <cellStyle name="PrePop Units (0) 2 5 4" xfId="43409" xr:uid="{00000000-0005-0000-0000-00001C830000}"/>
    <cellStyle name="PrePop Units (0) 2 5 5" xfId="43410" xr:uid="{00000000-0005-0000-0000-00001D830000}"/>
    <cellStyle name="PrePop Units (0) 2 6" xfId="4176" xr:uid="{00000000-0005-0000-0000-00001E830000}"/>
    <cellStyle name="PrePop Units (0) 2 6 2" xfId="9589" xr:uid="{00000000-0005-0000-0000-00001F830000}"/>
    <cellStyle name="PrePop Units (0) 2 6 2 2" xfId="21643" xr:uid="{00000000-0005-0000-0000-000020830000}"/>
    <cellStyle name="PrePop Units (0) 2 6 3" xfId="21644" xr:uid="{00000000-0005-0000-0000-000021830000}"/>
    <cellStyle name="PrePop Units (0) 2 6 4" xfId="43411" xr:uid="{00000000-0005-0000-0000-000022830000}"/>
    <cellStyle name="PrePop Units (0) 2 6 5" xfId="43412" xr:uid="{00000000-0005-0000-0000-000023830000}"/>
    <cellStyle name="PrePop Units (0) 2 7" xfId="4781" xr:uid="{00000000-0005-0000-0000-000024830000}"/>
    <cellStyle name="PrePop Units (0) 2 7 2" xfId="10056" xr:uid="{00000000-0005-0000-0000-000025830000}"/>
    <cellStyle name="PrePop Units (0) 2 7 2 2" xfId="21645" xr:uid="{00000000-0005-0000-0000-000026830000}"/>
    <cellStyle name="PrePop Units (0) 2 7 3" xfId="21646" xr:uid="{00000000-0005-0000-0000-000027830000}"/>
    <cellStyle name="PrePop Units (0) 2 7 4" xfId="43413" xr:uid="{00000000-0005-0000-0000-000028830000}"/>
    <cellStyle name="PrePop Units (0) 2 7 5" xfId="43414" xr:uid="{00000000-0005-0000-0000-000029830000}"/>
    <cellStyle name="PrePop Units (0) 2 8" xfId="5375" xr:uid="{00000000-0005-0000-0000-00002A830000}"/>
    <cellStyle name="PrePop Units (0) 2 8 2" xfId="10505" xr:uid="{00000000-0005-0000-0000-00002B830000}"/>
    <cellStyle name="PrePop Units (0) 2 8 2 2" xfId="21647" xr:uid="{00000000-0005-0000-0000-00002C830000}"/>
    <cellStyle name="PrePop Units (0) 2 8 3" xfId="21648" xr:uid="{00000000-0005-0000-0000-00002D830000}"/>
    <cellStyle name="PrePop Units (0) 2 8 4" xfId="43415" xr:uid="{00000000-0005-0000-0000-00002E830000}"/>
    <cellStyle name="PrePop Units (0) 2 8 5" xfId="43416" xr:uid="{00000000-0005-0000-0000-00002F830000}"/>
    <cellStyle name="PrePop Units (0) 2 9" xfId="5951" xr:uid="{00000000-0005-0000-0000-000030830000}"/>
    <cellStyle name="PrePop Units (0) 2 9 2" xfId="10955" xr:uid="{00000000-0005-0000-0000-000031830000}"/>
    <cellStyle name="PrePop Units (0) 2 9 2 2" xfId="21649" xr:uid="{00000000-0005-0000-0000-000032830000}"/>
    <cellStyle name="PrePop Units (0) 2 9 3" xfId="21650" xr:uid="{00000000-0005-0000-0000-000033830000}"/>
    <cellStyle name="PrePop Units (0) 2 9 4" xfId="43417" xr:uid="{00000000-0005-0000-0000-000034830000}"/>
    <cellStyle name="PrePop Units (0) 2 9 5" xfId="43418" xr:uid="{00000000-0005-0000-0000-000035830000}"/>
    <cellStyle name="PrePop Units (0) 20" xfId="43419" xr:uid="{00000000-0005-0000-0000-000036830000}"/>
    <cellStyle name="PrePop Units (0) 21" xfId="43420" xr:uid="{00000000-0005-0000-0000-000037830000}"/>
    <cellStyle name="PrePop Units (0) 22" xfId="43421" xr:uid="{00000000-0005-0000-0000-000038830000}"/>
    <cellStyle name="PrePop Units (0) 23" xfId="43422" xr:uid="{00000000-0005-0000-0000-000039830000}"/>
    <cellStyle name="PrePop Units (0) 24" xfId="43423" xr:uid="{00000000-0005-0000-0000-00003A830000}"/>
    <cellStyle name="PrePop Units (0) 25" xfId="43424" xr:uid="{00000000-0005-0000-0000-00003B830000}"/>
    <cellStyle name="PrePop Units (0) 26" xfId="43425" xr:uid="{00000000-0005-0000-0000-00003C830000}"/>
    <cellStyle name="PrePop Units (0) 27" xfId="43426" xr:uid="{00000000-0005-0000-0000-00003D830000}"/>
    <cellStyle name="PrePop Units (0) 28" xfId="43427" xr:uid="{00000000-0005-0000-0000-00003E830000}"/>
    <cellStyle name="PrePop Units (0) 3" xfId="866" xr:uid="{00000000-0005-0000-0000-00003F830000}"/>
    <cellStyle name="PrePop Units (0) 3 10" xfId="6377" xr:uid="{00000000-0005-0000-0000-000040830000}"/>
    <cellStyle name="PrePop Units (0) 3 10 2" xfId="11291" xr:uid="{00000000-0005-0000-0000-000041830000}"/>
    <cellStyle name="PrePop Units (0) 3 10 2 2" xfId="21651" xr:uid="{00000000-0005-0000-0000-000042830000}"/>
    <cellStyle name="PrePop Units (0) 3 10 3" xfId="21652" xr:uid="{00000000-0005-0000-0000-000043830000}"/>
    <cellStyle name="PrePop Units (0) 3 10 4" xfId="43428" xr:uid="{00000000-0005-0000-0000-000044830000}"/>
    <cellStyle name="PrePop Units (0) 3 10 5" xfId="43429" xr:uid="{00000000-0005-0000-0000-000045830000}"/>
    <cellStyle name="PrePop Units (0) 3 11" xfId="7082" xr:uid="{00000000-0005-0000-0000-000046830000}"/>
    <cellStyle name="PrePop Units (0) 3 11 2" xfId="21653" xr:uid="{00000000-0005-0000-0000-000047830000}"/>
    <cellStyle name="PrePop Units (0) 3 12" xfId="21654" xr:uid="{00000000-0005-0000-0000-000048830000}"/>
    <cellStyle name="PrePop Units (0) 3 13" xfId="43430" xr:uid="{00000000-0005-0000-0000-000049830000}"/>
    <cellStyle name="PrePop Units (0) 3 14" xfId="43431" xr:uid="{00000000-0005-0000-0000-00004A830000}"/>
    <cellStyle name="PrePop Units (0) 3 2" xfId="1757" xr:uid="{00000000-0005-0000-0000-00004B830000}"/>
    <cellStyle name="PrePop Units (0) 3 2 2" xfId="7733" xr:uid="{00000000-0005-0000-0000-00004C830000}"/>
    <cellStyle name="PrePop Units (0) 3 2 2 2" xfId="21655" xr:uid="{00000000-0005-0000-0000-00004D830000}"/>
    <cellStyle name="PrePop Units (0) 3 2 3" xfId="21656" xr:uid="{00000000-0005-0000-0000-00004E830000}"/>
    <cellStyle name="PrePop Units (0) 3 2 4" xfId="43432" xr:uid="{00000000-0005-0000-0000-00004F830000}"/>
    <cellStyle name="PrePop Units (0) 3 2 5" xfId="43433" xr:uid="{00000000-0005-0000-0000-000050830000}"/>
    <cellStyle name="PrePop Units (0) 3 3" xfId="2362" xr:uid="{00000000-0005-0000-0000-000051830000}"/>
    <cellStyle name="PrePop Units (0) 3 3 2" xfId="8197" xr:uid="{00000000-0005-0000-0000-000052830000}"/>
    <cellStyle name="PrePop Units (0) 3 3 2 2" xfId="21657" xr:uid="{00000000-0005-0000-0000-000053830000}"/>
    <cellStyle name="PrePop Units (0) 3 3 3" xfId="21658" xr:uid="{00000000-0005-0000-0000-000054830000}"/>
    <cellStyle name="PrePop Units (0) 3 3 4" xfId="43434" xr:uid="{00000000-0005-0000-0000-000055830000}"/>
    <cellStyle name="PrePop Units (0) 3 3 5" xfId="43435" xr:uid="{00000000-0005-0000-0000-000056830000}"/>
    <cellStyle name="PrePop Units (0) 3 4" xfId="2967" xr:uid="{00000000-0005-0000-0000-000057830000}"/>
    <cellStyle name="PrePop Units (0) 3 4 2" xfId="8663" xr:uid="{00000000-0005-0000-0000-000058830000}"/>
    <cellStyle name="PrePop Units (0) 3 4 2 2" xfId="21659" xr:uid="{00000000-0005-0000-0000-000059830000}"/>
    <cellStyle name="PrePop Units (0) 3 4 3" xfId="21660" xr:uid="{00000000-0005-0000-0000-00005A830000}"/>
    <cellStyle name="PrePop Units (0) 3 4 4" xfId="43436" xr:uid="{00000000-0005-0000-0000-00005B830000}"/>
    <cellStyle name="PrePop Units (0) 3 4 5" xfId="43437" xr:uid="{00000000-0005-0000-0000-00005C830000}"/>
    <cellStyle name="PrePop Units (0) 3 5" xfId="3572" xr:uid="{00000000-0005-0000-0000-00005D830000}"/>
    <cellStyle name="PrePop Units (0) 3 5 2" xfId="9127" xr:uid="{00000000-0005-0000-0000-00005E830000}"/>
    <cellStyle name="PrePop Units (0) 3 5 2 2" xfId="21661" xr:uid="{00000000-0005-0000-0000-00005F830000}"/>
    <cellStyle name="PrePop Units (0) 3 5 3" xfId="21662" xr:uid="{00000000-0005-0000-0000-000060830000}"/>
    <cellStyle name="PrePop Units (0) 3 5 4" xfId="43438" xr:uid="{00000000-0005-0000-0000-000061830000}"/>
    <cellStyle name="PrePop Units (0) 3 5 5" xfId="43439" xr:uid="{00000000-0005-0000-0000-000062830000}"/>
    <cellStyle name="PrePop Units (0) 3 6" xfId="4177" xr:uid="{00000000-0005-0000-0000-000063830000}"/>
    <cellStyle name="PrePop Units (0) 3 6 2" xfId="9590" xr:uid="{00000000-0005-0000-0000-000064830000}"/>
    <cellStyle name="PrePop Units (0) 3 6 2 2" xfId="21663" xr:uid="{00000000-0005-0000-0000-000065830000}"/>
    <cellStyle name="PrePop Units (0) 3 6 3" xfId="21664" xr:uid="{00000000-0005-0000-0000-000066830000}"/>
    <cellStyle name="PrePop Units (0) 3 6 4" xfId="43440" xr:uid="{00000000-0005-0000-0000-000067830000}"/>
    <cellStyle name="PrePop Units (0) 3 6 5" xfId="43441" xr:uid="{00000000-0005-0000-0000-000068830000}"/>
    <cellStyle name="PrePop Units (0) 3 7" xfId="4782" xr:uid="{00000000-0005-0000-0000-000069830000}"/>
    <cellStyle name="PrePop Units (0) 3 7 2" xfId="10057" xr:uid="{00000000-0005-0000-0000-00006A830000}"/>
    <cellStyle name="PrePop Units (0) 3 7 2 2" xfId="21665" xr:uid="{00000000-0005-0000-0000-00006B830000}"/>
    <cellStyle name="PrePop Units (0) 3 7 3" xfId="21666" xr:uid="{00000000-0005-0000-0000-00006C830000}"/>
    <cellStyle name="PrePop Units (0) 3 7 4" xfId="43442" xr:uid="{00000000-0005-0000-0000-00006D830000}"/>
    <cellStyle name="PrePop Units (0) 3 7 5" xfId="43443" xr:uid="{00000000-0005-0000-0000-00006E830000}"/>
    <cellStyle name="PrePop Units (0) 3 8" xfId="5376" xr:uid="{00000000-0005-0000-0000-00006F830000}"/>
    <cellStyle name="PrePop Units (0) 3 8 2" xfId="10506" xr:uid="{00000000-0005-0000-0000-000070830000}"/>
    <cellStyle name="PrePop Units (0) 3 8 2 2" xfId="21667" xr:uid="{00000000-0005-0000-0000-000071830000}"/>
    <cellStyle name="PrePop Units (0) 3 8 3" xfId="21668" xr:uid="{00000000-0005-0000-0000-000072830000}"/>
    <cellStyle name="PrePop Units (0) 3 8 4" xfId="43444" xr:uid="{00000000-0005-0000-0000-000073830000}"/>
    <cellStyle name="PrePop Units (0) 3 8 5" xfId="43445" xr:uid="{00000000-0005-0000-0000-000074830000}"/>
    <cellStyle name="PrePop Units (0) 3 9" xfId="5952" xr:uid="{00000000-0005-0000-0000-000075830000}"/>
    <cellStyle name="PrePop Units (0) 3 9 2" xfId="10956" xr:uid="{00000000-0005-0000-0000-000076830000}"/>
    <cellStyle name="PrePop Units (0) 3 9 2 2" xfId="21669" xr:uid="{00000000-0005-0000-0000-000077830000}"/>
    <cellStyle name="PrePop Units (0) 3 9 3" xfId="21670" xr:uid="{00000000-0005-0000-0000-000078830000}"/>
    <cellStyle name="PrePop Units (0) 3 9 4" xfId="43446" xr:uid="{00000000-0005-0000-0000-000079830000}"/>
    <cellStyle name="PrePop Units (0) 3 9 5" xfId="43447" xr:uid="{00000000-0005-0000-0000-00007A830000}"/>
    <cellStyle name="PrePop Units (0) 4" xfId="867" xr:uid="{00000000-0005-0000-0000-00007B830000}"/>
    <cellStyle name="PrePop Units (0) 4 10" xfId="6378" xr:uid="{00000000-0005-0000-0000-00007C830000}"/>
    <cellStyle name="PrePop Units (0) 4 10 2" xfId="11292" xr:uid="{00000000-0005-0000-0000-00007D830000}"/>
    <cellStyle name="PrePop Units (0) 4 10 2 2" xfId="21671" xr:uid="{00000000-0005-0000-0000-00007E830000}"/>
    <cellStyle name="PrePop Units (0) 4 10 3" xfId="21672" xr:uid="{00000000-0005-0000-0000-00007F830000}"/>
    <cellStyle name="PrePop Units (0) 4 10 4" xfId="43448" xr:uid="{00000000-0005-0000-0000-000080830000}"/>
    <cellStyle name="PrePop Units (0) 4 10 5" xfId="43449" xr:uid="{00000000-0005-0000-0000-000081830000}"/>
    <cellStyle name="PrePop Units (0) 4 11" xfId="7083" xr:uid="{00000000-0005-0000-0000-000082830000}"/>
    <cellStyle name="PrePop Units (0) 4 11 2" xfId="21673" xr:uid="{00000000-0005-0000-0000-000083830000}"/>
    <cellStyle name="PrePop Units (0) 4 12" xfId="21674" xr:uid="{00000000-0005-0000-0000-000084830000}"/>
    <cellStyle name="PrePop Units (0) 4 13" xfId="43450" xr:uid="{00000000-0005-0000-0000-000085830000}"/>
    <cellStyle name="PrePop Units (0) 4 14" xfId="43451" xr:uid="{00000000-0005-0000-0000-000086830000}"/>
    <cellStyle name="PrePop Units (0) 4 2" xfId="1758" xr:uid="{00000000-0005-0000-0000-000087830000}"/>
    <cellStyle name="PrePop Units (0) 4 2 2" xfId="7734" xr:uid="{00000000-0005-0000-0000-000088830000}"/>
    <cellStyle name="PrePop Units (0) 4 2 2 2" xfId="21675" xr:uid="{00000000-0005-0000-0000-000089830000}"/>
    <cellStyle name="PrePop Units (0) 4 2 3" xfId="21676" xr:uid="{00000000-0005-0000-0000-00008A830000}"/>
    <cellStyle name="PrePop Units (0) 4 2 4" xfId="43452" xr:uid="{00000000-0005-0000-0000-00008B830000}"/>
    <cellStyle name="PrePop Units (0) 4 2 5" xfId="43453" xr:uid="{00000000-0005-0000-0000-00008C830000}"/>
    <cellStyle name="PrePop Units (0) 4 3" xfId="2363" xr:uid="{00000000-0005-0000-0000-00008D830000}"/>
    <cellStyle name="PrePop Units (0) 4 3 2" xfId="8198" xr:uid="{00000000-0005-0000-0000-00008E830000}"/>
    <cellStyle name="PrePop Units (0) 4 3 2 2" xfId="21677" xr:uid="{00000000-0005-0000-0000-00008F830000}"/>
    <cellStyle name="PrePop Units (0) 4 3 3" xfId="21678" xr:uid="{00000000-0005-0000-0000-000090830000}"/>
    <cellStyle name="PrePop Units (0) 4 3 4" xfId="43454" xr:uid="{00000000-0005-0000-0000-000091830000}"/>
    <cellStyle name="PrePop Units (0) 4 3 5" xfId="43455" xr:uid="{00000000-0005-0000-0000-000092830000}"/>
    <cellStyle name="PrePop Units (0) 4 4" xfId="2968" xr:uid="{00000000-0005-0000-0000-000093830000}"/>
    <cellStyle name="PrePop Units (0) 4 4 2" xfId="8664" xr:uid="{00000000-0005-0000-0000-000094830000}"/>
    <cellStyle name="PrePop Units (0) 4 4 2 2" xfId="21679" xr:uid="{00000000-0005-0000-0000-000095830000}"/>
    <cellStyle name="PrePop Units (0) 4 4 3" xfId="21680" xr:uid="{00000000-0005-0000-0000-000096830000}"/>
    <cellStyle name="PrePop Units (0) 4 4 4" xfId="43456" xr:uid="{00000000-0005-0000-0000-000097830000}"/>
    <cellStyle name="PrePop Units (0) 4 4 5" xfId="43457" xr:uid="{00000000-0005-0000-0000-000098830000}"/>
    <cellStyle name="PrePop Units (0) 4 5" xfId="3573" xr:uid="{00000000-0005-0000-0000-000099830000}"/>
    <cellStyle name="PrePop Units (0) 4 5 2" xfId="9128" xr:uid="{00000000-0005-0000-0000-00009A830000}"/>
    <cellStyle name="PrePop Units (0) 4 5 2 2" xfId="21681" xr:uid="{00000000-0005-0000-0000-00009B830000}"/>
    <cellStyle name="PrePop Units (0) 4 5 3" xfId="21682" xr:uid="{00000000-0005-0000-0000-00009C830000}"/>
    <cellStyle name="PrePop Units (0) 4 5 4" xfId="43458" xr:uid="{00000000-0005-0000-0000-00009D830000}"/>
    <cellStyle name="PrePop Units (0) 4 5 5" xfId="43459" xr:uid="{00000000-0005-0000-0000-00009E830000}"/>
    <cellStyle name="PrePop Units (0) 4 6" xfId="4178" xr:uid="{00000000-0005-0000-0000-00009F830000}"/>
    <cellStyle name="PrePop Units (0) 4 6 2" xfId="9591" xr:uid="{00000000-0005-0000-0000-0000A0830000}"/>
    <cellStyle name="PrePop Units (0) 4 6 2 2" xfId="21683" xr:uid="{00000000-0005-0000-0000-0000A1830000}"/>
    <cellStyle name="PrePop Units (0) 4 6 3" xfId="21684" xr:uid="{00000000-0005-0000-0000-0000A2830000}"/>
    <cellStyle name="PrePop Units (0) 4 6 4" xfId="43460" xr:uid="{00000000-0005-0000-0000-0000A3830000}"/>
    <cellStyle name="PrePop Units (0) 4 6 5" xfId="43461" xr:uid="{00000000-0005-0000-0000-0000A4830000}"/>
    <cellStyle name="PrePop Units (0) 4 7" xfId="4783" xr:uid="{00000000-0005-0000-0000-0000A5830000}"/>
    <cellStyle name="PrePop Units (0) 4 7 2" xfId="10058" xr:uid="{00000000-0005-0000-0000-0000A6830000}"/>
    <cellStyle name="PrePop Units (0) 4 7 2 2" xfId="21685" xr:uid="{00000000-0005-0000-0000-0000A7830000}"/>
    <cellStyle name="PrePop Units (0) 4 7 3" xfId="21686" xr:uid="{00000000-0005-0000-0000-0000A8830000}"/>
    <cellStyle name="PrePop Units (0) 4 7 4" xfId="43462" xr:uid="{00000000-0005-0000-0000-0000A9830000}"/>
    <cellStyle name="PrePop Units (0) 4 7 5" xfId="43463" xr:uid="{00000000-0005-0000-0000-0000AA830000}"/>
    <cellStyle name="PrePop Units (0) 4 8" xfId="5377" xr:uid="{00000000-0005-0000-0000-0000AB830000}"/>
    <cellStyle name="PrePop Units (0) 4 8 2" xfId="10507" xr:uid="{00000000-0005-0000-0000-0000AC830000}"/>
    <cellStyle name="PrePop Units (0) 4 8 2 2" xfId="21687" xr:uid="{00000000-0005-0000-0000-0000AD830000}"/>
    <cellStyle name="PrePop Units (0) 4 8 3" xfId="21688" xr:uid="{00000000-0005-0000-0000-0000AE830000}"/>
    <cellStyle name="PrePop Units (0) 4 8 4" xfId="43464" xr:uid="{00000000-0005-0000-0000-0000AF830000}"/>
    <cellStyle name="PrePop Units (0) 4 8 5" xfId="43465" xr:uid="{00000000-0005-0000-0000-0000B0830000}"/>
    <cellStyle name="PrePop Units (0) 4 9" xfId="5953" xr:uid="{00000000-0005-0000-0000-0000B1830000}"/>
    <cellStyle name="PrePop Units (0) 4 9 2" xfId="10957" xr:uid="{00000000-0005-0000-0000-0000B2830000}"/>
    <cellStyle name="PrePop Units (0) 4 9 2 2" xfId="21689" xr:uid="{00000000-0005-0000-0000-0000B3830000}"/>
    <cellStyle name="PrePop Units (0) 4 9 3" xfId="21690" xr:uid="{00000000-0005-0000-0000-0000B4830000}"/>
    <cellStyle name="PrePop Units (0) 4 9 4" xfId="43466" xr:uid="{00000000-0005-0000-0000-0000B5830000}"/>
    <cellStyle name="PrePop Units (0) 4 9 5" xfId="43467" xr:uid="{00000000-0005-0000-0000-0000B6830000}"/>
    <cellStyle name="PrePop Units (0) 5" xfId="868" xr:uid="{00000000-0005-0000-0000-0000B7830000}"/>
    <cellStyle name="PrePop Units (0) 5 10" xfId="6379" xr:uid="{00000000-0005-0000-0000-0000B8830000}"/>
    <cellStyle name="PrePop Units (0) 5 10 2" xfId="11293" xr:uid="{00000000-0005-0000-0000-0000B9830000}"/>
    <cellStyle name="PrePop Units (0) 5 10 2 2" xfId="21691" xr:uid="{00000000-0005-0000-0000-0000BA830000}"/>
    <cellStyle name="PrePop Units (0) 5 10 3" xfId="21692" xr:uid="{00000000-0005-0000-0000-0000BB830000}"/>
    <cellStyle name="PrePop Units (0) 5 10 4" xfId="43468" xr:uid="{00000000-0005-0000-0000-0000BC830000}"/>
    <cellStyle name="PrePop Units (0) 5 10 5" xfId="43469" xr:uid="{00000000-0005-0000-0000-0000BD830000}"/>
    <cellStyle name="PrePop Units (0) 5 11" xfId="7084" xr:uid="{00000000-0005-0000-0000-0000BE830000}"/>
    <cellStyle name="PrePop Units (0) 5 11 2" xfId="21693" xr:uid="{00000000-0005-0000-0000-0000BF830000}"/>
    <cellStyle name="PrePop Units (0) 5 12" xfId="21694" xr:uid="{00000000-0005-0000-0000-0000C0830000}"/>
    <cellStyle name="PrePop Units (0) 5 13" xfId="43470" xr:uid="{00000000-0005-0000-0000-0000C1830000}"/>
    <cellStyle name="PrePop Units (0) 5 14" xfId="43471" xr:uid="{00000000-0005-0000-0000-0000C2830000}"/>
    <cellStyle name="PrePop Units (0) 5 2" xfId="1759" xr:uid="{00000000-0005-0000-0000-0000C3830000}"/>
    <cellStyle name="PrePop Units (0) 5 2 2" xfId="7735" xr:uid="{00000000-0005-0000-0000-0000C4830000}"/>
    <cellStyle name="PrePop Units (0) 5 2 2 2" xfId="21695" xr:uid="{00000000-0005-0000-0000-0000C5830000}"/>
    <cellStyle name="PrePop Units (0) 5 2 3" xfId="21696" xr:uid="{00000000-0005-0000-0000-0000C6830000}"/>
    <cellStyle name="PrePop Units (0) 5 2 4" xfId="43472" xr:uid="{00000000-0005-0000-0000-0000C7830000}"/>
    <cellStyle name="PrePop Units (0) 5 2 5" xfId="43473" xr:uid="{00000000-0005-0000-0000-0000C8830000}"/>
    <cellStyle name="PrePop Units (0) 5 3" xfId="2364" xr:uid="{00000000-0005-0000-0000-0000C9830000}"/>
    <cellStyle name="PrePop Units (0) 5 3 2" xfId="8199" xr:uid="{00000000-0005-0000-0000-0000CA830000}"/>
    <cellStyle name="PrePop Units (0) 5 3 2 2" xfId="21697" xr:uid="{00000000-0005-0000-0000-0000CB830000}"/>
    <cellStyle name="PrePop Units (0) 5 3 3" xfId="21698" xr:uid="{00000000-0005-0000-0000-0000CC830000}"/>
    <cellStyle name="PrePop Units (0) 5 3 4" xfId="43474" xr:uid="{00000000-0005-0000-0000-0000CD830000}"/>
    <cellStyle name="PrePop Units (0) 5 3 5" xfId="43475" xr:uid="{00000000-0005-0000-0000-0000CE830000}"/>
    <cellStyle name="PrePop Units (0) 5 4" xfId="2969" xr:uid="{00000000-0005-0000-0000-0000CF830000}"/>
    <cellStyle name="PrePop Units (0) 5 4 2" xfId="8665" xr:uid="{00000000-0005-0000-0000-0000D0830000}"/>
    <cellStyle name="PrePop Units (0) 5 4 2 2" xfId="21699" xr:uid="{00000000-0005-0000-0000-0000D1830000}"/>
    <cellStyle name="PrePop Units (0) 5 4 3" xfId="21700" xr:uid="{00000000-0005-0000-0000-0000D2830000}"/>
    <cellStyle name="PrePop Units (0) 5 4 4" xfId="43476" xr:uid="{00000000-0005-0000-0000-0000D3830000}"/>
    <cellStyle name="PrePop Units (0) 5 4 5" xfId="43477" xr:uid="{00000000-0005-0000-0000-0000D4830000}"/>
    <cellStyle name="PrePop Units (0) 5 5" xfId="3574" xr:uid="{00000000-0005-0000-0000-0000D5830000}"/>
    <cellStyle name="PrePop Units (0) 5 5 2" xfId="9129" xr:uid="{00000000-0005-0000-0000-0000D6830000}"/>
    <cellStyle name="PrePop Units (0) 5 5 2 2" xfId="21701" xr:uid="{00000000-0005-0000-0000-0000D7830000}"/>
    <cellStyle name="PrePop Units (0) 5 5 3" xfId="21702" xr:uid="{00000000-0005-0000-0000-0000D8830000}"/>
    <cellStyle name="PrePop Units (0) 5 5 4" xfId="43478" xr:uid="{00000000-0005-0000-0000-0000D9830000}"/>
    <cellStyle name="PrePop Units (0) 5 5 5" xfId="43479" xr:uid="{00000000-0005-0000-0000-0000DA830000}"/>
    <cellStyle name="PrePop Units (0) 5 6" xfId="4179" xr:uid="{00000000-0005-0000-0000-0000DB830000}"/>
    <cellStyle name="PrePop Units (0) 5 6 2" xfId="9592" xr:uid="{00000000-0005-0000-0000-0000DC830000}"/>
    <cellStyle name="PrePop Units (0) 5 6 2 2" xfId="21703" xr:uid="{00000000-0005-0000-0000-0000DD830000}"/>
    <cellStyle name="PrePop Units (0) 5 6 3" xfId="21704" xr:uid="{00000000-0005-0000-0000-0000DE830000}"/>
    <cellStyle name="PrePop Units (0) 5 6 4" xfId="43480" xr:uid="{00000000-0005-0000-0000-0000DF830000}"/>
    <cellStyle name="PrePop Units (0) 5 6 5" xfId="43481" xr:uid="{00000000-0005-0000-0000-0000E0830000}"/>
    <cellStyle name="PrePop Units (0) 5 7" xfId="4784" xr:uid="{00000000-0005-0000-0000-0000E1830000}"/>
    <cellStyle name="PrePop Units (0) 5 7 2" xfId="10059" xr:uid="{00000000-0005-0000-0000-0000E2830000}"/>
    <cellStyle name="PrePop Units (0) 5 7 2 2" xfId="21705" xr:uid="{00000000-0005-0000-0000-0000E3830000}"/>
    <cellStyle name="PrePop Units (0) 5 7 3" xfId="21706" xr:uid="{00000000-0005-0000-0000-0000E4830000}"/>
    <cellStyle name="PrePop Units (0) 5 7 4" xfId="43482" xr:uid="{00000000-0005-0000-0000-0000E5830000}"/>
    <cellStyle name="PrePop Units (0) 5 7 5" xfId="43483" xr:uid="{00000000-0005-0000-0000-0000E6830000}"/>
    <cellStyle name="PrePop Units (0) 5 8" xfId="5378" xr:uid="{00000000-0005-0000-0000-0000E7830000}"/>
    <cellStyle name="PrePop Units (0) 5 8 2" xfId="10508" xr:uid="{00000000-0005-0000-0000-0000E8830000}"/>
    <cellStyle name="PrePop Units (0) 5 8 2 2" xfId="21707" xr:uid="{00000000-0005-0000-0000-0000E9830000}"/>
    <cellStyle name="PrePop Units (0) 5 8 3" xfId="21708" xr:uid="{00000000-0005-0000-0000-0000EA830000}"/>
    <cellStyle name="PrePop Units (0) 5 8 4" xfId="43484" xr:uid="{00000000-0005-0000-0000-0000EB830000}"/>
    <cellStyle name="PrePop Units (0) 5 8 5" xfId="43485" xr:uid="{00000000-0005-0000-0000-0000EC830000}"/>
    <cellStyle name="PrePop Units (0) 5 9" xfId="5954" xr:uid="{00000000-0005-0000-0000-0000ED830000}"/>
    <cellStyle name="PrePop Units (0) 5 9 2" xfId="10958" xr:uid="{00000000-0005-0000-0000-0000EE830000}"/>
    <cellStyle name="PrePop Units (0) 5 9 2 2" xfId="21709" xr:uid="{00000000-0005-0000-0000-0000EF830000}"/>
    <cellStyle name="PrePop Units (0) 5 9 3" xfId="21710" xr:uid="{00000000-0005-0000-0000-0000F0830000}"/>
    <cellStyle name="PrePop Units (0) 5 9 4" xfId="43486" xr:uid="{00000000-0005-0000-0000-0000F1830000}"/>
    <cellStyle name="PrePop Units (0) 5 9 5" xfId="43487" xr:uid="{00000000-0005-0000-0000-0000F2830000}"/>
    <cellStyle name="PrePop Units (0) 6" xfId="869" xr:uid="{00000000-0005-0000-0000-0000F3830000}"/>
    <cellStyle name="PrePop Units (0) 6 10" xfId="6380" xr:uid="{00000000-0005-0000-0000-0000F4830000}"/>
    <cellStyle name="PrePop Units (0) 6 10 2" xfId="11294" xr:uid="{00000000-0005-0000-0000-0000F5830000}"/>
    <cellStyle name="PrePop Units (0) 6 10 2 2" xfId="21711" xr:uid="{00000000-0005-0000-0000-0000F6830000}"/>
    <cellStyle name="PrePop Units (0) 6 10 3" xfId="21712" xr:uid="{00000000-0005-0000-0000-0000F7830000}"/>
    <cellStyle name="PrePop Units (0) 6 10 4" xfId="43488" xr:uid="{00000000-0005-0000-0000-0000F8830000}"/>
    <cellStyle name="PrePop Units (0) 6 10 5" xfId="43489" xr:uid="{00000000-0005-0000-0000-0000F9830000}"/>
    <cellStyle name="PrePop Units (0) 6 11" xfId="7085" xr:uid="{00000000-0005-0000-0000-0000FA830000}"/>
    <cellStyle name="PrePop Units (0) 6 11 2" xfId="21713" xr:uid="{00000000-0005-0000-0000-0000FB830000}"/>
    <cellStyle name="PrePop Units (0) 6 12" xfId="21714" xr:uid="{00000000-0005-0000-0000-0000FC830000}"/>
    <cellStyle name="PrePop Units (0) 6 13" xfId="43490" xr:uid="{00000000-0005-0000-0000-0000FD830000}"/>
    <cellStyle name="PrePop Units (0) 6 14" xfId="43491" xr:uid="{00000000-0005-0000-0000-0000FE830000}"/>
    <cellStyle name="PrePop Units (0) 6 2" xfId="1760" xr:uid="{00000000-0005-0000-0000-0000FF830000}"/>
    <cellStyle name="PrePop Units (0) 6 2 2" xfId="7736" xr:uid="{00000000-0005-0000-0000-000000840000}"/>
    <cellStyle name="PrePop Units (0) 6 2 2 2" xfId="21715" xr:uid="{00000000-0005-0000-0000-000001840000}"/>
    <cellStyle name="PrePop Units (0) 6 2 3" xfId="21716" xr:uid="{00000000-0005-0000-0000-000002840000}"/>
    <cellStyle name="PrePop Units (0) 6 2 4" xfId="43492" xr:uid="{00000000-0005-0000-0000-000003840000}"/>
    <cellStyle name="PrePop Units (0) 6 2 5" xfId="43493" xr:uid="{00000000-0005-0000-0000-000004840000}"/>
    <cellStyle name="PrePop Units (0) 6 3" xfId="2365" xr:uid="{00000000-0005-0000-0000-000005840000}"/>
    <cellStyle name="PrePop Units (0) 6 3 2" xfId="8200" xr:uid="{00000000-0005-0000-0000-000006840000}"/>
    <cellStyle name="PrePop Units (0) 6 3 2 2" xfId="21717" xr:uid="{00000000-0005-0000-0000-000007840000}"/>
    <cellStyle name="PrePop Units (0) 6 3 3" xfId="21718" xr:uid="{00000000-0005-0000-0000-000008840000}"/>
    <cellStyle name="PrePop Units (0) 6 3 4" xfId="43494" xr:uid="{00000000-0005-0000-0000-000009840000}"/>
    <cellStyle name="PrePop Units (0) 6 3 5" xfId="43495" xr:uid="{00000000-0005-0000-0000-00000A840000}"/>
    <cellStyle name="PrePop Units (0) 6 4" xfId="2970" xr:uid="{00000000-0005-0000-0000-00000B840000}"/>
    <cellStyle name="PrePop Units (0) 6 4 2" xfId="8666" xr:uid="{00000000-0005-0000-0000-00000C840000}"/>
    <cellStyle name="PrePop Units (0) 6 4 2 2" xfId="21719" xr:uid="{00000000-0005-0000-0000-00000D840000}"/>
    <cellStyle name="PrePop Units (0) 6 4 3" xfId="21720" xr:uid="{00000000-0005-0000-0000-00000E840000}"/>
    <cellStyle name="PrePop Units (0) 6 4 4" xfId="43496" xr:uid="{00000000-0005-0000-0000-00000F840000}"/>
    <cellStyle name="PrePop Units (0) 6 4 5" xfId="43497" xr:uid="{00000000-0005-0000-0000-000010840000}"/>
    <cellStyle name="PrePop Units (0) 6 5" xfId="3575" xr:uid="{00000000-0005-0000-0000-000011840000}"/>
    <cellStyle name="PrePop Units (0) 6 5 2" xfId="9130" xr:uid="{00000000-0005-0000-0000-000012840000}"/>
    <cellStyle name="PrePop Units (0) 6 5 2 2" xfId="21721" xr:uid="{00000000-0005-0000-0000-000013840000}"/>
    <cellStyle name="PrePop Units (0) 6 5 3" xfId="21722" xr:uid="{00000000-0005-0000-0000-000014840000}"/>
    <cellStyle name="PrePop Units (0) 6 5 4" xfId="43498" xr:uid="{00000000-0005-0000-0000-000015840000}"/>
    <cellStyle name="PrePop Units (0) 6 5 5" xfId="43499" xr:uid="{00000000-0005-0000-0000-000016840000}"/>
    <cellStyle name="PrePop Units (0) 6 6" xfId="4180" xr:uid="{00000000-0005-0000-0000-000017840000}"/>
    <cellStyle name="PrePop Units (0) 6 6 2" xfId="9593" xr:uid="{00000000-0005-0000-0000-000018840000}"/>
    <cellStyle name="PrePop Units (0) 6 6 2 2" xfId="21723" xr:uid="{00000000-0005-0000-0000-000019840000}"/>
    <cellStyle name="PrePop Units (0) 6 6 3" xfId="21724" xr:uid="{00000000-0005-0000-0000-00001A840000}"/>
    <cellStyle name="PrePop Units (0) 6 6 4" xfId="43500" xr:uid="{00000000-0005-0000-0000-00001B840000}"/>
    <cellStyle name="PrePop Units (0) 6 6 5" xfId="43501" xr:uid="{00000000-0005-0000-0000-00001C840000}"/>
    <cellStyle name="PrePop Units (0) 6 7" xfId="4785" xr:uid="{00000000-0005-0000-0000-00001D840000}"/>
    <cellStyle name="PrePop Units (0) 6 7 2" xfId="10060" xr:uid="{00000000-0005-0000-0000-00001E840000}"/>
    <cellStyle name="PrePop Units (0) 6 7 2 2" xfId="21725" xr:uid="{00000000-0005-0000-0000-00001F840000}"/>
    <cellStyle name="PrePop Units (0) 6 7 3" xfId="21726" xr:uid="{00000000-0005-0000-0000-000020840000}"/>
    <cellStyle name="PrePop Units (0) 6 7 4" xfId="43502" xr:uid="{00000000-0005-0000-0000-000021840000}"/>
    <cellStyle name="PrePop Units (0) 6 7 5" xfId="43503" xr:uid="{00000000-0005-0000-0000-000022840000}"/>
    <cellStyle name="PrePop Units (0) 6 8" xfId="5379" xr:uid="{00000000-0005-0000-0000-000023840000}"/>
    <cellStyle name="PrePop Units (0) 6 8 2" xfId="10509" xr:uid="{00000000-0005-0000-0000-000024840000}"/>
    <cellStyle name="PrePop Units (0) 6 8 2 2" xfId="21727" xr:uid="{00000000-0005-0000-0000-000025840000}"/>
    <cellStyle name="PrePop Units (0) 6 8 3" xfId="21728" xr:uid="{00000000-0005-0000-0000-000026840000}"/>
    <cellStyle name="PrePop Units (0) 6 8 4" xfId="43504" xr:uid="{00000000-0005-0000-0000-000027840000}"/>
    <cellStyle name="PrePop Units (0) 6 8 5" xfId="43505" xr:uid="{00000000-0005-0000-0000-000028840000}"/>
    <cellStyle name="PrePop Units (0) 6 9" xfId="5955" xr:uid="{00000000-0005-0000-0000-000029840000}"/>
    <cellStyle name="PrePop Units (0) 6 9 2" xfId="10959" xr:uid="{00000000-0005-0000-0000-00002A840000}"/>
    <cellStyle name="PrePop Units (0) 6 9 2 2" xfId="21729" xr:uid="{00000000-0005-0000-0000-00002B840000}"/>
    <cellStyle name="PrePop Units (0) 6 9 3" xfId="21730" xr:uid="{00000000-0005-0000-0000-00002C840000}"/>
    <cellStyle name="PrePop Units (0) 6 9 4" xfId="43506" xr:uid="{00000000-0005-0000-0000-00002D840000}"/>
    <cellStyle name="PrePop Units (0) 6 9 5" xfId="43507" xr:uid="{00000000-0005-0000-0000-00002E840000}"/>
    <cellStyle name="PrePop Units (0) 7" xfId="870" xr:uid="{00000000-0005-0000-0000-00002F840000}"/>
    <cellStyle name="PrePop Units (0) 7 10" xfId="6381" xr:uid="{00000000-0005-0000-0000-000030840000}"/>
    <cellStyle name="PrePop Units (0) 7 10 2" xfId="11295" xr:uid="{00000000-0005-0000-0000-000031840000}"/>
    <cellStyle name="PrePop Units (0) 7 10 2 2" xfId="21731" xr:uid="{00000000-0005-0000-0000-000032840000}"/>
    <cellStyle name="PrePop Units (0) 7 10 3" xfId="21732" xr:uid="{00000000-0005-0000-0000-000033840000}"/>
    <cellStyle name="PrePop Units (0) 7 10 4" xfId="43508" xr:uid="{00000000-0005-0000-0000-000034840000}"/>
    <cellStyle name="PrePop Units (0) 7 10 5" xfId="43509" xr:uid="{00000000-0005-0000-0000-000035840000}"/>
    <cellStyle name="PrePop Units (0) 7 11" xfId="7086" xr:uid="{00000000-0005-0000-0000-000036840000}"/>
    <cellStyle name="PrePop Units (0) 7 11 2" xfId="21733" xr:uid="{00000000-0005-0000-0000-000037840000}"/>
    <cellStyle name="PrePop Units (0) 7 12" xfId="21734" xr:uid="{00000000-0005-0000-0000-000038840000}"/>
    <cellStyle name="PrePop Units (0) 7 13" xfId="43510" xr:uid="{00000000-0005-0000-0000-000039840000}"/>
    <cellStyle name="PrePop Units (0) 7 14" xfId="43511" xr:uid="{00000000-0005-0000-0000-00003A840000}"/>
    <cellStyle name="PrePop Units (0) 7 2" xfId="1761" xr:uid="{00000000-0005-0000-0000-00003B840000}"/>
    <cellStyle name="PrePop Units (0) 7 2 2" xfId="7737" xr:uid="{00000000-0005-0000-0000-00003C840000}"/>
    <cellStyle name="PrePop Units (0) 7 2 2 2" xfId="21735" xr:uid="{00000000-0005-0000-0000-00003D840000}"/>
    <cellStyle name="PrePop Units (0) 7 2 3" xfId="21736" xr:uid="{00000000-0005-0000-0000-00003E840000}"/>
    <cellStyle name="PrePop Units (0) 7 2 4" xfId="43512" xr:uid="{00000000-0005-0000-0000-00003F840000}"/>
    <cellStyle name="PrePop Units (0) 7 2 5" xfId="43513" xr:uid="{00000000-0005-0000-0000-000040840000}"/>
    <cellStyle name="PrePop Units (0) 7 3" xfId="2366" xr:uid="{00000000-0005-0000-0000-000041840000}"/>
    <cellStyle name="PrePop Units (0) 7 3 2" xfId="8201" xr:uid="{00000000-0005-0000-0000-000042840000}"/>
    <cellStyle name="PrePop Units (0) 7 3 2 2" xfId="21737" xr:uid="{00000000-0005-0000-0000-000043840000}"/>
    <cellStyle name="PrePop Units (0) 7 3 3" xfId="21738" xr:uid="{00000000-0005-0000-0000-000044840000}"/>
    <cellStyle name="PrePop Units (0) 7 3 4" xfId="43514" xr:uid="{00000000-0005-0000-0000-000045840000}"/>
    <cellStyle name="PrePop Units (0) 7 3 5" xfId="43515" xr:uid="{00000000-0005-0000-0000-000046840000}"/>
    <cellStyle name="PrePop Units (0) 7 4" xfId="2971" xr:uid="{00000000-0005-0000-0000-000047840000}"/>
    <cellStyle name="PrePop Units (0) 7 4 2" xfId="8667" xr:uid="{00000000-0005-0000-0000-000048840000}"/>
    <cellStyle name="PrePop Units (0) 7 4 2 2" xfId="21739" xr:uid="{00000000-0005-0000-0000-000049840000}"/>
    <cellStyle name="PrePop Units (0) 7 4 3" xfId="21740" xr:uid="{00000000-0005-0000-0000-00004A840000}"/>
    <cellStyle name="PrePop Units (0) 7 4 4" xfId="43516" xr:uid="{00000000-0005-0000-0000-00004B840000}"/>
    <cellStyle name="PrePop Units (0) 7 4 5" xfId="43517" xr:uid="{00000000-0005-0000-0000-00004C840000}"/>
    <cellStyle name="PrePop Units (0) 7 5" xfId="3576" xr:uid="{00000000-0005-0000-0000-00004D840000}"/>
    <cellStyle name="PrePop Units (0) 7 5 2" xfId="9131" xr:uid="{00000000-0005-0000-0000-00004E840000}"/>
    <cellStyle name="PrePop Units (0) 7 5 2 2" xfId="21741" xr:uid="{00000000-0005-0000-0000-00004F840000}"/>
    <cellStyle name="PrePop Units (0) 7 5 3" xfId="21742" xr:uid="{00000000-0005-0000-0000-000050840000}"/>
    <cellStyle name="PrePop Units (0) 7 5 4" xfId="43518" xr:uid="{00000000-0005-0000-0000-000051840000}"/>
    <cellStyle name="PrePop Units (0) 7 5 5" xfId="43519" xr:uid="{00000000-0005-0000-0000-000052840000}"/>
    <cellStyle name="PrePop Units (0) 7 6" xfId="4181" xr:uid="{00000000-0005-0000-0000-000053840000}"/>
    <cellStyle name="PrePop Units (0) 7 6 2" xfId="9594" xr:uid="{00000000-0005-0000-0000-000054840000}"/>
    <cellStyle name="PrePop Units (0) 7 6 2 2" xfId="21743" xr:uid="{00000000-0005-0000-0000-000055840000}"/>
    <cellStyle name="PrePop Units (0) 7 6 3" xfId="21744" xr:uid="{00000000-0005-0000-0000-000056840000}"/>
    <cellStyle name="PrePop Units (0) 7 6 4" xfId="43520" xr:uid="{00000000-0005-0000-0000-000057840000}"/>
    <cellStyle name="PrePop Units (0) 7 6 5" xfId="43521" xr:uid="{00000000-0005-0000-0000-000058840000}"/>
    <cellStyle name="PrePop Units (0) 7 7" xfId="4786" xr:uid="{00000000-0005-0000-0000-000059840000}"/>
    <cellStyle name="PrePop Units (0) 7 7 2" xfId="10061" xr:uid="{00000000-0005-0000-0000-00005A840000}"/>
    <cellStyle name="PrePop Units (0) 7 7 2 2" xfId="21745" xr:uid="{00000000-0005-0000-0000-00005B840000}"/>
    <cellStyle name="PrePop Units (0) 7 7 3" xfId="21746" xr:uid="{00000000-0005-0000-0000-00005C840000}"/>
    <cellStyle name="PrePop Units (0) 7 7 4" xfId="43522" xr:uid="{00000000-0005-0000-0000-00005D840000}"/>
    <cellStyle name="PrePop Units (0) 7 7 5" xfId="43523" xr:uid="{00000000-0005-0000-0000-00005E840000}"/>
    <cellStyle name="PrePop Units (0) 7 8" xfId="5380" xr:uid="{00000000-0005-0000-0000-00005F840000}"/>
    <cellStyle name="PrePop Units (0) 7 8 2" xfId="10510" xr:uid="{00000000-0005-0000-0000-000060840000}"/>
    <cellStyle name="PrePop Units (0) 7 8 2 2" xfId="21747" xr:uid="{00000000-0005-0000-0000-000061840000}"/>
    <cellStyle name="PrePop Units (0) 7 8 3" xfId="21748" xr:uid="{00000000-0005-0000-0000-000062840000}"/>
    <cellStyle name="PrePop Units (0) 7 8 4" xfId="43524" xr:uid="{00000000-0005-0000-0000-000063840000}"/>
    <cellStyle name="PrePop Units (0) 7 8 5" xfId="43525" xr:uid="{00000000-0005-0000-0000-000064840000}"/>
    <cellStyle name="PrePop Units (0) 7 9" xfId="5956" xr:uid="{00000000-0005-0000-0000-000065840000}"/>
    <cellStyle name="PrePop Units (0) 7 9 2" xfId="10960" xr:uid="{00000000-0005-0000-0000-000066840000}"/>
    <cellStyle name="PrePop Units (0) 7 9 2 2" xfId="21749" xr:uid="{00000000-0005-0000-0000-000067840000}"/>
    <cellStyle name="PrePop Units (0) 7 9 3" xfId="21750" xr:uid="{00000000-0005-0000-0000-000068840000}"/>
    <cellStyle name="PrePop Units (0) 7 9 4" xfId="43526" xr:uid="{00000000-0005-0000-0000-000069840000}"/>
    <cellStyle name="PrePop Units (0) 7 9 5" xfId="43527" xr:uid="{00000000-0005-0000-0000-00006A840000}"/>
    <cellStyle name="PrePop Units (0) 8" xfId="871" xr:uid="{00000000-0005-0000-0000-00006B840000}"/>
    <cellStyle name="PrePop Units (0) 8 10" xfId="6382" xr:uid="{00000000-0005-0000-0000-00006C840000}"/>
    <cellStyle name="PrePop Units (0) 8 10 2" xfId="11296" xr:uid="{00000000-0005-0000-0000-00006D840000}"/>
    <cellStyle name="PrePop Units (0) 8 10 2 2" xfId="21751" xr:uid="{00000000-0005-0000-0000-00006E840000}"/>
    <cellStyle name="PrePop Units (0) 8 10 3" xfId="21752" xr:uid="{00000000-0005-0000-0000-00006F840000}"/>
    <cellStyle name="PrePop Units (0) 8 10 4" xfId="43528" xr:uid="{00000000-0005-0000-0000-000070840000}"/>
    <cellStyle name="PrePop Units (0) 8 10 5" xfId="43529" xr:uid="{00000000-0005-0000-0000-000071840000}"/>
    <cellStyle name="PrePop Units (0) 8 11" xfId="7087" xr:uid="{00000000-0005-0000-0000-000072840000}"/>
    <cellStyle name="PrePop Units (0) 8 11 2" xfId="21753" xr:uid="{00000000-0005-0000-0000-000073840000}"/>
    <cellStyle name="PrePop Units (0) 8 12" xfId="21754" xr:uid="{00000000-0005-0000-0000-000074840000}"/>
    <cellStyle name="PrePop Units (0) 8 13" xfId="43530" xr:uid="{00000000-0005-0000-0000-000075840000}"/>
    <cellStyle name="PrePop Units (0) 8 14" xfId="43531" xr:uid="{00000000-0005-0000-0000-000076840000}"/>
    <cellStyle name="PrePop Units (0) 8 2" xfId="1762" xr:uid="{00000000-0005-0000-0000-000077840000}"/>
    <cellStyle name="PrePop Units (0) 8 2 2" xfId="7738" xr:uid="{00000000-0005-0000-0000-000078840000}"/>
    <cellStyle name="PrePop Units (0) 8 2 2 2" xfId="21755" xr:uid="{00000000-0005-0000-0000-000079840000}"/>
    <cellStyle name="PrePop Units (0) 8 2 3" xfId="21756" xr:uid="{00000000-0005-0000-0000-00007A840000}"/>
    <cellStyle name="PrePop Units (0) 8 2 4" xfId="43532" xr:uid="{00000000-0005-0000-0000-00007B840000}"/>
    <cellStyle name="PrePop Units (0) 8 2 5" xfId="43533" xr:uid="{00000000-0005-0000-0000-00007C840000}"/>
    <cellStyle name="PrePop Units (0) 8 3" xfId="2367" xr:uid="{00000000-0005-0000-0000-00007D840000}"/>
    <cellStyle name="PrePop Units (0) 8 3 2" xfId="8202" xr:uid="{00000000-0005-0000-0000-00007E840000}"/>
    <cellStyle name="PrePop Units (0) 8 3 2 2" xfId="21757" xr:uid="{00000000-0005-0000-0000-00007F840000}"/>
    <cellStyle name="PrePop Units (0) 8 3 3" xfId="21758" xr:uid="{00000000-0005-0000-0000-000080840000}"/>
    <cellStyle name="PrePop Units (0) 8 3 4" xfId="43534" xr:uid="{00000000-0005-0000-0000-000081840000}"/>
    <cellStyle name="PrePop Units (0) 8 3 5" xfId="43535" xr:uid="{00000000-0005-0000-0000-000082840000}"/>
    <cellStyle name="PrePop Units (0) 8 4" xfId="2972" xr:uid="{00000000-0005-0000-0000-000083840000}"/>
    <cellStyle name="PrePop Units (0) 8 4 2" xfId="8668" xr:uid="{00000000-0005-0000-0000-000084840000}"/>
    <cellStyle name="PrePop Units (0) 8 4 2 2" xfId="21759" xr:uid="{00000000-0005-0000-0000-000085840000}"/>
    <cellStyle name="PrePop Units (0) 8 4 3" xfId="21760" xr:uid="{00000000-0005-0000-0000-000086840000}"/>
    <cellStyle name="PrePop Units (0) 8 4 4" xfId="43536" xr:uid="{00000000-0005-0000-0000-000087840000}"/>
    <cellStyle name="PrePop Units (0) 8 4 5" xfId="43537" xr:uid="{00000000-0005-0000-0000-000088840000}"/>
    <cellStyle name="PrePop Units (0) 8 5" xfId="3577" xr:uid="{00000000-0005-0000-0000-000089840000}"/>
    <cellStyle name="PrePop Units (0) 8 5 2" xfId="9132" xr:uid="{00000000-0005-0000-0000-00008A840000}"/>
    <cellStyle name="PrePop Units (0) 8 5 2 2" xfId="21761" xr:uid="{00000000-0005-0000-0000-00008B840000}"/>
    <cellStyle name="PrePop Units (0) 8 5 3" xfId="21762" xr:uid="{00000000-0005-0000-0000-00008C840000}"/>
    <cellStyle name="PrePop Units (0) 8 5 4" xfId="43538" xr:uid="{00000000-0005-0000-0000-00008D840000}"/>
    <cellStyle name="PrePop Units (0) 8 5 5" xfId="43539" xr:uid="{00000000-0005-0000-0000-00008E840000}"/>
    <cellStyle name="PrePop Units (0) 8 6" xfId="4182" xr:uid="{00000000-0005-0000-0000-00008F840000}"/>
    <cellStyle name="PrePop Units (0) 8 6 2" xfId="9595" xr:uid="{00000000-0005-0000-0000-000090840000}"/>
    <cellStyle name="PrePop Units (0) 8 6 2 2" xfId="21763" xr:uid="{00000000-0005-0000-0000-000091840000}"/>
    <cellStyle name="PrePop Units (0) 8 6 3" xfId="21764" xr:uid="{00000000-0005-0000-0000-000092840000}"/>
    <cellStyle name="PrePop Units (0) 8 6 4" xfId="43540" xr:uid="{00000000-0005-0000-0000-000093840000}"/>
    <cellStyle name="PrePop Units (0) 8 6 5" xfId="43541" xr:uid="{00000000-0005-0000-0000-000094840000}"/>
    <cellStyle name="PrePop Units (0) 8 7" xfId="4787" xr:uid="{00000000-0005-0000-0000-000095840000}"/>
    <cellStyle name="PrePop Units (0) 8 7 2" xfId="10062" xr:uid="{00000000-0005-0000-0000-000096840000}"/>
    <cellStyle name="PrePop Units (0) 8 7 2 2" xfId="21765" xr:uid="{00000000-0005-0000-0000-000097840000}"/>
    <cellStyle name="PrePop Units (0) 8 7 3" xfId="21766" xr:uid="{00000000-0005-0000-0000-000098840000}"/>
    <cellStyle name="PrePop Units (0) 8 7 4" xfId="43542" xr:uid="{00000000-0005-0000-0000-000099840000}"/>
    <cellStyle name="PrePop Units (0) 8 7 5" xfId="43543" xr:uid="{00000000-0005-0000-0000-00009A840000}"/>
    <cellStyle name="PrePop Units (0) 8 8" xfId="5381" xr:uid="{00000000-0005-0000-0000-00009B840000}"/>
    <cellStyle name="PrePop Units (0) 8 8 2" xfId="10511" xr:uid="{00000000-0005-0000-0000-00009C840000}"/>
    <cellStyle name="PrePop Units (0) 8 8 2 2" xfId="21767" xr:uid="{00000000-0005-0000-0000-00009D840000}"/>
    <cellStyle name="PrePop Units (0) 8 8 3" xfId="21768" xr:uid="{00000000-0005-0000-0000-00009E840000}"/>
    <cellStyle name="PrePop Units (0) 8 8 4" xfId="43544" xr:uid="{00000000-0005-0000-0000-00009F840000}"/>
    <cellStyle name="PrePop Units (0) 8 8 5" xfId="43545" xr:uid="{00000000-0005-0000-0000-0000A0840000}"/>
    <cellStyle name="PrePop Units (0) 8 9" xfId="5957" xr:uid="{00000000-0005-0000-0000-0000A1840000}"/>
    <cellStyle name="PrePop Units (0) 8 9 2" xfId="10961" xr:uid="{00000000-0005-0000-0000-0000A2840000}"/>
    <cellStyle name="PrePop Units (0) 8 9 2 2" xfId="21769" xr:uid="{00000000-0005-0000-0000-0000A3840000}"/>
    <cellStyle name="PrePop Units (0) 8 9 3" xfId="21770" xr:uid="{00000000-0005-0000-0000-0000A4840000}"/>
    <cellStyle name="PrePop Units (0) 8 9 4" xfId="43546" xr:uid="{00000000-0005-0000-0000-0000A5840000}"/>
    <cellStyle name="PrePop Units (0) 8 9 5" xfId="43547" xr:uid="{00000000-0005-0000-0000-0000A6840000}"/>
    <cellStyle name="PrePop Units (0) 9" xfId="872" xr:uid="{00000000-0005-0000-0000-0000A7840000}"/>
    <cellStyle name="PrePop Units (0) 9 10" xfId="6383" xr:uid="{00000000-0005-0000-0000-0000A8840000}"/>
    <cellStyle name="PrePop Units (0) 9 10 2" xfId="11297" xr:uid="{00000000-0005-0000-0000-0000A9840000}"/>
    <cellStyle name="PrePop Units (0) 9 10 2 2" xfId="21771" xr:uid="{00000000-0005-0000-0000-0000AA840000}"/>
    <cellStyle name="PrePop Units (0) 9 10 3" xfId="21772" xr:uid="{00000000-0005-0000-0000-0000AB840000}"/>
    <cellStyle name="PrePop Units (0) 9 10 4" xfId="43548" xr:uid="{00000000-0005-0000-0000-0000AC840000}"/>
    <cellStyle name="PrePop Units (0) 9 10 5" xfId="43549" xr:uid="{00000000-0005-0000-0000-0000AD840000}"/>
    <cellStyle name="PrePop Units (0) 9 11" xfId="7088" xr:uid="{00000000-0005-0000-0000-0000AE840000}"/>
    <cellStyle name="PrePop Units (0) 9 11 2" xfId="21773" xr:uid="{00000000-0005-0000-0000-0000AF840000}"/>
    <cellStyle name="PrePop Units (0) 9 12" xfId="21774" xr:uid="{00000000-0005-0000-0000-0000B0840000}"/>
    <cellStyle name="PrePop Units (0) 9 13" xfId="43550" xr:uid="{00000000-0005-0000-0000-0000B1840000}"/>
    <cellStyle name="PrePop Units (0) 9 14" xfId="43551" xr:uid="{00000000-0005-0000-0000-0000B2840000}"/>
    <cellStyle name="PrePop Units (0) 9 2" xfId="1763" xr:uid="{00000000-0005-0000-0000-0000B3840000}"/>
    <cellStyle name="PrePop Units (0) 9 2 2" xfId="7739" xr:uid="{00000000-0005-0000-0000-0000B4840000}"/>
    <cellStyle name="PrePop Units (0) 9 2 2 2" xfId="21775" xr:uid="{00000000-0005-0000-0000-0000B5840000}"/>
    <cellStyle name="PrePop Units (0) 9 2 3" xfId="21776" xr:uid="{00000000-0005-0000-0000-0000B6840000}"/>
    <cellStyle name="PrePop Units (0) 9 2 4" xfId="43552" xr:uid="{00000000-0005-0000-0000-0000B7840000}"/>
    <cellStyle name="PrePop Units (0) 9 2 5" xfId="43553" xr:uid="{00000000-0005-0000-0000-0000B8840000}"/>
    <cellStyle name="PrePop Units (0) 9 3" xfId="2368" xr:uid="{00000000-0005-0000-0000-0000B9840000}"/>
    <cellStyle name="PrePop Units (0) 9 3 2" xfId="8203" xr:uid="{00000000-0005-0000-0000-0000BA840000}"/>
    <cellStyle name="PrePop Units (0) 9 3 2 2" xfId="21777" xr:uid="{00000000-0005-0000-0000-0000BB840000}"/>
    <cellStyle name="PrePop Units (0) 9 3 3" xfId="21778" xr:uid="{00000000-0005-0000-0000-0000BC840000}"/>
    <cellStyle name="PrePop Units (0) 9 3 4" xfId="43554" xr:uid="{00000000-0005-0000-0000-0000BD840000}"/>
    <cellStyle name="PrePop Units (0) 9 3 5" xfId="43555" xr:uid="{00000000-0005-0000-0000-0000BE840000}"/>
    <cellStyle name="PrePop Units (0) 9 4" xfId="2973" xr:uid="{00000000-0005-0000-0000-0000BF840000}"/>
    <cellStyle name="PrePop Units (0) 9 4 2" xfId="8669" xr:uid="{00000000-0005-0000-0000-0000C0840000}"/>
    <cellStyle name="PrePop Units (0) 9 4 2 2" xfId="21779" xr:uid="{00000000-0005-0000-0000-0000C1840000}"/>
    <cellStyle name="PrePop Units (0) 9 4 3" xfId="21780" xr:uid="{00000000-0005-0000-0000-0000C2840000}"/>
    <cellStyle name="PrePop Units (0) 9 4 4" xfId="43556" xr:uid="{00000000-0005-0000-0000-0000C3840000}"/>
    <cellStyle name="PrePop Units (0) 9 4 5" xfId="43557" xr:uid="{00000000-0005-0000-0000-0000C4840000}"/>
    <cellStyle name="PrePop Units (0) 9 5" xfId="3578" xr:uid="{00000000-0005-0000-0000-0000C5840000}"/>
    <cellStyle name="PrePop Units (0) 9 5 2" xfId="9133" xr:uid="{00000000-0005-0000-0000-0000C6840000}"/>
    <cellStyle name="PrePop Units (0) 9 5 2 2" xfId="21781" xr:uid="{00000000-0005-0000-0000-0000C7840000}"/>
    <cellStyle name="PrePop Units (0) 9 5 3" xfId="21782" xr:uid="{00000000-0005-0000-0000-0000C8840000}"/>
    <cellStyle name="PrePop Units (0) 9 5 4" xfId="43558" xr:uid="{00000000-0005-0000-0000-0000C9840000}"/>
    <cellStyle name="PrePop Units (0) 9 5 5" xfId="43559" xr:uid="{00000000-0005-0000-0000-0000CA840000}"/>
    <cellStyle name="PrePop Units (0) 9 6" xfId="4183" xr:uid="{00000000-0005-0000-0000-0000CB840000}"/>
    <cellStyle name="PrePop Units (0) 9 6 2" xfId="9596" xr:uid="{00000000-0005-0000-0000-0000CC840000}"/>
    <cellStyle name="PrePop Units (0) 9 6 2 2" xfId="21783" xr:uid="{00000000-0005-0000-0000-0000CD840000}"/>
    <cellStyle name="PrePop Units (0) 9 6 3" xfId="21784" xr:uid="{00000000-0005-0000-0000-0000CE840000}"/>
    <cellStyle name="PrePop Units (0) 9 6 4" xfId="43560" xr:uid="{00000000-0005-0000-0000-0000CF840000}"/>
    <cellStyle name="PrePop Units (0) 9 6 5" xfId="43561" xr:uid="{00000000-0005-0000-0000-0000D0840000}"/>
    <cellStyle name="PrePop Units (0) 9 7" xfId="4788" xr:uid="{00000000-0005-0000-0000-0000D1840000}"/>
    <cellStyle name="PrePop Units (0) 9 7 2" xfId="10063" xr:uid="{00000000-0005-0000-0000-0000D2840000}"/>
    <cellStyle name="PrePop Units (0) 9 7 2 2" xfId="21785" xr:uid="{00000000-0005-0000-0000-0000D3840000}"/>
    <cellStyle name="PrePop Units (0) 9 7 3" xfId="21786" xr:uid="{00000000-0005-0000-0000-0000D4840000}"/>
    <cellStyle name="PrePop Units (0) 9 7 4" xfId="43562" xr:uid="{00000000-0005-0000-0000-0000D5840000}"/>
    <cellStyle name="PrePop Units (0) 9 7 5" xfId="43563" xr:uid="{00000000-0005-0000-0000-0000D6840000}"/>
    <cellStyle name="PrePop Units (0) 9 8" xfId="5382" xr:uid="{00000000-0005-0000-0000-0000D7840000}"/>
    <cellStyle name="PrePop Units (0) 9 8 2" xfId="10512" xr:uid="{00000000-0005-0000-0000-0000D8840000}"/>
    <cellStyle name="PrePop Units (0) 9 8 2 2" xfId="21787" xr:uid="{00000000-0005-0000-0000-0000D9840000}"/>
    <cellStyle name="PrePop Units (0) 9 8 3" xfId="21788" xr:uid="{00000000-0005-0000-0000-0000DA840000}"/>
    <cellStyle name="PrePop Units (0) 9 8 4" xfId="43564" xr:uid="{00000000-0005-0000-0000-0000DB840000}"/>
    <cellStyle name="PrePop Units (0) 9 8 5" xfId="43565" xr:uid="{00000000-0005-0000-0000-0000DC840000}"/>
    <cellStyle name="PrePop Units (0) 9 9" xfId="5958" xr:uid="{00000000-0005-0000-0000-0000DD840000}"/>
    <cellStyle name="PrePop Units (0) 9 9 2" xfId="10962" xr:uid="{00000000-0005-0000-0000-0000DE840000}"/>
    <cellStyle name="PrePop Units (0) 9 9 2 2" xfId="21789" xr:uid="{00000000-0005-0000-0000-0000DF840000}"/>
    <cellStyle name="PrePop Units (0) 9 9 3" xfId="21790" xr:uid="{00000000-0005-0000-0000-0000E0840000}"/>
    <cellStyle name="PrePop Units (0) 9 9 4" xfId="43566" xr:uid="{00000000-0005-0000-0000-0000E1840000}"/>
    <cellStyle name="PrePop Units (0) 9 9 5" xfId="43567" xr:uid="{00000000-0005-0000-0000-0000E2840000}"/>
    <cellStyle name="PrePop Units (0)_33" xfId="873" xr:uid="{00000000-0005-0000-0000-0000E3840000}"/>
    <cellStyle name="PrePop Units (1)" xfId="874" xr:uid="{00000000-0005-0000-0000-0000E4840000}"/>
    <cellStyle name="PrePop Units (1) 10" xfId="875" xr:uid="{00000000-0005-0000-0000-0000E5840000}"/>
    <cellStyle name="PrePop Units (1) 10 10" xfId="6384" xr:uid="{00000000-0005-0000-0000-0000E6840000}"/>
    <cellStyle name="PrePop Units (1) 10 10 2" xfId="11298" xr:uid="{00000000-0005-0000-0000-0000E7840000}"/>
    <cellStyle name="PrePop Units (1) 10 10 2 2" xfId="21791" xr:uid="{00000000-0005-0000-0000-0000E8840000}"/>
    <cellStyle name="PrePop Units (1) 10 10 3" xfId="21792" xr:uid="{00000000-0005-0000-0000-0000E9840000}"/>
    <cellStyle name="PrePop Units (1) 10 10 4" xfId="43568" xr:uid="{00000000-0005-0000-0000-0000EA840000}"/>
    <cellStyle name="PrePop Units (1) 10 10 5" xfId="43569" xr:uid="{00000000-0005-0000-0000-0000EB840000}"/>
    <cellStyle name="PrePop Units (1) 10 11" xfId="7090" xr:uid="{00000000-0005-0000-0000-0000EC840000}"/>
    <cellStyle name="PrePop Units (1) 10 11 2" xfId="21793" xr:uid="{00000000-0005-0000-0000-0000ED840000}"/>
    <cellStyle name="PrePop Units (1) 10 12" xfId="21794" xr:uid="{00000000-0005-0000-0000-0000EE840000}"/>
    <cellStyle name="PrePop Units (1) 10 13" xfId="43570" xr:uid="{00000000-0005-0000-0000-0000EF840000}"/>
    <cellStyle name="PrePop Units (1) 10 14" xfId="43571" xr:uid="{00000000-0005-0000-0000-0000F0840000}"/>
    <cellStyle name="PrePop Units (1) 10 2" xfId="1765" xr:uid="{00000000-0005-0000-0000-0000F1840000}"/>
    <cellStyle name="PrePop Units (1) 10 2 2" xfId="7740" xr:uid="{00000000-0005-0000-0000-0000F2840000}"/>
    <cellStyle name="PrePop Units (1) 10 2 2 2" xfId="21795" xr:uid="{00000000-0005-0000-0000-0000F3840000}"/>
    <cellStyle name="PrePop Units (1) 10 2 3" xfId="21796" xr:uid="{00000000-0005-0000-0000-0000F4840000}"/>
    <cellStyle name="PrePop Units (1) 10 2 4" xfId="43572" xr:uid="{00000000-0005-0000-0000-0000F5840000}"/>
    <cellStyle name="PrePop Units (1) 10 2 5" xfId="43573" xr:uid="{00000000-0005-0000-0000-0000F6840000}"/>
    <cellStyle name="PrePop Units (1) 10 3" xfId="2370" xr:uid="{00000000-0005-0000-0000-0000F7840000}"/>
    <cellStyle name="PrePop Units (1) 10 3 2" xfId="8204" xr:uid="{00000000-0005-0000-0000-0000F8840000}"/>
    <cellStyle name="PrePop Units (1) 10 3 2 2" xfId="21797" xr:uid="{00000000-0005-0000-0000-0000F9840000}"/>
    <cellStyle name="PrePop Units (1) 10 3 3" xfId="21798" xr:uid="{00000000-0005-0000-0000-0000FA840000}"/>
    <cellStyle name="PrePop Units (1) 10 3 4" xfId="43574" xr:uid="{00000000-0005-0000-0000-0000FB840000}"/>
    <cellStyle name="PrePop Units (1) 10 3 5" xfId="43575" xr:uid="{00000000-0005-0000-0000-0000FC840000}"/>
    <cellStyle name="PrePop Units (1) 10 4" xfId="2975" xr:uid="{00000000-0005-0000-0000-0000FD840000}"/>
    <cellStyle name="PrePop Units (1) 10 4 2" xfId="8670" xr:uid="{00000000-0005-0000-0000-0000FE840000}"/>
    <cellStyle name="PrePop Units (1) 10 4 2 2" xfId="21799" xr:uid="{00000000-0005-0000-0000-0000FF840000}"/>
    <cellStyle name="PrePop Units (1) 10 4 3" xfId="21800" xr:uid="{00000000-0005-0000-0000-000000850000}"/>
    <cellStyle name="PrePop Units (1) 10 4 4" xfId="43576" xr:uid="{00000000-0005-0000-0000-000001850000}"/>
    <cellStyle name="PrePop Units (1) 10 4 5" xfId="43577" xr:uid="{00000000-0005-0000-0000-000002850000}"/>
    <cellStyle name="PrePop Units (1) 10 5" xfId="3580" xr:uid="{00000000-0005-0000-0000-000003850000}"/>
    <cellStyle name="PrePop Units (1) 10 5 2" xfId="9134" xr:uid="{00000000-0005-0000-0000-000004850000}"/>
    <cellStyle name="PrePop Units (1) 10 5 2 2" xfId="21801" xr:uid="{00000000-0005-0000-0000-000005850000}"/>
    <cellStyle name="PrePop Units (1) 10 5 3" xfId="21802" xr:uid="{00000000-0005-0000-0000-000006850000}"/>
    <cellStyle name="PrePop Units (1) 10 5 4" xfId="43578" xr:uid="{00000000-0005-0000-0000-000007850000}"/>
    <cellStyle name="PrePop Units (1) 10 5 5" xfId="43579" xr:uid="{00000000-0005-0000-0000-000008850000}"/>
    <cellStyle name="PrePop Units (1) 10 6" xfId="4185" xr:uid="{00000000-0005-0000-0000-000009850000}"/>
    <cellStyle name="PrePop Units (1) 10 6 2" xfId="9597" xr:uid="{00000000-0005-0000-0000-00000A850000}"/>
    <cellStyle name="PrePop Units (1) 10 6 2 2" xfId="21803" xr:uid="{00000000-0005-0000-0000-00000B850000}"/>
    <cellStyle name="PrePop Units (1) 10 6 3" xfId="21804" xr:uid="{00000000-0005-0000-0000-00000C850000}"/>
    <cellStyle name="PrePop Units (1) 10 6 4" xfId="43580" xr:uid="{00000000-0005-0000-0000-00000D850000}"/>
    <cellStyle name="PrePop Units (1) 10 6 5" xfId="43581" xr:uid="{00000000-0005-0000-0000-00000E850000}"/>
    <cellStyle name="PrePop Units (1) 10 7" xfId="4790" xr:uid="{00000000-0005-0000-0000-00000F850000}"/>
    <cellStyle name="PrePop Units (1) 10 7 2" xfId="10065" xr:uid="{00000000-0005-0000-0000-000010850000}"/>
    <cellStyle name="PrePop Units (1) 10 7 2 2" xfId="21805" xr:uid="{00000000-0005-0000-0000-000011850000}"/>
    <cellStyle name="PrePop Units (1) 10 7 3" xfId="21806" xr:uid="{00000000-0005-0000-0000-000012850000}"/>
    <cellStyle name="PrePop Units (1) 10 7 4" xfId="43582" xr:uid="{00000000-0005-0000-0000-000013850000}"/>
    <cellStyle name="PrePop Units (1) 10 7 5" xfId="43583" xr:uid="{00000000-0005-0000-0000-000014850000}"/>
    <cellStyle name="PrePop Units (1) 10 8" xfId="5384" xr:uid="{00000000-0005-0000-0000-000015850000}"/>
    <cellStyle name="PrePop Units (1) 10 8 2" xfId="10513" xr:uid="{00000000-0005-0000-0000-000016850000}"/>
    <cellStyle name="PrePop Units (1) 10 8 2 2" xfId="21807" xr:uid="{00000000-0005-0000-0000-000017850000}"/>
    <cellStyle name="PrePop Units (1) 10 8 3" xfId="21808" xr:uid="{00000000-0005-0000-0000-000018850000}"/>
    <cellStyle name="PrePop Units (1) 10 8 4" xfId="43584" xr:uid="{00000000-0005-0000-0000-000019850000}"/>
    <cellStyle name="PrePop Units (1) 10 8 5" xfId="43585" xr:uid="{00000000-0005-0000-0000-00001A850000}"/>
    <cellStyle name="PrePop Units (1) 10 9" xfId="5959" xr:uid="{00000000-0005-0000-0000-00001B850000}"/>
    <cellStyle name="PrePop Units (1) 10 9 2" xfId="10963" xr:uid="{00000000-0005-0000-0000-00001C850000}"/>
    <cellStyle name="PrePop Units (1) 10 9 2 2" xfId="21809" xr:uid="{00000000-0005-0000-0000-00001D850000}"/>
    <cellStyle name="PrePop Units (1) 10 9 3" xfId="21810" xr:uid="{00000000-0005-0000-0000-00001E850000}"/>
    <cellStyle name="PrePop Units (1) 10 9 4" xfId="43586" xr:uid="{00000000-0005-0000-0000-00001F850000}"/>
    <cellStyle name="PrePop Units (1) 10 9 5" xfId="43587" xr:uid="{00000000-0005-0000-0000-000020850000}"/>
    <cellStyle name="PrePop Units (1) 11" xfId="876" xr:uid="{00000000-0005-0000-0000-000021850000}"/>
    <cellStyle name="PrePop Units (1) 11 10" xfId="6385" xr:uid="{00000000-0005-0000-0000-000022850000}"/>
    <cellStyle name="PrePop Units (1) 11 10 2" xfId="11299" xr:uid="{00000000-0005-0000-0000-000023850000}"/>
    <cellStyle name="PrePop Units (1) 11 10 2 2" xfId="21811" xr:uid="{00000000-0005-0000-0000-000024850000}"/>
    <cellStyle name="PrePop Units (1) 11 10 3" xfId="21812" xr:uid="{00000000-0005-0000-0000-000025850000}"/>
    <cellStyle name="PrePop Units (1) 11 10 4" xfId="43588" xr:uid="{00000000-0005-0000-0000-000026850000}"/>
    <cellStyle name="PrePop Units (1) 11 10 5" xfId="43589" xr:uid="{00000000-0005-0000-0000-000027850000}"/>
    <cellStyle name="PrePop Units (1) 11 11" xfId="7091" xr:uid="{00000000-0005-0000-0000-000028850000}"/>
    <cellStyle name="PrePop Units (1) 11 11 2" xfId="21813" xr:uid="{00000000-0005-0000-0000-000029850000}"/>
    <cellStyle name="PrePop Units (1) 11 12" xfId="21814" xr:uid="{00000000-0005-0000-0000-00002A850000}"/>
    <cellStyle name="PrePop Units (1) 11 13" xfId="43590" xr:uid="{00000000-0005-0000-0000-00002B850000}"/>
    <cellStyle name="PrePop Units (1) 11 14" xfId="43591" xr:uid="{00000000-0005-0000-0000-00002C850000}"/>
    <cellStyle name="PrePop Units (1) 11 2" xfId="1766" xr:uid="{00000000-0005-0000-0000-00002D850000}"/>
    <cellStyle name="PrePop Units (1) 11 2 2" xfId="7741" xr:uid="{00000000-0005-0000-0000-00002E850000}"/>
    <cellStyle name="PrePop Units (1) 11 2 2 2" xfId="21815" xr:uid="{00000000-0005-0000-0000-00002F850000}"/>
    <cellStyle name="PrePop Units (1) 11 2 3" xfId="21816" xr:uid="{00000000-0005-0000-0000-000030850000}"/>
    <cellStyle name="PrePop Units (1) 11 2 4" xfId="43592" xr:uid="{00000000-0005-0000-0000-000031850000}"/>
    <cellStyle name="PrePop Units (1) 11 2 5" xfId="43593" xr:uid="{00000000-0005-0000-0000-000032850000}"/>
    <cellStyle name="PrePop Units (1) 11 3" xfId="2371" xr:uid="{00000000-0005-0000-0000-000033850000}"/>
    <cellStyle name="PrePop Units (1) 11 3 2" xfId="8205" xr:uid="{00000000-0005-0000-0000-000034850000}"/>
    <cellStyle name="PrePop Units (1) 11 3 2 2" xfId="21817" xr:uid="{00000000-0005-0000-0000-000035850000}"/>
    <cellStyle name="PrePop Units (1) 11 3 3" xfId="21818" xr:uid="{00000000-0005-0000-0000-000036850000}"/>
    <cellStyle name="PrePop Units (1) 11 3 4" xfId="43594" xr:uid="{00000000-0005-0000-0000-000037850000}"/>
    <cellStyle name="PrePop Units (1) 11 3 5" xfId="43595" xr:uid="{00000000-0005-0000-0000-000038850000}"/>
    <cellStyle name="PrePop Units (1) 11 4" xfId="2976" xr:uid="{00000000-0005-0000-0000-000039850000}"/>
    <cellStyle name="PrePop Units (1) 11 4 2" xfId="8671" xr:uid="{00000000-0005-0000-0000-00003A850000}"/>
    <cellStyle name="PrePop Units (1) 11 4 2 2" xfId="21819" xr:uid="{00000000-0005-0000-0000-00003B850000}"/>
    <cellStyle name="PrePop Units (1) 11 4 3" xfId="21820" xr:uid="{00000000-0005-0000-0000-00003C850000}"/>
    <cellStyle name="PrePop Units (1) 11 4 4" xfId="43596" xr:uid="{00000000-0005-0000-0000-00003D850000}"/>
    <cellStyle name="PrePop Units (1) 11 4 5" xfId="43597" xr:uid="{00000000-0005-0000-0000-00003E850000}"/>
    <cellStyle name="PrePop Units (1) 11 5" xfId="3581" xr:uid="{00000000-0005-0000-0000-00003F850000}"/>
    <cellStyle name="PrePop Units (1) 11 5 2" xfId="9135" xr:uid="{00000000-0005-0000-0000-000040850000}"/>
    <cellStyle name="PrePop Units (1) 11 5 2 2" xfId="21821" xr:uid="{00000000-0005-0000-0000-000041850000}"/>
    <cellStyle name="PrePop Units (1) 11 5 3" xfId="21822" xr:uid="{00000000-0005-0000-0000-000042850000}"/>
    <cellStyle name="PrePop Units (1) 11 5 4" xfId="43598" xr:uid="{00000000-0005-0000-0000-000043850000}"/>
    <cellStyle name="PrePop Units (1) 11 5 5" xfId="43599" xr:uid="{00000000-0005-0000-0000-000044850000}"/>
    <cellStyle name="PrePop Units (1) 11 6" xfId="4186" xr:uid="{00000000-0005-0000-0000-000045850000}"/>
    <cellStyle name="PrePop Units (1) 11 6 2" xfId="9598" xr:uid="{00000000-0005-0000-0000-000046850000}"/>
    <cellStyle name="PrePop Units (1) 11 6 2 2" xfId="21823" xr:uid="{00000000-0005-0000-0000-000047850000}"/>
    <cellStyle name="PrePop Units (1) 11 6 3" xfId="21824" xr:uid="{00000000-0005-0000-0000-000048850000}"/>
    <cellStyle name="PrePop Units (1) 11 6 4" xfId="43600" xr:uid="{00000000-0005-0000-0000-000049850000}"/>
    <cellStyle name="PrePop Units (1) 11 6 5" xfId="43601" xr:uid="{00000000-0005-0000-0000-00004A850000}"/>
    <cellStyle name="PrePop Units (1) 11 7" xfId="4791" xr:uid="{00000000-0005-0000-0000-00004B850000}"/>
    <cellStyle name="PrePop Units (1) 11 7 2" xfId="10066" xr:uid="{00000000-0005-0000-0000-00004C850000}"/>
    <cellStyle name="PrePop Units (1) 11 7 2 2" xfId="21825" xr:uid="{00000000-0005-0000-0000-00004D850000}"/>
    <cellStyle name="PrePop Units (1) 11 7 3" xfId="21826" xr:uid="{00000000-0005-0000-0000-00004E850000}"/>
    <cellStyle name="PrePop Units (1) 11 7 4" xfId="43602" xr:uid="{00000000-0005-0000-0000-00004F850000}"/>
    <cellStyle name="PrePop Units (1) 11 7 5" xfId="43603" xr:uid="{00000000-0005-0000-0000-000050850000}"/>
    <cellStyle name="PrePop Units (1) 11 8" xfId="5385" xr:uid="{00000000-0005-0000-0000-000051850000}"/>
    <cellStyle name="PrePop Units (1) 11 8 2" xfId="10514" xr:uid="{00000000-0005-0000-0000-000052850000}"/>
    <cellStyle name="PrePop Units (1) 11 8 2 2" xfId="21827" xr:uid="{00000000-0005-0000-0000-000053850000}"/>
    <cellStyle name="PrePop Units (1) 11 8 3" xfId="21828" xr:uid="{00000000-0005-0000-0000-000054850000}"/>
    <cellStyle name="PrePop Units (1) 11 8 4" xfId="43604" xr:uid="{00000000-0005-0000-0000-000055850000}"/>
    <cellStyle name="PrePop Units (1) 11 8 5" xfId="43605" xr:uid="{00000000-0005-0000-0000-000056850000}"/>
    <cellStyle name="PrePop Units (1) 11 9" xfId="5960" xr:uid="{00000000-0005-0000-0000-000057850000}"/>
    <cellStyle name="PrePop Units (1) 11 9 2" xfId="10964" xr:uid="{00000000-0005-0000-0000-000058850000}"/>
    <cellStyle name="PrePop Units (1) 11 9 2 2" xfId="21829" xr:uid="{00000000-0005-0000-0000-000059850000}"/>
    <cellStyle name="PrePop Units (1) 11 9 3" xfId="21830" xr:uid="{00000000-0005-0000-0000-00005A850000}"/>
    <cellStyle name="PrePop Units (1) 11 9 4" xfId="43606" xr:uid="{00000000-0005-0000-0000-00005B850000}"/>
    <cellStyle name="PrePop Units (1) 11 9 5" xfId="43607" xr:uid="{00000000-0005-0000-0000-00005C850000}"/>
    <cellStyle name="PrePop Units (1) 12" xfId="877" xr:uid="{00000000-0005-0000-0000-00005D850000}"/>
    <cellStyle name="PrePop Units (1) 12 10" xfId="6386" xr:uid="{00000000-0005-0000-0000-00005E850000}"/>
    <cellStyle name="PrePop Units (1) 12 10 2" xfId="11300" xr:uid="{00000000-0005-0000-0000-00005F850000}"/>
    <cellStyle name="PrePop Units (1) 12 10 2 2" xfId="21831" xr:uid="{00000000-0005-0000-0000-000060850000}"/>
    <cellStyle name="PrePop Units (1) 12 10 3" xfId="21832" xr:uid="{00000000-0005-0000-0000-000061850000}"/>
    <cellStyle name="PrePop Units (1) 12 10 4" xfId="43608" xr:uid="{00000000-0005-0000-0000-000062850000}"/>
    <cellStyle name="PrePop Units (1) 12 10 5" xfId="43609" xr:uid="{00000000-0005-0000-0000-000063850000}"/>
    <cellStyle name="PrePop Units (1) 12 11" xfId="7092" xr:uid="{00000000-0005-0000-0000-000064850000}"/>
    <cellStyle name="PrePop Units (1) 12 11 2" xfId="21833" xr:uid="{00000000-0005-0000-0000-000065850000}"/>
    <cellStyle name="PrePop Units (1) 12 12" xfId="21834" xr:uid="{00000000-0005-0000-0000-000066850000}"/>
    <cellStyle name="PrePop Units (1) 12 13" xfId="43610" xr:uid="{00000000-0005-0000-0000-000067850000}"/>
    <cellStyle name="PrePop Units (1) 12 14" xfId="43611" xr:uid="{00000000-0005-0000-0000-000068850000}"/>
    <cellStyle name="PrePop Units (1) 12 2" xfId="1767" xr:uid="{00000000-0005-0000-0000-000069850000}"/>
    <cellStyle name="PrePop Units (1) 12 2 2" xfId="7742" xr:uid="{00000000-0005-0000-0000-00006A850000}"/>
    <cellStyle name="PrePop Units (1) 12 2 2 2" xfId="21835" xr:uid="{00000000-0005-0000-0000-00006B850000}"/>
    <cellStyle name="PrePop Units (1) 12 2 3" xfId="21836" xr:uid="{00000000-0005-0000-0000-00006C850000}"/>
    <cellStyle name="PrePop Units (1) 12 2 4" xfId="43612" xr:uid="{00000000-0005-0000-0000-00006D850000}"/>
    <cellStyle name="PrePop Units (1) 12 2 5" xfId="43613" xr:uid="{00000000-0005-0000-0000-00006E850000}"/>
    <cellStyle name="PrePop Units (1) 12 3" xfId="2372" xr:uid="{00000000-0005-0000-0000-00006F850000}"/>
    <cellStyle name="PrePop Units (1) 12 3 2" xfId="8206" xr:uid="{00000000-0005-0000-0000-000070850000}"/>
    <cellStyle name="PrePop Units (1) 12 3 2 2" xfId="21837" xr:uid="{00000000-0005-0000-0000-000071850000}"/>
    <cellStyle name="PrePop Units (1) 12 3 3" xfId="21838" xr:uid="{00000000-0005-0000-0000-000072850000}"/>
    <cellStyle name="PrePop Units (1) 12 3 4" xfId="43614" xr:uid="{00000000-0005-0000-0000-000073850000}"/>
    <cellStyle name="PrePop Units (1) 12 3 5" xfId="43615" xr:uid="{00000000-0005-0000-0000-000074850000}"/>
    <cellStyle name="PrePop Units (1) 12 4" xfId="2977" xr:uid="{00000000-0005-0000-0000-000075850000}"/>
    <cellStyle name="PrePop Units (1) 12 4 2" xfId="8672" xr:uid="{00000000-0005-0000-0000-000076850000}"/>
    <cellStyle name="PrePop Units (1) 12 4 2 2" xfId="21839" xr:uid="{00000000-0005-0000-0000-000077850000}"/>
    <cellStyle name="PrePop Units (1) 12 4 3" xfId="21840" xr:uid="{00000000-0005-0000-0000-000078850000}"/>
    <cellStyle name="PrePop Units (1) 12 4 4" xfId="43616" xr:uid="{00000000-0005-0000-0000-000079850000}"/>
    <cellStyle name="PrePop Units (1) 12 4 5" xfId="43617" xr:uid="{00000000-0005-0000-0000-00007A850000}"/>
    <cellStyle name="PrePop Units (1) 12 5" xfId="3582" xr:uid="{00000000-0005-0000-0000-00007B850000}"/>
    <cellStyle name="PrePop Units (1) 12 5 2" xfId="9136" xr:uid="{00000000-0005-0000-0000-00007C850000}"/>
    <cellStyle name="PrePop Units (1) 12 5 2 2" xfId="21841" xr:uid="{00000000-0005-0000-0000-00007D850000}"/>
    <cellStyle name="PrePop Units (1) 12 5 3" xfId="21842" xr:uid="{00000000-0005-0000-0000-00007E850000}"/>
    <cellStyle name="PrePop Units (1) 12 5 4" xfId="43618" xr:uid="{00000000-0005-0000-0000-00007F850000}"/>
    <cellStyle name="PrePop Units (1) 12 5 5" xfId="43619" xr:uid="{00000000-0005-0000-0000-000080850000}"/>
    <cellStyle name="PrePop Units (1) 12 6" xfId="4187" xr:uid="{00000000-0005-0000-0000-000081850000}"/>
    <cellStyle name="PrePop Units (1) 12 6 2" xfId="9599" xr:uid="{00000000-0005-0000-0000-000082850000}"/>
    <cellStyle name="PrePop Units (1) 12 6 2 2" xfId="21843" xr:uid="{00000000-0005-0000-0000-000083850000}"/>
    <cellStyle name="PrePop Units (1) 12 6 3" xfId="21844" xr:uid="{00000000-0005-0000-0000-000084850000}"/>
    <cellStyle name="PrePop Units (1) 12 6 4" xfId="43620" xr:uid="{00000000-0005-0000-0000-000085850000}"/>
    <cellStyle name="PrePop Units (1) 12 6 5" xfId="43621" xr:uid="{00000000-0005-0000-0000-000086850000}"/>
    <cellStyle name="PrePop Units (1) 12 7" xfId="4792" xr:uid="{00000000-0005-0000-0000-000087850000}"/>
    <cellStyle name="PrePop Units (1) 12 7 2" xfId="10067" xr:uid="{00000000-0005-0000-0000-000088850000}"/>
    <cellStyle name="PrePop Units (1) 12 7 2 2" xfId="21845" xr:uid="{00000000-0005-0000-0000-000089850000}"/>
    <cellStyle name="PrePop Units (1) 12 7 3" xfId="21846" xr:uid="{00000000-0005-0000-0000-00008A850000}"/>
    <cellStyle name="PrePop Units (1) 12 7 4" xfId="43622" xr:uid="{00000000-0005-0000-0000-00008B850000}"/>
    <cellStyle name="PrePop Units (1) 12 7 5" xfId="43623" xr:uid="{00000000-0005-0000-0000-00008C850000}"/>
    <cellStyle name="PrePop Units (1) 12 8" xfId="5386" xr:uid="{00000000-0005-0000-0000-00008D850000}"/>
    <cellStyle name="PrePop Units (1) 12 8 2" xfId="10515" xr:uid="{00000000-0005-0000-0000-00008E850000}"/>
    <cellStyle name="PrePop Units (1) 12 8 2 2" xfId="21847" xr:uid="{00000000-0005-0000-0000-00008F850000}"/>
    <cellStyle name="PrePop Units (1) 12 8 3" xfId="21848" xr:uid="{00000000-0005-0000-0000-000090850000}"/>
    <cellStyle name="PrePop Units (1) 12 8 4" xfId="43624" xr:uid="{00000000-0005-0000-0000-000091850000}"/>
    <cellStyle name="PrePop Units (1) 12 8 5" xfId="43625" xr:uid="{00000000-0005-0000-0000-000092850000}"/>
    <cellStyle name="PrePop Units (1) 12 9" xfId="5961" xr:uid="{00000000-0005-0000-0000-000093850000}"/>
    <cellStyle name="PrePop Units (1) 12 9 2" xfId="10965" xr:uid="{00000000-0005-0000-0000-000094850000}"/>
    <cellStyle name="PrePop Units (1) 12 9 2 2" xfId="21849" xr:uid="{00000000-0005-0000-0000-000095850000}"/>
    <cellStyle name="PrePop Units (1) 12 9 3" xfId="21850" xr:uid="{00000000-0005-0000-0000-000096850000}"/>
    <cellStyle name="PrePop Units (1) 12 9 4" xfId="43626" xr:uid="{00000000-0005-0000-0000-000097850000}"/>
    <cellStyle name="PrePop Units (1) 12 9 5" xfId="43627" xr:uid="{00000000-0005-0000-0000-000098850000}"/>
    <cellStyle name="PrePop Units (1) 13" xfId="878" xr:uid="{00000000-0005-0000-0000-000099850000}"/>
    <cellStyle name="PrePop Units (1) 13 10" xfId="6387" xr:uid="{00000000-0005-0000-0000-00009A850000}"/>
    <cellStyle name="PrePop Units (1) 13 10 2" xfId="11301" xr:uid="{00000000-0005-0000-0000-00009B850000}"/>
    <cellStyle name="PrePop Units (1) 13 10 2 2" xfId="21851" xr:uid="{00000000-0005-0000-0000-00009C850000}"/>
    <cellStyle name="PrePop Units (1) 13 10 3" xfId="21852" xr:uid="{00000000-0005-0000-0000-00009D850000}"/>
    <cellStyle name="PrePop Units (1) 13 10 4" xfId="43628" xr:uid="{00000000-0005-0000-0000-00009E850000}"/>
    <cellStyle name="PrePop Units (1) 13 10 5" xfId="43629" xr:uid="{00000000-0005-0000-0000-00009F850000}"/>
    <cellStyle name="PrePop Units (1) 13 11" xfId="7093" xr:uid="{00000000-0005-0000-0000-0000A0850000}"/>
    <cellStyle name="PrePop Units (1) 13 11 2" xfId="21853" xr:uid="{00000000-0005-0000-0000-0000A1850000}"/>
    <cellStyle name="PrePop Units (1) 13 12" xfId="21854" xr:uid="{00000000-0005-0000-0000-0000A2850000}"/>
    <cellStyle name="PrePop Units (1) 13 13" xfId="43630" xr:uid="{00000000-0005-0000-0000-0000A3850000}"/>
    <cellStyle name="PrePop Units (1) 13 14" xfId="43631" xr:uid="{00000000-0005-0000-0000-0000A4850000}"/>
    <cellStyle name="PrePop Units (1) 13 2" xfId="1768" xr:uid="{00000000-0005-0000-0000-0000A5850000}"/>
    <cellStyle name="PrePop Units (1) 13 2 2" xfId="7743" xr:uid="{00000000-0005-0000-0000-0000A6850000}"/>
    <cellStyle name="PrePop Units (1) 13 2 2 2" xfId="21855" xr:uid="{00000000-0005-0000-0000-0000A7850000}"/>
    <cellStyle name="PrePop Units (1) 13 2 3" xfId="21856" xr:uid="{00000000-0005-0000-0000-0000A8850000}"/>
    <cellStyle name="PrePop Units (1) 13 2 4" xfId="43632" xr:uid="{00000000-0005-0000-0000-0000A9850000}"/>
    <cellStyle name="PrePop Units (1) 13 2 5" xfId="43633" xr:uid="{00000000-0005-0000-0000-0000AA850000}"/>
    <cellStyle name="PrePop Units (1) 13 3" xfId="2373" xr:uid="{00000000-0005-0000-0000-0000AB850000}"/>
    <cellStyle name="PrePop Units (1) 13 3 2" xfId="8207" xr:uid="{00000000-0005-0000-0000-0000AC850000}"/>
    <cellStyle name="PrePop Units (1) 13 3 2 2" xfId="21857" xr:uid="{00000000-0005-0000-0000-0000AD850000}"/>
    <cellStyle name="PrePop Units (1) 13 3 3" xfId="21858" xr:uid="{00000000-0005-0000-0000-0000AE850000}"/>
    <cellStyle name="PrePop Units (1) 13 3 4" xfId="43634" xr:uid="{00000000-0005-0000-0000-0000AF850000}"/>
    <cellStyle name="PrePop Units (1) 13 3 5" xfId="43635" xr:uid="{00000000-0005-0000-0000-0000B0850000}"/>
    <cellStyle name="PrePop Units (1) 13 4" xfId="2978" xr:uid="{00000000-0005-0000-0000-0000B1850000}"/>
    <cellStyle name="PrePop Units (1) 13 4 2" xfId="8673" xr:uid="{00000000-0005-0000-0000-0000B2850000}"/>
    <cellStyle name="PrePop Units (1) 13 4 2 2" xfId="21859" xr:uid="{00000000-0005-0000-0000-0000B3850000}"/>
    <cellStyle name="PrePop Units (1) 13 4 3" xfId="21860" xr:uid="{00000000-0005-0000-0000-0000B4850000}"/>
    <cellStyle name="PrePop Units (1) 13 4 4" xfId="43636" xr:uid="{00000000-0005-0000-0000-0000B5850000}"/>
    <cellStyle name="PrePop Units (1) 13 4 5" xfId="43637" xr:uid="{00000000-0005-0000-0000-0000B6850000}"/>
    <cellStyle name="PrePop Units (1) 13 5" xfId="3583" xr:uid="{00000000-0005-0000-0000-0000B7850000}"/>
    <cellStyle name="PrePop Units (1) 13 5 2" xfId="9137" xr:uid="{00000000-0005-0000-0000-0000B8850000}"/>
    <cellStyle name="PrePop Units (1) 13 5 2 2" xfId="21861" xr:uid="{00000000-0005-0000-0000-0000B9850000}"/>
    <cellStyle name="PrePop Units (1) 13 5 3" xfId="21862" xr:uid="{00000000-0005-0000-0000-0000BA850000}"/>
    <cellStyle name="PrePop Units (1) 13 5 4" xfId="43638" xr:uid="{00000000-0005-0000-0000-0000BB850000}"/>
    <cellStyle name="PrePop Units (1) 13 5 5" xfId="43639" xr:uid="{00000000-0005-0000-0000-0000BC850000}"/>
    <cellStyle name="PrePop Units (1) 13 6" xfId="4188" xr:uid="{00000000-0005-0000-0000-0000BD850000}"/>
    <cellStyle name="PrePop Units (1) 13 6 2" xfId="9600" xr:uid="{00000000-0005-0000-0000-0000BE850000}"/>
    <cellStyle name="PrePop Units (1) 13 6 2 2" xfId="21863" xr:uid="{00000000-0005-0000-0000-0000BF850000}"/>
    <cellStyle name="PrePop Units (1) 13 6 3" xfId="21864" xr:uid="{00000000-0005-0000-0000-0000C0850000}"/>
    <cellStyle name="PrePop Units (1) 13 6 4" xfId="43640" xr:uid="{00000000-0005-0000-0000-0000C1850000}"/>
    <cellStyle name="PrePop Units (1) 13 6 5" xfId="43641" xr:uid="{00000000-0005-0000-0000-0000C2850000}"/>
    <cellStyle name="PrePop Units (1) 13 7" xfId="4793" xr:uid="{00000000-0005-0000-0000-0000C3850000}"/>
    <cellStyle name="PrePop Units (1) 13 7 2" xfId="10068" xr:uid="{00000000-0005-0000-0000-0000C4850000}"/>
    <cellStyle name="PrePop Units (1) 13 7 2 2" xfId="21865" xr:uid="{00000000-0005-0000-0000-0000C5850000}"/>
    <cellStyle name="PrePop Units (1) 13 7 3" xfId="21866" xr:uid="{00000000-0005-0000-0000-0000C6850000}"/>
    <cellStyle name="PrePop Units (1) 13 7 4" xfId="43642" xr:uid="{00000000-0005-0000-0000-0000C7850000}"/>
    <cellStyle name="PrePop Units (1) 13 7 5" xfId="43643" xr:uid="{00000000-0005-0000-0000-0000C8850000}"/>
    <cellStyle name="PrePop Units (1) 13 8" xfId="5387" xr:uid="{00000000-0005-0000-0000-0000C9850000}"/>
    <cellStyle name="PrePop Units (1) 13 8 2" xfId="10516" xr:uid="{00000000-0005-0000-0000-0000CA850000}"/>
    <cellStyle name="PrePop Units (1) 13 8 2 2" xfId="21867" xr:uid="{00000000-0005-0000-0000-0000CB850000}"/>
    <cellStyle name="PrePop Units (1) 13 8 3" xfId="21868" xr:uid="{00000000-0005-0000-0000-0000CC850000}"/>
    <cellStyle name="PrePop Units (1) 13 8 4" xfId="43644" xr:uid="{00000000-0005-0000-0000-0000CD850000}"/>
    <cellStyle name="PrePop Units (1) 13 8 5" xfId="43645" xr:uid="{00000000-0005-0000-0000-0000CE850000}"/>
    <cellStyle name="PrePop Units (1) 13 9" xfId="5962" xr:uid="{00000000-0005-0000-0000-0000CF850000}"/>
    <cellStyle name="PrePop Units (1) 13 9 2" xfId="10966" xr:uid="{00000000-0005-0000-0000-0000D0850000}"/>
    <cellStyle name="PrePop Units (1) 13 9 2 2" xfId="21869" xr:uid="{00000000-0005-0000-0000-0000D1850000}"/>
    <cellStyle name="PrePop Units (1) 13 9 3" xfId="21870" xr:uid="{00000000-0005-0000-0000-0000D2850000}"/>
    <cellStyle name="PrePop Units (1) 13 9 4" xfId="43646" xr:uid="{00000000-0005-0000-0000-0000D3850000}"/>
    <cellStyle name="PrePop Units (1) 13 9 5" xfId="43647" xr:uid="{00000000-0005-0000-0000-0000D4850000}"/>
    <cellStyle name="PrePop Units (1) 14" xfId="879" xr:uid="{00000000-0005-0000-0000-0000D5850000}"/>
    <cellStyle name="PrePop Units (1) 14 10" xfId="6388" xr:uid="{00000000-0005-0000-0000-0000D6850000}"/>
    <cellStyle name="PrePop Units (1) 14 10 2" xfId="11302" xr:uid="{00000000-0005-0000-0000-0000D7850000}"/>
    <cellStyle name="PrePop Units (1) 14 10 2 2" xfId="21871" xr:uid="{00000000-0005-0000-0000-0000D8850000}"/>
    <cellStyle name="PrePop Units (1) 14 10 3" xfId="21872" xr:uid="{00000000-0005-0000-0000-0000D9850000}"/>
    <cellStyle name="PrePop Units (1) 14 10 4" xfId="43648" xr:uid="{00000000-0005-0000-0000-0000DA850000}"/>
    <cellStyle name="PrePop Units (1) 14 10 5" xfId="43649" xr:uid="{00000000-0005-0000-0000-0000DB850000}"/>
    <cellStyle name="PrePop Units (1) 14 11" xfId="7094" xr:uid="{00000000-0005-0000-0000-0000DC850000}"/>
    <cellStyle name="PrePop Units (1) 14 11 2" xfId="21873" xr:uid="{00000000-0005-0000-0000-0000DD850000}"/>
    <cellStyle name="PrePop Units (1) 14 12" xfId="21874" xr:uid="{00000000-0005-0000-0000-0000DE850000}"/>
    <cellStyle name="PrePop Units (1) 14 13" xfId="43650" xr:uid="{00000000-0005-0000-0000-0000DF850000}"/>
    <cellStyle name="PrePop Units (1) 14 14" xfId="43651" xr:uid="{00000000-0005-0000-0000-0000E0850000}"/>
    <cellStyle name="PrePop Units (1) 14 2" xfId="1769" xr:uid="{00000000-0005-0000-0000-0000E1850000}"/>
    <cellStyle name="PrePop Units (1) 14 2 2" xfId="7744" xr:uid="{00000000-0005-0000-0000-0000E2850000}"/>
    <cellStyle name="PrePop Units (1) 14 2 2 2" xfId="21875" xr:uid="{00000000-0005-0000-0000-0000E3850000}"/>
    <cellStyle name="PrePop Units (1) 14 2 3" xfId="21876" xr:uid="{00000000-0005-0000-0000-0000E4850000}"/>
    <cellStyle name="PrePop Units (1) 14 2 4" xfId="43652" xr:uid="{00000000-0005-0000-0000-0000E5850000}"/>
    <cellStyle name="PrePop Units (1) 14 2 5" xfId="43653" xr:uid="{00000000-0005-0000-0000-0000E6850000}"/>
    <cellStyle name="PrePop Units (1) 14 3" xfId="2374" xr:uid="{00000000-0005-0000-0000-0000E7850000}"/>
    <cellStyle name="PrePop Units (1) 14 3 2" xfId="8208" xr:uid="{00000000-0005-0000-0000-0000E8850000}"/>
    <cellStyle name="PrePop Units (1) 14 3 2 2" xfId="21877" xr:uid="{00000000-0005-0000-0000-0000E9850000}"/>
    <cellStyle name="PrePop Units (1) 14 3 3" xfId="21878" xr:uid="{00000000-0005-0000-0000-0000EA850000}"/>
    <cellStyle name="PrePop Units (1) 14 3 4" xfId="43654" xr:uid="{00000000-0005-0000-0000-0000EB850000}"/>
    <cellStyle name="PrePop Units (1) 14 3 5" xfId="43655" xr:uid="{00000000-0005-0000-0000-0000EC850000}"/>
    <cellStyle name="PrePop Units (1) 14 4" xfId="2979" xr:uid="{00000000-0005-0000-0000-0000ED850000}"/>
    <cellStyle name="PrePop Units (1) 14 4 2" xfId="8674" xr:uid="{00000000-0005-0000-0000-0000EE850000}"/>
    <cellStyle name="PrePop Units (1) 14 4 2 2" xfId="21879" xr:uid="{00000000-0005-0000-0000-0000EF850000}"/>
    <cellStyle name="PrePop Units (1) 14 4 3" xfId="21880" xr:uid="{00000000-0005-0000-0000-0000F0850000}"/>
    <cellStyle name="PrePop Units (1) 14 4 4" xfId="43656" xr:uid="{00000000-0005-0000-0000-0000F1850000}"/>
    <cellStyle name="PrePop Units (1) 14 4 5" xfId="43657" xr:uid="{00000000-0005-0000-0000-0000F2850000}"/>
    <cellStyle name="PrePop Units (1) 14 5" xfId="3584" xr:uid="{00000000-0005-0000-0000-0000F3850000}"/>
    <cellStyle name="PrePop Units (1) 14 5 2" xfId="9138" xr:uid="{00000000-0005-0000-0000-0000F4850000}"/>
    <cellStyle name="PrePop Units (1) 14 5 2 2" xfId="21881" xr:uid="{00000000-0005-0000-0000-0000F5850000}"/>
    <cellStyle name="PrePop Units (1) 14 5 3" xfId="21882" xr:uid="{00000000-0005-0000-0000-0000F6850000}"/>
    <cellStyle name="PrePop Units (1) 14 5 4" xfId="43658" xr:uid="{00000000-0005-0000-0000-0000F7850000}"/>
    <cellStyle name="PrePop Units (1) 14 5 5" xfId="43659" xr:uid="{00000000-0005-0000-0000-0000F8850000}"/>
    <cellStyle name="PrePop Units (1) 14 6" xfId="4189" xr:uid="{00000000-0005-0000-0000-0000F9850000}"/>
    <cellStyle name="PrePop Units (1) 14 6 2" xfId="9601" xr:uid="{00000000-0005-0000-0000-0000FA850000}"/>
    <cellStyle name="PrePop Units (1) 14 6 2 2" xfId="21883" xr:uid="{00000000-0005-0000-0000-0000FB850000}"/>
    <cellStyle name="PrePop Units (1) 14 6 3" xfId="21884" xr:uid="{00000000-0005-0000-0000-0000FC850000}"/>
    <cellStyle name="PrePop Units (1) 14 6 4" xfId="43660" xr:uid="{00000000-0005-0000-0000-0000FD850000}"/>
    <cellStyle name="PrePop Units (1) 14 6 5" xfId="43661" xr:uid="{00000000-0005-0000-0000-0000FE850000}"/>
    <cellStyle name="PrePop Units (1) 14 7" xfId="4794" xr:uid="{00000000-0005-0000-0000-0000FF850000}"/>
    <cellStyle name="PrePop Units (1) 14 7 2" xfId="10069" xr:uid="{00000000-0005-0000-0000-000000860000}"/>
    <cellStyle name="PrePop Units (1) 14 7 2 2" xfId="21885" xr:uid="{00000000-0005-0000-0000-000001860000}"/>
    <cellStyle name="PrePop Units (1) 14 7 3" xfId="21886" xr:uid="{00000000-0005-0000-0000-000002860000}"/>
    <cellStyle name="PrePop Units (1) 14 7 4" xfId="43662" xr:uid="{00000000-0005-0000-0000-000003860000}"/>
    <cellStyle name="PrePop Units (1) 14 7 5" xfId="43663" xr:uid="{00000000-0005-0000-0000-000004860000}"/>
    <cellStyle name="PrePop Units (1) 14 8" xfId="5388" xr:uid="{00000000-0005-0000-0000-000005860000}"/>
    <cellStyle name="PrePop Units (1) 14 8 2" xfId="10517" xr:uid="{00000000-0005-0000-0000-000006860000}"/>
    <cellStyle name="PrePop Units (1) 14 8 2 2" xfId="21887" xr:uid="{00000000-0005-0000-0000-000007860000}"/>
    <cellStyle name="PrePop Units (1) 14 8 3" xfId="21888" xr:uid="{00000000-0005-0000-0000-000008860000}"/>
    <cellStyle name="PrePop Units (1) 14 8 4" xfId="43664" xr:uid="{00000000-0005-0000-0000-000009860000}"/>
    <cellStyle name="PrePop Units (1) 14 8 5" xfId="43665" xr:uid="{00000000-0005-0000-0000-00000A860000}"/>
    <cellStyle name="PrePop Units (1) 14 9" xfId="5963" xr:uid="{00000000-0005-0000-0000-00000B860000}"/>
    <cellStyle name="PrePop Units (1) 14 9 2" xfId="10967" xr:uid="{00000000-0005-0000-0000-00000C860000}"/>
    <cellStyle name="PrePop Units (1) 14 9 2 2" xfId="21889" xr:uid="{00000000-0005-0000-0000-00000D860000}"/>
    <cellStyle name="PrePop Units (1) 14 9 3" xfId="21890" xr:uid="{00000000-0005-0000-0000-00000E860000}"/>
    <cellStyle name="PrePop Units (1) 14 9 4" xfId="43666" xr:uid="{00000000-0005-0000-0000-00000F860000}"/>
    <cellStyle name="PrePop Units (1) 14 9 5" xfId="43667" xr:uid="{00000000-0005-0000-0000-000010860000}"/>
    <cellStyle name="PrePop Units (1) 15" xfId="880" xr:uid="{00000000-0005-0000-0000-000011860000}"/>
    <cellStyle name="PrePop Units (1) 15 10" xfId="6389" xr:uid="{00000000-0005-0000-0000-000012860000}"/>
    <cellStyle name="PrePop Units (1) 15 10 2" xfId="11303" xr:uid="{00000000-0005-0000-0000-000013860000}"/>
    <cellStyle name="PrePop Units (1) 15 10 2 2" xfId="21891" xr:uid="{00000000-0005-0000-0000-000014860000}"/>
    <cellStyle name="PrePop Units (1) 15 10 3" xfId="21892" xr:uid="{00000000-0005-0000-0000-000015860000}"/>
    <cellStyle name="PrePop Units (1) 15 10 4" xfId="43668" xr:uid="{00000000-0005-0000-0000-000016860000}"/>
    <cellStyle name="PrePop Units (1) 15 10 5" xfId="43669" xr:uid="{00000000-0005-0000-0000-000017860000}"/>
    <cellStyle name="PrePop Units (1) 15 11" xfId="7095" xr:uid="{00000000-0005-0000-0000-000018860000}"/>
    <cellStyle name="PrePop Units (1) 15 11 2" xfId="21893" xr:uid="{00000000-0005-0000-0000-000019860000}"/>
    <cellStyle name="PrePop Units (1) 15 12" xfId="21894" xr:uid="{00000000-0005-0000-0000-00001A860000}"/>
    <cellStyle name="PrePop Units (1) 15 13" xfId="43670" xr:uid="{00000000-0005-0000-0000-00001B860000}"/>
    <cellStyle name="PrePop Units (1) 15 14" xfId="43671" xr:uid="{00000000-0005-0000-0000-00001C860000}"/>
    <cellStyle name="PrePop Units (1) 15 2" xfId="1770" xr:uid="{00000000-0005-0000-0000-00001D860000}"/>
    <cellStyle name="PrePop Units (1) 15 2 2" xfId="7745" xr:uid="{00000000-0005-0000-0000-00001E860000}"/>
    <cellStyle name="PrePop Units (1) 15 2 2 2" xfId="21895" xr:uid="{00000000-0005-0000-0000-00001F860000}"/>
    <cellStyle name="PrePop Units (1) 15 2 3" xfId="21896" xr:uid="{00000000-0005-0000-0000-000020860000}"/>
    <cellStyle name="PrePop Units (1) 15 2 4" xfId="43672" xr:uid="{00000000-0005-0000-0000-000021860000}"/>
    <cellStyle name="PrePop Units (1) 15 2 5" xfId="43673" xr:uid="{00000000-0005-0000-0000-000022860000}"/>
    <cellStyle name="PrePop Units (1) 15 3" xfId="2375" xr:uid="{00000000-0005-0000-0000-000023860000}"/>
    <cellStyle name="PrePop Units (1) 15 3 2" xfId="8209" xr:uid="{00000000-0005-0000-0000-000024860000}"/>
    <cellStyle name="PrePop Units (1) 15 3 2 2" xfId="21897" xr:uid="{00000000-0005-0000-0000-000025860000}"/>
    <cellStyle name="PrePop Units (1) 15 3 3" xfId="21898" xr:uid="{00000000-0005-0000-0000-000026860000}"/>
    <cellStyle name="PrePop Units (1) 15 3 4" xfId="43674" xr:uid="{00000000-0005-0000-0000-000027860000}"/>
    <cellStyle name="PrePop Units (1) 15 3 5" xfId="43675" xr:uid="{00000000-0005-0000-0000-000028860000}"/>
    <cellStyle name="PrePop Units (1) 15 4" xfId="2980" xr:uid="{00000000-0005-0000-0000-000029860000}"/>
    <cellStyle name="PrePop Units (1) 15 4 2" xfId="8675" xr:uid="{00000000-0005-0000-0000-00002A860000}"/>
    <cellStyle name="PrePop Units (1) 15 4 2 2" xfId="21899" xr:uid="{00000000-0005-0000-0000-00002B860000}"/>
    <cellStyle name="PrePop Units (1) 15 4 3" xfId="21900" xr:uid="{00000000-0005-0000-0000-00002C860000}"/>
    <cellStyle name="PrePop Units (1) 15 4 4" xfId="43676" xr:uid="{00000000-0005-0000-0000-00002D860000}"/>
    <cellStyle name="PrePop Units (1) 15 4 5" xfId="43677" xr:uid="{00000000-0005-0000-0000-00002E860000}"/>
    <cellStyle name="PrePop Units (1) 15 5" xfId="3585" xr:uid="{00000000-0005-0000-0000-00002F860000}"/>
    <cellStyle name="PrePop Units (1) 15 5 2" xfId="9139" xr:uid="{00000000-0005-0000-0000-000030860000}"/>
    <cellStyle name="PrePop Units (1) 15 5 2 2" xfId="21901" xr:uid="{00000000-0005-0000-0000-000031860000}"/>
    <cellStyle name="PrePop Units (1) 15 5 3" xfId="21902" xr:uid="{00000000-0005-0000-0000-000032860000}"/>
    <cellStyle name="PrePop Units (1) 15 5 4" xfId="43678" xr:uid="{00000000-0005-0000-0000-000033860000}"/>
    <cellStyle name="PrePop Units (1) 15 5 5" xfId="43679" xr:uid="{00000000-0005-0000-0000-000034860000}"/>
    <cellStyle name="PrePop Units (1) 15 6" xfId="4190" xr:uid="{00000000-0005-0000-0000-000035860000}"/>
    <cellStyle name="PrePop Units (1) 15 6 2" xfId="9602" xr:uid="{00000000-0005-0000-0000-000036860000}"/>
    <cellStyle name="PrePop Units (1) 15 6 2 2" xfId="21903" xr:uid="{00000000-0005-0000-0000-000037860000}"/>
    <cellStyle name="PrePop Units (1) 15 6 3" xfId="21904" xr:uid="{00000000-0005-0000-0000-000038860000}"/>
    <cellStyle name="PrePop Units (1) 15 6 4" xfId="43680" xr:uid="{00000000-0005-0000-0000-000039860000}"/>
    <cellStyle name="PrePop Units (1) 15 6 5" xfId="43681" xr:uid="{00000000-0005-0000-0000-00003A860000}"/>
    <cellStyle name="PrePop Units (1) 15 7" xfId="4795" xr:uid="{00000000-0005-0000-0000-00003B860000}"/>
    <cellStyle name="PrePop Units (1) 15 7 2" xfId="10070" xr:uid="{00000000-0005-0000-0000-00003C860000}"/>
    <cellStyle name="PrePop Units (1) 15 7 2 2" xfId="21905" xr:uid="{00000000-0005-0000-0000-00003D860000}"/>
    <cellStyle name="PrePop Units (1) 15 7 3" xfId="21906" xr:uid="{00000000-0005-0000-0000-00003E860000}"/>
    <cellStyle name="PrePop Units (1) 15 7 4" xfId="43682" xr:uid="{00000000-0005-0000-0000-00003F860000}"/>
    <cellStyle name="PrePop Units (1) 15 7 5" xfId="43683" xr:uid="{00000000-0005-0000-0000-000040860000}"/>
    <cellStyle name="PrePop Units (1) 15 8" xfId="5389" xr:uid="{00000000-0005-0000-0000-000041860000}"/>
    <cellStyle name="PrePop Units (1) 15 8 2" xfId="10518" xr:uid="{00000000-0005-0000-0000-000042860000}"/>
    <cellStyle name="PrePop Units (1) 15 8 2 2" xfId="21907" xr:uid="{00000000-0005-0000-0000-000043860000}"/>
    <cellStyle name="PrePop Units (1) 15 8 3" xfId="21908" xr:uid="{00000000-0005-0000-0000-000044860000}"/>
    <cellStyle name="PrePop Units (1) 15 8 4" xfId="43684" xr:uid="{00000000-0005-0000-0000-000045860000}"/>
    <cellStyle name="PrePop Units (1) 15 8 5" xfId="43685" xr:uid="{00000000-0005-0000-0000-000046860000}"/>
    <cellStyle name="PrePop Units (1) 15 9" xfId="5964" xr:uid="{00000000-0005-0000-0000-000047860000}"/>
    <cellStyle name="PrePop Units (1) 15 9 2" xfId="10968" xr:uid="{00000000-0005-0000-0000-000048860000}"/>
    <cellStyle name="PrePop Units (1) 15 9 2 2" xfId="21909" xr:uid="{00000000-0005-0000-0000-000049860000}"/>
    <cellStyle name="PrePop Units (1) 15 9 3" xfId="21910" xr:uid="{00000000-0005-0000-0000-00004A860000}"/>
    <cellStyle name="PrePop Units (1) 15 9 4" xfId="43686" xr:uid="{00000000-0005-0000-0000-00004B860000}"/>
    <cellStyle name="PrePop Units (1) 15 9 5" xfId="43687" xr:uid="{00000000-0005-0000-0000-00004C860000}"/>
    <cellStyle name="PrePop Units (1) 16" xfId="7089" xr:uid="{00000000-0005-0000-0000-00004D860000}"/>
    <cellStyle name="PrePop Units (1) 16 10" xfId="43688" xr:uid="{00000000-0005-0000-0000-00004E860000}"/>
    <cellStyle name="PrePop Units (1) 16 2" xfId="21911" xr:uid="{00000000-0005-0000-0000-00004F860000}"/>
    <cellStyle name="PrePop Units (1) 16 3" xfId="43689" xr:uid="{00000000-0005-0000-0000-000050860000}"/>
    <cellStyle name="PrePop Units (1) 16 4" xfId="43690" xr:uid="{00000000-0005-0000-0000-000051860000}"/>
    <cellStyle name="PrePop Units (1) 16 5" xfId="43691" xr:uid="{00000000-0005-0000-0000-000052860000}"/>
    <cellStyle name="PrePop Units (1) 16 6" xfId="43692" xr:uid="{00000000-0005-0000-0000-000053860000}"/>
    <cellStyle name="PrePop Units (1) 16 7" xfId="43693" xr:uid="{00000000-0005-0000-0000-000054860000}"/>
    <cellStyle name="PrePop Units (1) 16 8" xfId="43694" xr:uid="{00000000-0005-0000-0000-000055860000}"/>
    <cellStyle name="PrePop Units (1) 16 9" xfId="43695" xr:uid="{00000000-0005-0000-0000-000056860000}"/>
    <cellStyle name="PrePop Units (1) 17" xfId="21912" xr:uid="{00000000-0005-0000-0000-000057860000}"/>
    <cellStyle name="PrePop Units (1) 17 10" xfId="43696" xr:uid="{00000000-0005-0000-0000-000058860000}"/>
    <cellStyle name="PrePop Units (1) 17 2" xfId="43697" xr:uid="{00000000-0005-0000-0000-000059860000}"/>
    <cellStyle name="PrePop Units (1) 17 3" xfId="43698" xr:uid="{00000000-0005-0000-0000-00005A860000}"/>
    <cellStyle name="PrePop Units (1) 17 4" xfId="43699" xr:uid="{00000000-0005-0000-0000-00005B860000}"/>
    <cellStyle name="PrePop Units (1) 17 5" xfId="43700" xr:uid="{00000000-0005-0000-0000-00005C860000}"/>
    <cellStyle name="PrePop Units (1) 17 6" xfId="43701" xr:uid="{00000000-0005-0000-0000-00005D860000}"/>
    <cellStyle name="PrePop Units (1) 17 7" xfId="43702" xr:uid="{00000000-0005-0000-0000-00005E860000}"/>
    <cellStyle name="PrePop Units (1) 17 8" xfId="43703" xr:uid="{00000000-0005-0000-0000-00005F860000}"/>
    <cellStyle name="PrePop Units (1) 17 9" xfId="43704" xr:uid="{00000000-0005-0000-0000-000060860000}"/>
    <cellStyle name="PrePop Units (1) 18" xfId="21913" xr:uid="{00000000-0005-0000-0000-000061860000}"/>
    <cellStyle name="PrePop Units (1) 18 10" xfId="43705" xr:uid="{00000000-0005-0000-0000-000062860000}"/>
    <cellStyle name="PrePop Units (1) 18 2" xfId="43706" xr:uid="{00000000-0005-0000-0000-000063860000}"/>
    <cellStyle name="PrePop Units (1) 18 3" xfId="43707" xr:uid="{00000000-0005-0000-0000-000064860000}"/>
    <cellStyle name="PrePop Units (1) 18 4" xfId="43708" xr:uid="{00000000-0005-0000-0000-000065860000}"/>
    <cellStyle name="PrePop Units (1) 18 5" xfId="43709" xr:uid="{00000000-0005-0000-0000-000066860000}"/>
    <cellStyle name="PrePop Units (1) 18 6" xfId="43710" xr:uid="{00000000-0005-0000-0000-000067860000}"/>
    <cellStyle name="PrePop Units (1) 18 7" xfId="43711" xr:uid="{00000000-0005-0000-0000-000068860000}"/>
    <cellStyle name="PrePop Units (1) 18 8" xfId="43712" xr:uid="{00000000-0005-0000-0000-000069860000}"/>
    <cellStyle name="PrePop Units (1) 18 9" xfId="43713" xr:uid="{00000000-0005-0000-0000-00006A860000}"/>
    <cellStyle name="PrePop Units (1) 19" xfId="43714" xr:uid="{00000000-0005-0000-0000-00006B860000}"/>
    <cellStyle name="PrePop Units (1) 2" xfId="881" xr:uid="{00000000-0005-0000-0000-00006C860000}"/>
    <cellStyle name="PrePop Units (1) 2 10" xfId="6390" xr:uid="{00000000-0005-0000-0000-00006D860000}"/>
    <cellStyle name="PrePop Units (1) 2 10 2" xfId="11304" xr:uid="{00000000-0005-0000-0000-00006E860000}"/>
    <cellStyle name="PrePop Units (1) 2 10 2 2" xfId="21914" xr:uid="{00000000-0005-0000-0000-00006F860000}"/>
    <cellStyle name="PrePop Units (1) 2 10 3" xfId="21915" xr:uid="{00000000-0005-0000-0000-000070860000}"/>
    <cellStyle name="PrePop Units (1) 2 10 4" xfId="43715" xr:uid="{00000000-0005-0000-0000-000071860000}"/>
    <cellStyle name="PrePop Units (1) 2 10 5" xfId="43716" xr:uid="{00000000-0005-0000-0000-000072860000}"/>
    <cellStyle name="PrePop Units (1) 2 11" xfId="7096" xr:uid="{00000000-0005-0000-0000-000073860000}"/>
    <cellStyle name="PrePop Units (1) 2 11 2" xfId="21916" xr:uid="{00000000-0005-0000-0000-000074860000}"/>
    <cellStyle name="PrePop Units (1) 2 12" xfId="21917" xr:uid="{00000000-0005-0000-0000-000075860000}"/>
    <cellStyle name="PrePop Units (1) 2 13" xfId="43717" xr:uid="{00000000-0005-0000-0000-000076860000}"/>
    <cellStyle name="PrePop Units (1) 2 14" xfId="43718" xr:uid="{00000000-0005-0000-0000-000077860000}"/>
    <cellStyle name="PrePop Units (1) 2 2" xfId="1771" xr:uid="{00000000-0005-0000-0000-000078860000}"/>
    <cellStyle name="PrePop Units (1) 2 2 2" xfId="7746" xr:uid="{00000000-0005-0000-0000-000079860000}"/>
    <cellStyle name="PrePop Units (1) 2 2 2 2" xfId="21918" xr:uid="{00000000-0005-0000-0000-00007A860000}"/>
    <cellStyle name="PrePop Units (1) 2 2 3" xfId="21919" xr:uid="{00000000-0005-0000-0000-00007B860000}"/>
    <cellStyle name="PrePop Units (1) 2 2 4" xfId="43719" xr:uid="{00000000-0005-0000-0000-00007C860000}"/>
    <cellStyle name="PrePop Units (1) 2 2 5" xfId="43720" xr:uid="{00000000-0005-0000-0000-00007D860000}"/>
    <cellStyle name="PrePop Units (1) 2 3" xfId="2376" xr:uid="{00000000-0005-0000-0000-00007E860000}"/>
    <cellStyle name="PrePop Units (1) 2 3 2" xfId="8210" xr:uid="{00000000-0005-0000-0000-00007F860000}"/>
    <cellStyle name="PrePop Units (1) 2 3 2 2" xfId="21920" xr:uid="{00000000-0005-0000-0000-000080860000}"/>
    <cellStyle name="PrePop Units (1) 2 3 3" xfId="21921" xr:uid="{00000000-0005-0000-0000-000081860000}"/>
    <cellStyle name="PrePop Units (1) 2 3 4" xfId="43721" xr:uid="{00000000-0005-0000-0000-000082860000}"/>
    <cellStyle name="PrePop Units (1) 2 3 5" xfId="43722" xr:uid="{00000000-0005-0000-0000-000083860000}"/>
    <cellStyle name="PrePop Units (1) 2 4" xfId="2981" xr:uid="{00000000-0005-0000-0000-000084860000}"/>
    <cellStyle name="PrePop Units (1) 2 4 2" xfId="8676" xr:uid="{00000000-0005-0000-0000-000085860000}"/>
    <cellStyle name="PrePop Units (1) 2 4 2 2" xfId="21922" xr:uid="{00000000-0005-0000-0000-000086860000}"/>
    <cellStyle name="PrePop Units (1) 2 4 3" xfId="21923" xr:uid="{00000000-0005-0000-0000-000087860000}"/>
    <cellStyle name="PrePop Units (1) 2 4 4" xfId="43723" xr:uid="{00000000-0005-0000-0000-000088860000}"/>
    <cellStyle name="PrePop Units (1) 2 4 5" xfId="43724" xr:uid="{00000000-0005-0000-0000-000089860000}"/>
    <cellStyle name="PrePop Units (1) 2 5" xfId="3586" xr:uid="{00000000-0005-0000-0000-00008A860000}"/>
    <cellStyle name="PrePop Units (1) 2 5 2" xfId="9140" xr:uid="{00000000-0005-0000-0000-00008B860000}"/>
    <cellStyle name="PrePop Units (1) 2 5 2 2" xfId="21924" xr:uid="{00000000-0005-0000-0000-00008C860000}"/>
    <cellStyle name="PrePop Units (1) 2 5 3" xfId="21925" xr:uid="{00000000-0005-0000-0000-00008D860000}"/>
    <cellStyle name="PrePop Units (1) 2 5 4" xfId="43725" xr:uid="{00000000-0005-0000-0000-00008E860000}"/>
    <cellStyle name="PrePop Units (1) 2 5 5" xfId="43726" xr:uid="{00000000-0005-0000-0000-00008F860000}"/>
    <cellStyle name="PrePop Units (1) 2 6" xfId="4191" xr:uid="{00000000-0005-0000-0000-000090860000}"/>
    <cellStyle name="PrePop Units (1) 2 6 2" xfId="9603" xr:uid="{00000000-0005-0000-0000-000091860000}"/>
    <cellStyle name="PrePop Units (1) 2 6 2 2" xfId="21926" xr:uid="{00000000-0005-0000-0000-000092860000}"/>
    <cellStyle name="PrePop Units (1) 2 6 3" xfId="21927" xr:uid="{00000000-0005-0000-0000-000093860000}"/>
    <cellStyle name="PrePop Units (1) 2 6 4" xfId="43727" xr:uid="{00000000-0005-0000-0000-000094860000}"/>
    <cellStyle name="PrePop Units (1) 2 6 5" xfId="43728" xr:uid="{00000000-0005-0000-0000-000095860000}"/>
    <cellStyle name="PrePop Units (1) 2 7" xfId="4796" xr:uid="{00000000-0005-0000-0000-000096860000}"/>
    <cellStyle name="PrePop Units (1) 2 7 2" xfId="10071" xr:uid="{00000000-0005-0000-0000-000097860000}"/>
    <cellStyle name="PrePop Units (1) 2 7 2 2" xfId="21928" xr:uid="{00000000-0005-0000-0000-000098860000}"/>
    <cellStyle name="PrePop Units (1) 2 7 3" xfId="21929" xr:uid="{00000000-0005-0000-0000-000099860000}"/>
    <cellStyle name="PrePop Units (1) 2 7 4" xfId="43729" xr:uid="{00000000-0005-0000-0000-00009A860000}"/>
    <cellStyle name="PrePop Units (1) 2 7 5" xfId="43730" xr:uid="{00000000-0005-0000-0000-00009B860000}"/>
    <cellStyle name="PrePop Units (1) 2 8" xfId="5390" xr:uid="{00000000-0005-0000-0000-00009C860000}"/>
    <cellStyle name="PrePop Units (1) 2 8 2" xfId="10519" xr:uid="{00000000-0005-0000-0000-00009D860000}"/>
    <cellStyle name="PrePop Units (1) 2 8 2 2" xfId="21930" xr:uid="{00000000-0005-0000-0000-00009E860000}"/>
    <cellStyle name="PrePop Units (1) 2 8 3" xfId="21931" xr:uid="{00000000-0005-0000-0000-00009F860000}"/>
    <cellStyle name="PrePop Units (1) 2 8 4" xfId="43731" xr:uid="{00000000-0005-0000-0000-0000A0860000}"/>
    <cellStyle name="PrePop Units (1) 2 8 5" xfId="43732" xr:uid="{00000000-0005-0000-0000-0000A1860000}"/>
    <cellStyle name="PrePop Units (1) 2 9" xfId="5965" xr:uid="{00000000-0005-0000-0000-0000A2860000}"/>
    <cellStyle name="PrePop Units (1) 2 9 2" xfId="10969" xr:uid="{00000000-0005-0000-0000-0000A3860000}"/>
    <cellStyle name="PrePop Units (1) 2 9 2 2" xfId="21932" xr:uid="{00000000-0005-0000-0000-0000A4860000}"/>
    <cellStyle name="PrePop Units (1) 2 9 3" xfId="21933" xr:uid="{00000000-0005-0000-0000-0000A5860000}"/>
    <cellStyle name="PrePop Units (1) 2 9 4" xfId="43733" xr:uid="{00000000-0005-0000-0000-0000A6860000}"/>
    <cellStyle name="PrePop Units (1) 2 9 5" xfId="43734" xr:uid="{00000000-0005-0000-0000-0000A7860000}"/>
    <cellStyle name="PrePop Units (1) 20" xfId="43735" xr:uid="{00000000-0005-0000-0000-0000A8860000}"/>
    <cellStyle name="PrePop Units (1) 21" xfId="43736" xr:uid="{00000000-0005-0000-0000-0000A9860000}"/>
    <cellStyle name="PrePop Units (1) 22" xfId="43737" xr:uid="{00000000-0005-0000-0000-0000AA860000}"/>
    <cellStyle name="PrePop Units (1) 23" xfId="43738" xr:uid="{00000000-0005-0000-0000-0000AB860000}"/>
    <cellStyle name="PrePop Units (1) 24" xfId="43739" xr:uid="{00000000-0005-0000-0000-0000AC860000}"/>
    <cellStyle name="PrePop Units (1) 25" xfId="43740" xr:uid="{00000000-0005-0000-0000-0000AD860000}"/>
    <cellStyle name="PrePop Units (1) 26" xfId="43741" xr:uid="{00000000-0005-0000-0000-0000AE860000}"/>
    <cellStyle name="PrePop Units (1) 27" xfId="43742" xr:uid="{00000000-0005-0000-0000-0000AF860000}"/>
    <cellStyle name="PrePop Units (1) 28" xfId="43743" xr:uid="{00000000-0005-0000-0000-0000B0860000}"/>
    <cellStyle name="PrePop Units (1) 3" xfId="882" xr:uid="{00000000-0005-0000-0000-0000B1860000}"/>
    <cellStyle name="PrePop Units (1) 3 10" xfId="6391" xr:uid="{00000000-0005-0000-0000-0000B2860000}"/>
    <cellStyle name="PrePop Units (1) 3 10 2" xfId="11305" xr:uid="{00000000-0005-0000-0000-0000B3860000}"/>
    <cellStyle name="PrePop Units (1) 3 10 2 2" xfId="21934" xr:uid="{00000000-0005-0000-0000-0000B4860000}"/>
    <cellStyle name="PrePop Units (1) 3 10 3" xfId="21935" xr:uid="{00000000-0005-0000-0000-0000B5860000}"/>
    <cellStyle name="PrePop Units (1) 3 10 4" xfId="43744" xr:uid="{00000000-0005-0000-0000-0000B6860000}"/>
    <cellStyle name="PrePop Units (1) 3 10 5" xfId="43745" xr:uid="{00000000-0005-0000-0000-0000B7860000}"/>
    <cellStyle name="PrePop Units (1) 3 11" xfId="7097" xr:uid="{00000000-0005-0000-0000-0000B8860000}"/>
    <cellStyle name="PrePop Units (1) 3 11 2" xfId="21936" xr:uid="{00000000-0005-0000-0000-0000B9860000}"/>
    <cellStyle name="PrePop Units (1) 3 12" xfId="21937" xr:uid="{00000000-0005-0000-0000-0000BA860000}"/>
    <cellStyle name="PrePop Units (1) 3 13" xfId="43746" xr:uid="{00000000-0005-0000-0000-0000BB860000}"/>
    <cellStyle name="PrePop Units (1) 3 14" xfId="43747" xr:uid="{00000000-0005-0000-0000-0000BC860000}"/>
    <cellStyle name="PrePop Units (1) 3 2" xfId="1772" xr:uid="{00000000-0005-0000-0000-0000BD860000}"/>
    <cellStyle name="PrePop Units (1) 3 2 2" xfId="7747" xr:uid="{00000000-0005-0000-0000-0000BE860000}"/>
    <cellStyle name="PrePop Units (1) 3 2 2 2" xfId="21938" xr:uid="{00000000-0005-0000-0000-0000BF860000}"/>
    <cellStyle name="PrePop Units (1) 3 2 3" xfId="21939" xr:uid="{00000000-0005-0000-0000-0000C0860000}"/>
    <cellStyle name="PrePop Units (1) 3 2 4" xfId="43748" xr:uid="{00000000-0005-0000-0000-0000C1860000}"/>
    <cellStyle name="PrePop Units (1) 3 2 5" xfId="43749" xr:uid="{00000000-0005-0000-0000-0000C2860000}"/>
    <cellStyle name="PrePop Units (1) 3 3" xfId="2377" xr:uid="{00000000-0005-0000-0000-0000C3860000}"/>
    <cellStyle name="PrePop Units (1) 3 3 2" xfId="8211" xr:uid="{00000000-0005-0000-0000-0000C4860000}"/>
    <cellStyle name="PrePop Units (1) 3 3 2 2" xfId="21940" xr:uid="{00000000-0005-0000-0000-0000C5860000}"/>
    <cellStyle name="PrePop Units (1) 3 3 3" xfId="21941" xr:uid="{00000000-0005-0000-0000-0000C6860000}"/>
    <cellStyle name="PrePop Units (1) 3 3 4" xfId="43750" xr:uid="{00000000-0005-0000-0000-0000C7860000}"/>
    <cellStyle name="PrePop Units (1) 3 3 5" xfId="43751" xr:uid="{00000000-0005-0000-0000-0000C8860000}"/>
    <cellStyle name="PrePop Units (1) 3 4" xfId="2982" xr:uid="{00000000-0005-0000-0000-0000C9860000}"/>
    <cellStyle name="PrePop Units (1) 3 4 2" xfId="8677" xr:uid="{00000000-0005-0000-0000-0000CA860000}"/>
    <cellStyle name="PrePop Units (1) 3 4 2 2" xfId="21942" xr:uid="{00000000-0005-0000-0000-0000CB860000}"/>
    <cellStyle name="PrePop Units (1) 3 4 3" xfId="21943" xr:uid="{00000000-0005-0000-0000-0000CC860000}"/>
    <cellStyle name="PrePop Units (1) 3 4 4" xfId="43752" xr:uid="{00000000-0005-0000-0000-0000CD860000}"/>
    <cellStyle name="PrePop Units (1) 3 4 5" xfId="43753" xr:uid="{00000000-0005-0000-0000-0000CE860000}"/>
    <cellStyle name="PrePop Units (1) 3 5" xfId="3587" xr:uid="{00000000-0005-0000-0000-0000CF860000}"/>
    <cellStyle name="PrePop Units (1) 3 5 2" xfId="9141" xr:uid="{00000000-0005-0000-0000-0000D0860000}"/>
    <cellStyle name="PrePop Units (1) 3 5 2 2" xfId="21944" xr:uid="{00000000-0005-0000-0000-0000D1860000}"/>
    <cellStyle name="PrePop Units (1) 3 5 3" xfId="21945" xr:uid="{00000000-0005-0000-0000-0000D2860000}"/>
    <cellStyle name="PrePop Units (1) 3 5 4" xfId="43754" xr:uid="{00000000-0005-0000-0000-0000D3860000}"/>
    <cellStyle name="PrePop Units (1) 3 5 5" xfId="43755" xr:uid="{00000000-0005-0000-0000-0000D4860000}"/>
    <cellStyle name="PrePop Units (1) 3 6" xfId="4192" xr:uid="{00000000-0005-0000-0000-0000D5860000}"/>
    <cellStyle name="PrePop Units (1) 3 6 2" xfId="9604" xr:uid="{00000000-0005-0000-0000-0000D6860000}"/>
    <cellStyle name="PrePop Units (1) 3 6 2 2" xfId="21946" xr:uid="{00000000-0005-0000-0000-0000D7860000}"/>
    <cellStyle name="PrePop Units (1) 3 6 3" xfId="21947" xr:uid="{00000000-0005-0000-0000-0000D8860000}"/>
    <cellStyle name="PrePop Units (1) 3 6 4" xfId="43756" xr:uid="{00000000-0005-0000-0000-0000D9860000}"/>
    <cellStyle name="PrePop Units (1) 3 6 5" xfId="43757" xr:uid="{00000000-0005-0000-0000-0000DA860000}"/>
    <cellStyle name="PrePop Units (1) 3 7" xfId="4797" xr:uid="{00000000-0005-0000-0000-0000DB860000}"/>
    <cellStyle name="PrePop Units (1) 3 7 2" xfId="10072" xr:uid="{00000000-0005-0000-0000-0000DC860000}"/>
    <cellStyle name="PrePop Units (1) 3 7 2 2" xfId="21948" xr:uid="{00000000-0005-0000-0000-0000DD860000}"/>
    <cellStyle name="PrePop Units (1) 3 7 3" xfId="21949" xr:uid="{00000000-0005-0000-0000-0000DE860000}"/>
    <cellStyle name="PrePop Units (1) 3 7 4" xfId="43758" xr:uid="{00000000-0005-0000-0000-0000DF860000}"/>
    <cellStyle name="PrePop Units (1) 3 7 5" xfId="43759" xr:uid="{00000000-0005-0000-0000-0000E0860000}"/>
    <cellStyle name="PrePop Units (1) 3 8" xfId="5391" xr:uid="{00000000-0005-0000-0000-0000E1860000}"/>
    <cellStyle name="PrePop Units (1) 3 8 2" xfId="10520" xr:uid="{00000000-0005-0000-0000-0000E2860000}"/>
    <cellStyle name="PrePop Units (1) 3 8 2 2" xfId="21950" xr:uid="{00000000-0005-0000-0000-0000E3860000}"/>
    <cellStyle name="PrePop Units (1) 3 8 3" xfId="21951" xr:uid="{00000000-0005-0000-0000-0000E4860000}"/>
    <cellStyle name="PrePop Units (1) 3 8 4" xfId="43760" xr:uid="{00000000-0005-0000-0000-0000E5860000}"/>
    <cellStyle name="PrePop Units (1) 3 8 5" xfId="43761" xr:uid="{00000000-0005-0000-0000-0000E6860000}"/>
    <cellStyle name="PrePop Units (1) 3 9" xfId="5966" xr:uid="{00000000-0005-0000-0000-0000E7860000}"/>
    <cellStyle name="PrePop Units (1) 3 9 2" xfId="10970" xr:uid="{00000000-0005-0000-0000-0000E8860000}"/>
    <cellStyle name="PrePop Units (1) 3 9 2 2" xfId="21952" xr:uid="{00000000-0005-0000-0000-0000E9860000}"/>
    <cellStyle name="PrePop Units (1) 3 9 3" xfId="21953" xr:uid="{00000000-0005-0000-0000-0000EA860000}"/>
    <cellStyle name="PrePop Units (1) 3 9 4" xfId="43762" xr:uid="{00000000-0005-0000-0000-0000EB860000}"/>
    <cellStyle name="PrePop Units (1) 3 9 5" xfId="43763" xr:uid="{00000000-0005-0000-0000-0000EC860000}"/>
    <cellStyle name="PrePop Units (1) 4" xfId="883" xr:uid="{00000000-0005-0000-0000-0000ED860000}"/>
    <cellStyle name="PrePop Units (1) 4 10" xfId="6392" xr:uid="{00000000-0005-0000-0000-0000EE860000}"/>
    <cellStyle name="PrePop Units (1) 4 10 2" xfId="11306" xr:uid="{00000000-0005-0000-0000-0000EF860000}"/>
    <cellStyle name="PrePop Units (1) 4 10 2 2" xfId="21954" xr:uid="{00000000-0005-0000-0000-0000F0860000}"/>
    <cellStyle name="PrePop Units (1) 4 10 3" xfId="21955" xr:uid="{00000000-0005-0000-0000-0000F1860000}"/>
    <cellStyle name="PrePop Units (1) 4 10 4" xfId="43764" xr:uid="{00000000-0005-0000-0000-0000F2860000}"/>
    <cellStyle name="PrePop Units (1) 4 10 5" xfId="43765" xr:uid="{00000000-0005-0000-0000-0000F3860000}"/>
    <cellStyle name="PrePop Units (1) 4 11" xfId="7098" xr:uid="{00000000-0005-0000-0000-0000F4860000}"/>
    <cellStyle name="PrePop Units (1) 4 11 2" xfId="21956" xr:uid="{00000000-0005-0000-0000-0000F5860000}"/>
    <cellStyle name="PrePop Units (1) 4 12" xfId="21957" xr:uid="{00000000-0005-0000-0000-0000F6860000}"/>
    <cellStyle name="PrePop Units (1) 4 13" xfId="43766" xr:uid="{00000000-0005-0000-0000-0000F7860000}"/>
    <cellStyle name="PrePop Units (1) 4 14" xfId="43767" xr:uid="{00000000-0005-0000-0000-0000F8860000}"/>
    <cellStyle name="PrePop Units (1) 4 2" xfId="1773" xr:uid="{00000000-0005-0000-0000-0000F9860000}"/>
    <cellStyle name="PrePop Units (1) 4 2 2" xfId="7748" xr:uid="{00000000-0005-0000-0000-0000FA860000}"/>
    <cellStyle name="PrePop Units (1) 4 2 2 2" xfId="21958" xr:uid="{00000000-0005-0000-0000-0000FB860000}"/>
    <cellStyle name="PrePop Units (1) 4 2 3" xfId="21959" xr:uid="{00000000-0005-0000-0000-0000FC860000}"/>
    <cellStyle name="PrePop Units (1) 4 2 4" xfId="43768" xr:uid="{00000000-0005-0000-0000-0000FD860000}"/>
    <cellStyle name="PrePop Units (1) 4 2 5" xfId="43769" xr:uid="{00000000-0005-0000-0000-0000FE860000}"/>
    <cellStyle name="PrePop Units (1) 4 3" xfId="2378" xr:uid="{00000000-0005-0000-0000-0000FF860000}"/>
    <cellStyle name="PrePop Units (1) 4 3 2" xfId="8212" xr:uid="{00000000-0005-0000-0000-000000870000}"/>
    <cellStyle name="PrePop Units (1) 4 3 2 2" xfId="21960" xr:uid="{00000000-0005-0000-0000-000001870000}"/>
    <cellStyle name="PrePop Units (1) 4 3 3" xfId="21961" xr:uid="{00000000-0005-0000-0000-000002870000}"/>
    <cellStyle name="PrePop Units (1) 4 3 4" xfId="43770" xr:uid="{00000000-0005-0000-0000-000003870000}"/>
    <cellStyle name="PrePop Units (1) 4 3 5" xfId="43771" xr:uid="{00000000-0005-0000-0000-000004870000}"/>
    <cellStyle name="PrePop Units (1) 4 4" xfId="2983" xr:uid="{00000000-0005-0000-0000-000005870000}"/>
    <cellStyle name="PrePop Units (1) 4 4 2" xfId="8678" xr:uid="{00000000-0005-0000-0000-000006870000}"/>
    <cellStyle name="PrePop Units (1) 4 4 2 2" xfId="21962" xr:uid="{00000000-0005-0000-0000-000007870000}"/>
    <cellStyle name="PrePop Units (1) 4 4 3" xfId="21963" xr:uid="{00000000-0005-0000-0000-000008870000}"/>
    <cellStyle name="PrePop Units (1) 4 4 4" xfId="43772" xr:uid="{00000000-0005-0000-0000-000009870000}"/>
    <cellStyle name="PrePop Units (1) 4 4 5" xfId="43773" xr:uid="{00000000-0005-0000-0000-00000A870000}"/>
    <cellStyle name="PrePop Units (1) 4 5" xfId="3588" xr:uid="{00000000-0005-0000-0000-00000B870000}"/>
    <cellStyle name="PrePop Units (1) 4 5 2" xfId="9142" xr:uid="{00000000-0005-0000-0000-00000C870000}"/>
    <cellStyle name="PrePop Units (1) 4 5 2 2" xfId="21964" xr:uid="{00000000-0005-0000-0000-00000D870000}"/>
    <cellStyle name="PrePop Units (1) 4 5 3" xfId="21965" xr:uid="{00000000-0005-0000-0000-00000E870000}"/>
    <cellStyle name="PrePop Units (1) 4 5 4" xfId="43774" xr:uid="{00000000-0005-0000-0000-00000F870000}"/>
    <cellStyle name="PrePop Units (1) 4 5 5" xfId="43775" xr:uid="{00000000-0005-0000-0000-000010870000}"/>
    <cellStyle name="PrePop Units (1) 4 6" xfId="4193" xr:uid="{00000000-0005-0000-0000-000011870000}"/>
    <cellStyle name="PrePop Units (1) 4 6 2" xfId="9605" xr:uid="{00000000-0005-0000-0000-000012870000}"/>
    <cellStyle name="PrePop Units (1) 4 6 2 2" xfId="21966" xr:uid="{00000000-0005-0000-0000-000013870000}"/>
    <cellStyle name="PrePop Units (1) 4 6 3" xfId="21967" xr:uid="{00000000-0005-0000-0000-000014870000}"/>
    <cellStyle name="PrePop Units (1) 4 6 4" xfId="43776" xr:uid="{00000000-0005-0000-0000-000015870000}"/>
    <cellStyle name="PrePop Units (1) 4 6 5" xfId="43777" xr:uid="{00000000-0005-0000-0000-000016870000}"/>
    <cellStyle name="PrePop Units (1) 4 7" xfId="4798" xr:uid="{00000000-0005-0000-0000-000017870000}"/>
    <cellStyle name="PrePop Units (1) 4 7 2" xfId="10073" xr:uid="{00000000-0005-0000-0000-000018870000}"/>
    <cellStyle name="PrePop Units (1) 4 7 2 2" xfId="21968" xr:uid="{00000000-0005-0000-0000-000019870000}"/>
    <cellStyle name="PrePop Units (1) 4 7 3" xfId="21969" xr:uid="{00000000-0005-0000-0000-00001A870000}"/>
    <cellStyle name="PrePop Units (1) 4 7 4" xfId="43778" xr:uid="{00000000-0005-0000-0000-00001B870000}"/>
    <cellStyle name="PrePop Units (1) 4 7 5" xfId="43779" xr:uid="{00000000-0005-0000-0000-00001C870000}"/>
    <cellStyle name="PrePop Units (1) 4 8" xfId="5392" xr:uid="{00000000-0005-0000-0000-00001D870000}"/>
    <cellStyle name="PrePop Units (1) 4 8 2" xfId="10521" xr:uid="{00000000-0005-0000-0000-00001E870000}"/>
    <cellStyle name="PrePop Units (1) 4 8 2 2" xfId="21970" xr:uid="{00000000-0005-0000-0000-00001F870000}"/>
    <cellStyle name="PrePop Units (1) 4 8 3" xfId="21971" xr:uid="{00000000-0005-0000-0000-000020870000}"/>
    <cellStyle name="PrePop Units (1) 4 8 4" xfId="43780" xr:uid="{00000000-0005-0000-0000-000021870000}"/>
    <cellStyle name="PrePop Units (1) 4 8 5" xfId="43781" xr:uid="{00000000-0005-0000-0000-000022870000}"/>
    <cellStyle name="PrePop Units (1) 4 9" xfId="5967" xr:uid="{00000000-0005-0000-0000-000023870000}"/>
    <cellStyle name="PrePop Units (1) 4 9 2" xfId="10971" xr:uid="{00000000-0005-0000-0000-000024870000}"/>
    <cellStyle name="PrePop Units (1) 4 9 2 2" xfId="21972" xr:uid="{00000000-0005-0000-0000-000025870000}"/>
    <cellStyle name="PrePop Units (1) 4 9 3" xfId="21973" xr:uid="{00000000-0005-0000-0000-000026870000}"/>
    <cellStyle name="PrePop Units (1) 4 9 4" xfId="43782" xr:uid="{00000000-0005-0000-0000-000027870000}"/>
    <cellStyle name="PrePop Units (1) 4 9 5" xfId="43783" xr:uid="{00000000-0005-0000-0000-000028870000}"/>
    <cellStyle name="PrePop Units (1) 5" xfId="884" xr:uid="{00000000-0005-0000-0000-000029870000}"/>
    <cellStyle name="PrePop Units (1) 5 10" xfId="6393" xr:uid="{00000000-0005-0000-0000-00002A870000}"/>
    <cellStyle name="PrePop Units (1) 5 10 2" xfId="11307" xr:uid="{00000000-0005-0000-0000-00002B870000}"/>
    <cellStyle name="PrePop Units (1) 5 10 2 2" xfId="21974" xr:uid="{00000000-0005-0000-0000-00002C870000}"/>
    <cellStyle name="PrePop Units (1) 5 10 3" xfId="21975" xr:uid="{00000000-0005-0000-0000-00002D870000}"/>
    <cellStyle name="PrePop Units (1) 5 10 4" xfId="43784" xr:uid="{00000000-0005-0000-0000-00002E870000}"/>
    <cellStyle name="PrePop Units (1) 5 10 5" xfId="43785" xr:uid="{00000000-0005-0000-0000-00002F870000}"/>
    <cellStyle name="PrePop Units (1) 5 11" xfId="7099" xr:uid="{00000000-0005-0000-0000-000030870000}"/>
    <cellStyle name="PrePop Units (1) 5 11 2" xfId="21976" xr:uid="{00000000-0005-0000-0000-000031870000}"/>
    <cellStyle name="PrePop Units (1) 5 12" xfId="21977" xr:uid="{00000000-0005-0000-0000-000032870000}"/>
    <cellStyle name="PrePop Units (1) 5 13" xfId="43786" xr:uid="{00000000-0005-0000-0000-000033870000}"/>
    <cellStyle name="PrePop Units (1) 5 14" xfId="43787" xr:uid="{00000000-0005-0000-0000-000034870000}"/>
    <cellStyle name="PrePop Units (1) 5 2" xfId="1774" xr:uid="{00000000-0005-0000-0000-000035870000}"/>
    <cellStyle name="PrePop Units (1) 5 2 2" xfId="7749" xr:uid="{00000000-0005-0000-0000-000036870000}"/>
    <cellStyle name="PrePop Units (1) 5 2 2 2" xfId="21978" xr:uid="{00000000-0005-0000-0000-000037870000}"/>
    <cellStyle name="PrePop Units (1) 5 2 3" xfId="21979" xr:uid="{00000000-0005-0000-0000-000038870000}"/>
    <cellStyle name="PrePop Units (1) 5 2 4" xfId="43788" xr:uid="{00000000-0005-0000-0000-000039870000}"/>
    <cellStyle name="PrePop Units (1) 5 2 5" xfId="43789" xr:uid="{00000000-0005-0000-0000-00003A870000}"/>
    <cellStyle name="PrePop Units (1) 5 3" xfId="2379" xr:uid="{00000000-0005-0000-0000-00003B870000}"/>
    <cellStyle name="PrePop Units (1) 5 3 2" xfId="8213" xr:uid="{00000000-0005-0000-0000-00003C870000}"/>
    <cellStyle name="PrePop Units (1) 5 3 2 2" xfId="21980" xr:uid="{00000000-0005-0000-0000-00003D870000}"/>
    <cellStyle name="PrePop Units (1) 5 3 3" xfId="21981" xr:uid="{00000000-0005-0000-0000-00003E870000}"/>
    <cellStyle name="PrePop Units (1) 5 3 4" xfId="43790" xr:uid="{00000000-0005-0000-0000-00003F870000}"/>
    <cellStyle name="PrePop Units (1) 5 3 5" xfId="43791" xr:uid="{00000000-0005-0000-0000-000040870000}"/>
    <cellStyle name="PrePop Units (1) 5 4" xfId="2984" xr:uid="{00000000-0005-0000-0000-000041870000}"/>
    <cellStyle name="PrePop Units (1) 5 4 2" xfId="8679" xr:uid="{00000000-0005-0000-0000-000042870000}"/>
    <cellStyle name="PrePop Units (1) 5 4 2 2" xfId="21982" xr:uid="{00000000-0005-0000-0000-000043870000}"/>
    <cellStyle name="PrePop Units (1) 5 4 3" xfId="21983" xr:uid="{00000000-0005-0000-0000-000044870000}"/>
    <cellStyle name="PrePop Units (1) 5 4 4" xfId="43792" xr:uid="{00000000-0005-0000-0000-000045870000}"/>
    <cellStyle name="PrePop Units (1) 5 4 5" xfId="43793" xr:uid="{00000000-0005-0000-0000-000046870000}"/>
    <cellStyle name="PrePop Units (1) 5 5" xfId="3589" xr:uid="{00000000-0005-0000-0000-000047870000}"/>
    <cellStyle name="PrePop Units (1) 5 5 2" xfId="9143" xr:uid="{00000000-0005-0000-0000-000048870000}"/>
    <cellStyle name="PrePop Units (1) 5 5 2 2" xfId="21984" xr:uid="{00000000-0005-0000-0000-000049870000}"/>
    <cellStyle name="PrePop Units (1) 5 5 3" xfId="21985" xr:uid="{00000000-0005-0000-0000-00004A870000}"/>
    <cellStyle name="PrePop Units (1) 5 5 4" xfId="43794" xr:uid="{00000000-0005-0000-0000-00004B870000}"/>
    <cellStyle name="PrePop Units (1) 5 5 5" xfId="43795" xr:uid="{00000000-0005-0000-0000-00004C870000}"/>
    <cellStyle name="PrePop Units (1) 5 6" xfId="4194" xr:uid="{00000000-0005-0000-0000-00004D870000}"/>
    <cellStyle name="PrePop Units (1) 5 6 2" xfId="9606" xr:uid="{00000000-0005-0000-0000-00004E870000}"/>
    <cellStyle name="PrePop Units (1) 5 6 2 2" xfId="21986" xr:uid="{00000000-0005-0000-0000-00004F870000}"/>
    <cellStyle name="PrePop Units (1) 5 6 3" xfId="21987" xr:uid="{00000000-0005-0000-0000-000050870000}"/>
    <cellStyle name="PrePop Units (1) 5 6 4" xfId="43796" xr:uid="{00000000-0005-0000-0000-000051870000}"/>
    <cellStyle name="PrePop Units (1) 5 6 5" xfId="43797" xr:uid="{00000000-0005-0000-0000-000052870000}"/>
    <cellStyle name="PrePop Units (1) 5 7" xfId="4799" xr:uid="{00000000-0005-0000-0000-000053870000}"/>
    <cellStyle name="PrePop Units (1) 5 7 2" xfId="10074" xr:uid="{00000000-0005-0000-0000-000054870000}"/>
    <cellStyle name="PrePop Units (1) 5 7 2 2" xfId="21988" xr:uid="{00000000-0005-0000-0000-000055870000}"/>
    <cellStyle name="PrePop Units (1) 5 7 3" xfId="21989" xr:uid="{00000000-0005-0000-0000-000056870000}"/>
    <cellStyle name="PrePop Units (1) 5 7 4" xfId="43798" xr:uid="{00000000-0005-0000-0000-000057870000}"/>
    <cellStyle name="PrePop Units (1) 5 7 5" xfId="43799" xr:uid="{00000000-0005-0000-0000-000058870000}"/>
    <cellStyle name="PrePop Units (1) 5 8" xfId="5393" xr:uid="{00000000-0005-0000-0000-000059870000}"/>
    <cellStyle name="PrePop Units (1) 5 8 2" xfId="10522" xr:uid="{00000000-0005-0000-0000-00005A870000}"/>
    <cellStyle name="PrePop Units (1) 5 8 2 2" xfId="21990" xr:uid="{00000000-0005-0000-0000-00005B870000}"/>
    <cellStyle name="PrePop Units (1) 5 8 3" xfId="21991" xr:uid="{00000000-0005-0000-0000-00005C870000}"/>
    <cellStyle name="PrePop Units (1) 5 8 4" xfId="43800" xr:uid="{00000000-0005-0000-0000-00005D870000}"/>
    <cellStyle name="PrePop Units (1) 5 8 5" xfId="43801" xr:uid="{00000000-0005-0000-0000-00005E870000}"/>
    <cellStyle name="PrePop Units (1) 5 9" xfId="5968" xr:uid="{00000000-0005-0000-0000-00005F870000}"/>
    <cellStyle name="PrePop Units (1) 5 9 2" xfId="10972" xr:uid="{00000000-0005-0000-0000-000060870000}"/>
    <cellStyle name="PrePop Units (1) 5 9 2 2" xfId="21992" xr:uid="{00000000-0005-0000-0000-000061870000}"/>
    <cellStyle name="PrePop Units (1) 5 9 3" xfId="21993" xr:uid="{00000000-0005-0000-0000-000062870000}"/>
    <cellStyle name="PrePop Units (1) 5 9 4" xfId="43802" xr:uid="{00000000-0005-0000-0000-000063870000}"/>
    <cellStyle name="PrePop Units (1) 5 9 5" xfId="43803" xr:uid="{00000000-0005-0000-0000-000064870000}"/>
    <cellStyle name="PrePop Units (1) 6" xfId="885" xr:uid="{00000000-0005-0000-0000-000065870000}"/>
    <cellStyle name="PrePop Units (1) 6 10" xfId="6394" xr:uid="{00000000-0005-0000-0000-000066870000}"/>
    <cellStyle name="PrePop Units (1) 6 10 2" xfId="11308" xr:uid="{00000000-0005-0000-0000-000067870000}"/>
    <cellStyle name="PrePop Units (1) 6 10 2 2" xfId="21994" xr:uid="{00000000-0005-0000-0000-000068870000}"/>
    <cellStyle name="PrePop Units (1) 6 10 3" xfId="21995" xr:uid="{00000000-0005-0000-0000-000069870000}"/>
    <cellStyle name="PrePop Units (1) 6 10 4" xfId="43804" xr:uid="{00000000-0005-0000-0000-00006A870000}"/>
    <cellStyle name="PrePop Units (1) 6 10 5" xfId="43805" xr:uid="{00000000-0005-0000-0000-00006B870000}"/>
    <cellStyle name="PrePop Units (1) 6 11" xfId="7100" xr:uid="{00000000-0005-0000-0000-00006C870000}"/>
    <cellStyle name="PrePop Units (1) 6 11 2" xfId="21996" xr:uid="{00000000-0005-0000-0000-00006D870000}"/>
    <cellStyle name="PrePop Units (1) 6 12" xfId="21997" xr:uid="{00000000-0005-0000-0000-00006E870000}"/>
    <cellStyle name="PrePop Units (1) 6 13" xfId="43806" xr:uid="{00000000-0005-0000-0000-00006F870000}"/>
    <cellStyle name="PrePop Units (1) 6 14" xfId="43807" xr:uid="{00000000-0005-0000-0000-000070870000}"/>
    <cellStyle name="PrePop Units (1) 6 2" xfId="1775" xr:uid="{00000000-0005-0000-0000-000071870000}"/>
    <cellStyle name="PrePop Units (1) 6 2 2" xfId="7750" xr:uid="{00000000-0005-0000-0000-000072870000}"/>
    <cellStyle name="PrePop Units (1) 6 2 2 2" xfId="21998" xr:uid="{00000000-0005-0000-0000-000073870000}"/>
    <cellStyle name="PrePop Units (1) 6 2 3" xfId="21999" xr:uid="{00000000-0005-0000-0000-000074870000}"/>
    <cellStyle name="PrePop Units (1) 6 2 4" xfId="43808" xr:uid="{00000000-0005-0000-0000-000075870000}"/>
    <cellStyle name="PrePop Units (1) 6 2 5" xfId="43809" xr:uid="{00000000-0005-0000-0000-000076870000}"/>
    <cellStyle name="PrePop Units (1) 6 3" xfId="2380" xr:uid="{00000000-0005-0000-0000-000077870000}"/>
    <cellStyle name="PrePop Units (1) 6 3 2" xfId="8214" xr:uid="{00000000-0005-0000-0000-000078870000}"/>
    <cellStyle name="PrePop Units (1) 6 3 2 2" xfId="22000" xr:uid="{00000000-0005-0000-0000-000079870000}"/>
    <cellStyle name="PrePop Units (1) 6 3 3" xfId="22001" xr:uid="{00000000-0005-0000-0000-00007A870000}"/>
    <cellStyle name="PrePop Units (1) 6 3 4" xfId="43810" xr:uid="{00000000-0005-0000-0000-00007B870000}"/>
    <cellStyle name="PrePop Units (1) 6 3 5" xfId="43811" xr:uid="{00000000-0005-0000-0000-00007C870000}"/>
    <cellStyle name="PrePop Units (1) 6 4" xfId="2985" xr:uid="{00000000-0005-0000-0000-00007D870000}"/>
    <cellStyle name="PrePop Units (1) 6 4 2" xfId="8680" xr:uid="{00000000-0005-0000-0000-00007E870000}"/>
    <cellStyle name="PrePop Units (1) 6 4 2 2" xfId="22002" xr:uid="{00000000-0005-0000-0000-00007F870000}"/>
    <cellStyle name="PrePop Units (1) 6 4 3" xfId="22003" xr:uid="{00000000-0005-0000-0000-000080870000}"/>
    <cellStyle name="PrePop Units (1) 6 4 4" xfId="43812" xr:uid="{00000000-0005-0000-0000-000081870000}"/>
    <cellStyle name="PrePop Units (1) 6 4 5" xfId="43813" xr:uid="{00000000-0005-0000-0000-000082870000}"/>
    <cellStyle name="PrePop Units (1) 6 5" xfId="3590" xr:uid="{00000000-0005-0000-0000-000083870000}"/>
    <cellStyle name="PrePop Units (1) 6 5 2" xfId="9144" xr:uid="{00000000-0005-0000-0000-000084870000}"/>
    <cellStyle name="PrePop Units (1) 6 5 2 2" xfId="22004" xr:uid="{00000000-0005-0000-0000-000085870000}"/>
    <cellStyle name="PrePop Units (1) 6 5 3" xfId="22005" xr:uid="{00000000-0005-0000-0000-000086870000}"/>
    <cellStyle name="PrePop Units (1) 6 5 4" xfId="43814" xr:uid="{00000000-0005-0000-0000-000087870000}"/>
    <cellStyle name="PrePop Units (1) 6 5 5" xfId="43815" xr:uid="{00000000-0005-0000-0000-000088870000}"/>
    <cellStyle name="PrePop Units (1) 6 6" xfId="4195" xr:uid="{00000000-0005-0000-0000-000089870000}"/>
    <cellStyle name="PrePop Units (1) 6 6 2" xfId="9607" xr:uid="{00000000-0005-0000-0000-00008A870000}"/>
    <cellStyle name="PrePop Units (1) 6 6 2 2" xfId="22006" xr:uid="{00000000-0005-0000-0000-00008B870000}"/>
    <cellStyle name="PrePop Units (1) 6 6 3" xfId="22007" xr:uid="{00000000-0005-0000-0000-00008C870000}"/>
    <cellStyle name="PrePop Units (1) 6 6 4" xfId="43816" xr:uid="{00000000-0005-0000-0000-00008D870000}"/>
    <cellStyle name="PrePop Units (1) 6 6 5" xfId="43817" xr:uid="{00000000-0005-0000-0000-00008E870000}"/>
    <cellStyle name="PrePop Units (1) 6 7" xfId="4800" xr:uid="{00000000-0005-0000-0000-00008F870000}"/>
    <cellStyle name="PrePop Units (1) 6 7 2" xfId="10075" xr:uid="{00000000-0005-0000-0000-000090870000}"/>
    <cellStyle name="PrePop Units (1) 6 7 2 2" xfId="22008" xr:uid="{00000000-0005-0000-0000-000091870000}"/>
    <cellStyle name="PrePop Units (1) 6 7 3" xfId="22009" xr:uid="{00000000-0005-0000-0000-000092870000}"/>
    <cellStyle name="PrePop Units (1) 6 7 4" xfId="43818" xr:uid="{00000000-0005-0000-0000-000093870000}"/>
    <cellStyle name="PrePop Units (1) 6 7 5" xfId="43819" xr:uid="{00000000-0005-0000-0000-000094870000}"/>
    <cellStyle name="PrePop Units (1) 6 8" xfId="5394" xr:uid="{00000000-0005-0000-0000-000095870000}"/>
    <cellStyle name="PrePop Units (1) 6 8 2" xfId="10523" xr:uid="{00000000-0005-0000-0000-000096870000}"/>
    <cellStyle name="PrePop Units (1) 6 8 2 2" xfId="22010" xr:uid="{00000000-0005-0000-0000-000097870000}"/>
    <cellStyle name="PrePop Units (1) 6 8 3" xfId="22011" xr:uid="{00000000-0005-0000-0000-000098870000}"/>
    <cellStyle name="PrePop Units (1) 6 8 4" xfId="43820" xr:uid="{00000000-0005-0000-0000-000099870000}"/>
    <cellStyle name="PrePop Units (1) 6 8 5" xfId="43821" xr:uid="{00000000-0005-0000-0000-00009A870000}"/>
    <cellStyle name="PrePop Units (1) 6 9" xfId="5969" xr:uid="{00000000-0005-0000-0000-00009B870000}"/>
    <cellStyle name="PrePop Units (1) 6 9 2" xfId="10973" xr:uid="{00000000-0005-0000-0000-00009C870000}"/>
    <cellStyle name="PrePop Units (1) 6 9 2 2" xfId="22012" xr:uid="{00000000-0005-0000-0000-00009D870000}"/>
    <cellStyle name="PrePop Units (1) 6 9 3" xfId="22013" xr:uid="{00000000-0005-0000-0000-00009E870000}"/>
    <cellStyle name="PrePop Units (1) 6 9 4" xfId="43822" xr:uid="{00000000-0005-0000-0000-00009F870000}"/>
    <cellStyle name="PrePop Units (1) 6 9 5" xfId="43823" xr:uid="{00000000-0005-0000-0000-0000A0870000}"/>
    <cellStyle name="PrePop Units (1) 7" xfId="886" xr:uid="{00000000-0005-0000-0000-0000A1870000}"/>
    <cellStyle name="PrePop Units (1) 7 10" xfId="6395" xr:uid="{00000000-0005-0000-0000-0000A2870000}"/>
    <cellStyle name="PrePop Units (1) 7 10 2" xfId="11309" xr:uid="{00000000-0005-0000-0000-0000A3870000}"/>
    <cellStyle name="PrePop Units (1) 7 10 2 2" xfId="22014" xr:uid="{00000000-0005-0000-0000-0000A4870000}"/>
    <cellStyle name="PrePop Units (1) 7 10 3" xfId="22015" xr:uid="{00000000-0005-0000-0000-0000A5870000}"/>
    <cellStyle name="PrePop Units (1) 7 10 4" xfId="43824" xr:uid="{00000000-0005-0000-0000-0000A6870000}"/>
    <cellStyle name="PrePop Units (1) 7 10 5" xfId="43825" xr:uid="{00000000-0005-0000-0000-0000A7870000}"/>
    <cellStyle name="PrePop Units (1) 7 11" xfId="7101" xr:uid="{00000000-0005-0000-0000-0000A8870000}"/>
    <cellStyle name="PrePop Units (1) 7 11 2" xfId="22016" xr:uid="{00000000-0005-0000-0000-0000A9870000}"/>
    <cellStyle name="PrePop Units (1) 7 12" xfId="22017" xr:uid="{00000000-0005-0000-0000-0000AA870000}"/>
    <cellStyle name="PrePop Units (1) 7 13" xfId="43826" xr:uid="{00000000-0005-0000-0000-0000AB870000}"/>
    <cellStyle name="PrePop Units (1) 7 14" xfId="43827" xr:uid="{00000000-0005-0000-0000-0000AC870000}"/>
    <cellStyle name="PrePop Units (1) 7 2" xfId="1776" xr:uid="{00000000-0005-0000-0000-0000AD870000}"/>
    <cellStyle name="PrePop Units (1) 7 2 2" xfId="7751" xr:uid="{00000000-0005-0000-0000-0000AE870000}"/>
    <cellStyle name="PrePop Units (1) 7 2 2 2" xfId="22018" xr:uid="{00000000-0005-0000-0000-0000AF870000}"/>
    <cellStyle name="PrePop Units (1) 7 2 3" xfId="22019" xr:uid="{00000000-0005-0000-0000-0000B0870000}"/>
    <cellStyle name="PrePop Units (1) 7 2 4" xfId="43828" xr:uid="{00000000-0005-0000-0000-0000B1870000}"/>
    <cellStyle name="PrePop Units (1) 7 2 5" xfId="43829" xr:uid="{00000000-0005-0000-0000-0000B2870000}"/>
    <cellStyle name="PrePop Units (1) 7 3" xfId="2381" xr:uid="{00000000-0005-0000-0000-0000B3870000}"/>
    <cellStyle name="PrePop Units (1) 7 3 2" xfId="8215" xr:uid="{00000000-0005-0000-0000-0000B4870000}"/>
    <cellStyle name="PrePop Units (1) 7 3 2 2" xfId="22020" xr:uid="{00000000-0005-0000-0000-0000B5870000}"/>
    <cellStyle name="PrePop Units (1) 7 3 3" xfId="22021" xr:uid="{00000000-0005-0000-0000-0000B6870000}"/>
    <cellStyle name="PrePop Units (1) 7 3 4" xfId="43830" xr:uid="{00000000-0005-0000-0000-0000B7870000}"/>
    <cellStyle name="PrePop Units (1) 7 3 5" xfId="43831" xr:uid="{00000000-0005-0000-0000-0000B8870000}"/>
    <cellStyle name="PrePop Units (1) 7 4" xfId="2986" xr:uid="{00000000-0005-0000-0000-0000B9870000}"/>
    <cellStyle name="PrePop Units (1) 7 4 2" xfId="8681" xr:uid="{00000000-0005-0000-0000-0000BA870000}"/>
    <cellStyle name="PrePop Units (1) 7 4 2 2" xfId="22022" xr:uid="{00000000-0005-0000-0000-0000BB870000}"/>
    <cellStyle name="PrePop Units (1) 7 4 3" xfId="22023" xr:uid="{00000000-0005-0000-0000-0000BC870000}"/>
    <cellStyle name="PrePop Units (1) 7 4 4" xfId="43832" xr:uid="{00000000-0005-0000-0000-0000BD870000}"/>
    <cellStyle name="PrePop Units (1) 7 4 5" xfId="43833" xr:uid="{00000000-0005-0000-0000-0000BE870000}"/>
    <cellStyle name="PrePop Units (1) 7 5" xfId="3591" xr:uid="{00000000-0005-0000-0000-0000BF870000}"/>
    <cellStyle name="PrePop Units (1) 7 5 2" xfId="9145" xr:uid="{00000000-0005-0000-0000-0000C0870000}"/>
    <cellStyle name="PrePop Units (1) 7 5 2 2" xfId="22024" xr:uid="{00000000-0005-0000-0000-0000C1870000}"/>
    <cellStyle name="PrePop Units (1) 7 5 3" xfId="22025" xr:uid="{00000000-0005-0000-0000-0000C2870000}"/>
    <cellStyle name="PrePop Units (1) 7 5 4" xfId="43834" xr:uid="{00000000-0005-0000-0000-0000C3870000}"/>
    <cellStyle name="PrePop Units (1) 7 5 5" xfId="43835" xr:uid="{00000000-0005-0000-0000-0000C4870000}"/>
    <cellStyle name="PrePop Units (1) 7 6" xfId="4196" xr:uid="{00000000-0005-0000-0000-0000C5870000}"/>
    <cellStyle name="PrePop Units (1) 7 6 2" xfId="9608" xr:uid="{00000000-0005-0000-0000-0000C6870000}"/>
    <cellStyle name="PrePop Units (1) 7 6 2 2" xfId="22026" xr:uid="{00000000-0005-0000-0000-0000C7870000}"/>
    <cellStyle name="PrePop Units (1) 7 6 3" xfId="22027" xr:uid="{00000000-0005-0000-0000-0000C8870000}"/>
    <cellStyle name="PrePop Units (1) 7 6 4" xfId="43836" xr:uid="{00000000-0005-0000-0000-0000C9870000}"/>
    <cellStyle name="PrePop Units (1) 7 6 5" xfId="43837" xr:uid="{00000000-0005-0000-0000-0000CA870000}"/>
    <cellStyle name="PrePop Units (1) 7 7" xfId="4801" xr:uid="{00000000-0005-0000-0000-0000CB870000}"/>
    <cellStyle name="PrePop Units (1) 7 7 2" xfId="10076" xr:uid="{00000000-0005-0000-0000-0000CC870000}"/>
    <cellStyle name="PrePop Units (1) 7 7 2 2" xfId="22028" xr:uid="{00000000-0005-0000-0000-0000CD870000}"/>
    <cellStyle name="PrePop Units (1) 7 7 3" xfId="22029" xr:uid="{00000000-0005-0000-0000-0000CE870000}"/>
    <cellStyle name="PrePop Units (1) 7 7 4" xfId="43838" xr:uid="{00000000-0005-0000-0000-0000CF870000}"/>
    <cellStyle name="PrePop Units (1) 7 7 5" xfId="43839" xr:uid="{00000000-0005-0000-0000-0000D0870000}"/>
    <cellStyle name="PrePop Units (1) 7 8" xfId="5395" xr:uid="{00000000-0005-0000-0000-0000D1870000}"/>
    <cellStyle name="PrePop Units (1) 7 8 2" xfId="10524" xr:uid="{00000000-0005-0000-0000-0000D2870000}"/>
    <cellStyle name="PrePop Units (1) 7 8 2 2" xfId="22030" xr:uid="{00000000-0005-0000-0000-0000D3870000}"/>
    <cellStyle name="PrePop Units (1) 7 8 3" xfId="22031" xr:uid="{00000000-0005-0000-0000-0000D4870000}"/>
    <cellStyle name="PrePop Units (1) 7 8 4" xfId="43840" xr:uid="{00000000-0005-0000-0000-0000D5870000}"/>
    <cellStyle name="PrePop Units (1) 7 8 5" xfId="43841" xr:uid="{00000000-0005-0000-0000-0000D6870000}"/>
    <cellStyle name="PrePop Units (1) 7 9" xfId="5970" xr:uid="{00000000-0005-0000-0000-0000D7870000}"/>
    <cellStyle name="PrePop Units (1) 7 9 2" xfId="10974" xr:uid="{00000000-0005-0000-0000-0000D8870000}"/>
    <cellStyle name="PrePop Units (1) 7 9 2 2" xfId="22032" xr:uid="{00000000-0005-0000-0000-0000D9870000}"/>
    <cellStyle name="PrePop Units (1) 7 9 3" xfId="22033" xr:uid="{00000000-0005-0000-0000-0000DA870000}"/>
    <cellStyle name="PrePop Units (1) 7 9 4" xfId="43842" xr:uid="{00000000-0005-0000-0000-0000DB870000}"/>
    <cellStyle name="PrePop Units (1) 7 9 5" xfId="43843" xr:uid="{00000000-0005-0000-0000-0000DC870000}"/>
    <cellStyle name="PrePop Units (1) 8" xfId="887" xr:uid="{00000000-0005-0000-0000-0000DD870000}"/>
    <cellStyle name="PrePop Units (1) 8 10" xfId="6396" xr:uid="{00000000-0005-0000-0000-0000DE870000}"/>
    <cellStyle name="PrePop Units (1) 8 10 2" xfId="11310" xr:uid="{00000000-0005-0000-0000-0000DF870000}"/>
    <cellStyle name="PrePop Units (1) 8 10 2 2" xfId="22034" xr:uid="{00000000-0005-0000-0000-0000E0870000}"/>
    <cellStyle name="PrePop Units (1) 8 10 3" xfId="22035" xr:uid="{00000000-0005-0000-0000-0000E1870000}"/>
    <cellStyle name="PrePop Units (1) 8 10 4" xfId="43844" xr:uid="{00000000-0005-0000-0000-0000E2870000}"/>
    <cellStyle name="PrePop Units (1) 8 10 5" xfId="43845" xr:uid="{00000000-0005-0000-0000-0000E3870000}"/>
    <cellStyle name="PrePop Units (1) 8 11" xfId="7102" xr:uid="{00000000-0005-0000-0000-0000E4870000}"/>
    <cellStyle name="PrePop Units (1) 8 11 2" xfId="22036" xr:uid="{00000000-0005-0000-0000-0000E5870000}"/>
    <cellStyle name="PrePop Units (1) 8 12" xfId="22037" xr:uid="{00000000-0005-0000-0000-0000E6870000}"/>
    <cellStyle name="PrePop Units (1) 8 13" xfId="43846" xr:uid="{00000000-0005-0000-0000-0000E7870000}"/>
    <cellStyle name="PrePop Units (1) 8 14" xfId="43847" xr:uid="{00000000-0005-0000-0000-0000E8870000}"/>
    <cellStyle name="PrePop Units (1) 8 2" xfId="1777" xr:uid="{00000000-0005-0000-0000-0000E9870000}"/>
    <cellStyle name="PrePop Units (1) 8 2 2" xfId="7752" xr:uid="{00000000-0005-0000-0000-0000EA870000}"/>
    <cellStyle name="PrePop Units (1) 8 2 2 2" xfId="22038" xr:uid="{00000000-0005-0000-0000-0000EB870000}"/>
    <cellStyle name="PrePop Units (1) 8 2 3" xfId="22039" xr:uid="{00000000-0005-0000-0000-0000EC870000}"/>
    <cellStyle name="PrePop Units (1) 8 2 4" xfId="43848" xr:uid="{00000000-0005-0000-0000-0000ED870000}"/>
    <cellStyle name="PrePop Units (1) 8 2 5" xfId="43849" xr:uid="{00000000-0005-0000-0000-0000EE870000}"/>
    <cellStyle name="PrePop Units (1) 8 3" xfId="2382" xr:uid="{00000000-0005-0000-0000-0000EF870000}"/>
    <cellStyle name="PrePop Units (1) 8 3 2" xfId="8216" xr:uid="{00000000-0005-0000-0000-0000F0870000}"/>
    <cellStyle name="PrePop Units (1) 8 3 2 2" xfId="22040" xr:uid="{00000000-0005-0000-0000-0000F1870000}"/>
    <cellStyle name="PrePop Units (1) 8 3 3" xfId="22041" xr:uid="{00000000-0005-0000-0000-0000F2870000}"/>
    <cellStyle name="PrePop Units (1) 8 3 4" xfId="43850" xr:uid="{00000000-0005-0000-0000-0000F3870000}"/>
    <cellStyle name="PrePop Units (1) 8 3 5" xfId="43851" xr:uid="{00000000-0005-0000-0000-0000F4870000}"/>
    <cellStyle name="PrePop Units (1) 8 4" xfId="2987" xr:uid="{00000000-0005-0000-0000-0000F5870000}"/>
    <cellStyle name="PrePop Units (1) 8 4 2" xfId="8682" xr:uid="{00000000-0005-0000-0000-0000F6870000}"/>
    <cellStyle name="PrePop Units (1) 8 4 2 2" xfId="22042" xr:uid="{00000000-0005-0000-0000-0000F7870000}"/>
    <cellStyle name="PrePop Units (1) 8 4 3" xfId="22043" xr:uid="{00000000-0005-0000-0000-0000F8870000}"/>
    <cellStyle name="PrePop Units (1) 8 4 4" xfId="43852" xr:uid="{00000000-0005-0000-0000-0000F9870000}"/>
    <cellStyle name="PrePop Units (1) 8 4 5" xfId="43853" xr:uid="{00000000-0005-0000-0000-0000FA870000}"/>
    <cellStyle name="PrePop Units (1) 8 5" xfId="3592" xr:uid="{00000000-0005-0000-0000-0000FB870000}"/>
    <cellStyle name="PrePop Units (1) 8 5 2" xfId="9146" xr:uid="{00000000-0005-0000-0000-0000FC870000}"/>
    <cellStyle name="PrePop Units (1) 8 5 2 2" xfId="22044" xr:uid="{00000000-0005-0000-0000-0000FD870000}"/>
    <cellStyle name="PrePop Units (1) 8 5 3" xfId="22045" xr:uid="{00000000-0005-0000-0000-0000FE870000}"/>
    <cellStyle name="PrePop Units (1) 8 5 4" xfId="43854" xr:uid="{00000000-0005-0000-0000-0000FF870000}"/>
    <cellStyle name="PrePop Units (1) 8 5 5" xfId="43855" xr:uid="{00000000-0005-0000-0000-000000880000}"/>
    <cellStyle name="PrePop Units (1) 8 6" xfId="4197" xr:uid="{00000000-0005-0000-0000-000001880000}"/>
    <cellStyle name="PrePop Units (1) 8 6 2" xfId="9609" xr:uid="{00000000-0005-0000-0000-000002880000}"/>
    <cellStyle name="PrePop Units (1) 8 6 2 2" xfId="22046" xr:uid="{00000000-0005-0000-0000-000003880000}"/>
    <cellStyle name="PrePop Units (1) 8 6 3" xfId="22047" xr:uid="{00000000-0005-0000-0000-000004880000}"/>
    <cellStyle name="PrePop Units (1) 8 6 4" xfId="43856" xr:uid="{00000000-0005-0000-0000-000005880000}"/>
    <cellStyle name="PrePop Units (1) 8 6 5" xfId="43857" xr:uid="{00000000-0005-0000-0000-000006880000}"/>
    <cellStyle name="PrePop Units (1) 8 7" xfId="4802" xr:uid="{00000000-0005-0000-0000-000007880000}"/>
    <cellStyle name="PrePop Units (1) 8 7 2" xfId="10077" xr:uid="{00000000-0005-0000-0000-000008880000}"/>
    <cellStyle name="PrePop Units (1) 8 7 2 2" xfId="22048" xr:uid="{00000000-0005-0000-0000-000009880000}"/>
    <cellStyle name="PrePop Units (1) 8 7 3" xfId="22049" xr:uid="{00000000-0005-0000-0000-00000A880000}"/>
    <cellStyle name="PrePop Units (1) 8 7 4" xfId="43858" xr:uid="{00000000-0005-0000-0000-00000B880000}"/>
    <cellStyle name="PrePop Units (1) 8 7 5" xfId="43859" xr:uid="{00000000-0005-0000-0000-00000C880000}"/>
    <cellStyle name="PrePop Units (1) 8 8" xfId="5396" xr:uid="{00000000-0005-0000-0000-00000D880000}"/>
    <cellStyle name="PrePop Units (1) 8 8 2" xfId="10525" xr:uid="{00000000-0005-0000-0000-00000E880000}"/>
    <cellStyle name="PrePop Units (1) 8 8 2 2" xfId="22050" xr:uid="{00000000-0005-0000-0000-00000F880000}"/>
    <cellStyle name="PrePop Units (1) 8 8 3" xfId="22051" xr:uid="{00000000-0005-0000-0000-000010880000}"/>
    <cellStyle name="PrePop Units (1) 8 8 4" xfId="43860" xr:uid="{00000000-0005-0000-0000-000011880000}"/>
    <cellStyle name="PrePop Units (1) 8 8 5" xfId="43861" xr:uid="{00000000-0005-0000-0000-000012880000}"/>
    <cellStyle name="PrePop Units (1) 8 9" xfId="5971" xr:uid="{00000000-0005-0000-0000-000013880000}"/>
    <cellStyle name="PrePop Units (1) 8 9 2" xfId="10975" xr:uid="{00000000-0005-0000-0000-000014880000}"/>
    <cellStyle name="PrePop Units (1) 8 9 2 2" xfId="22052" xr:uid="{00000000-0005-0000-0000-000015880000}"/>
    <cellStyle name="PrePop Units (1) 8 9 3" xfId="22053" xr:uid="{00000000-0005-0000-0000-000016880000}"/>
    <cellStyle name="PrePop Units (1) 8 9 4" xfId="43862" xr:uid="{00000000-0005-0000-0000-000017880000}"/>
    <cellStyle name="PrePop Units (1) 8 9 5" xfId="43863" xr:uid="{00000000-0005-0000-0000-000018880000}"/>
    <cellStyle name="PrePop Units (1) 9" xfId="888" xr:uid="{00000000-0005-0000-0000-000019880000}"/>
    <cellStyle name="PrePop Units (1) 9 10" xfId="6397" xr:uid="{00000000-0005-0000-0000-00001A880000}"/>
    <cellStyle name="PrePop Units (1) 9 10 2" xfId="11311" xr:uid="{00000000-0005-0000-0000-00001B880000}"/>
    <cellStyle name="PrePop Units (1) 9 10 2 2" xfId="22054" xr:uid="{00000000-0005-0000-0000-00001C880000}"/>
    <cellStyle name="PrePop Units (1) 9 10 3" xfId="22055" xr:uid="{00000000-0005-0000-0000-00001D880000}"/>
    <cellStyle name="PrePop Units (1) 9 10 4" xfId="43864" xr:uid="{00000000-0005-0000-0000-00001E880000}"/>
    <cellStyle name="PrePop Units (1) 9 10 5" xfId="43865" xr:uid="{00000000-0005-0000-0000-00001F880000}"/>
    <cellStyle name="PrePop Units (1) 9 11" xfId="7103" xr:uid="{00000000-0005-0000-0000-000020880000}"/>
    <cellStyle name="PrePop Units (1) 9 11 2" xfId="22056" xr:uid="{00000000-0005-0000-0000-000021880000}"/>
    <cellStyle name="PrePop Units (1) 9 12" xfId="22057" xr:uid="{00000000-0005-0000-0000-000022880000}"/>
    <cellStyle name="PrePop Units (1) 9 13" xfId="43866" xr:uid="{00000000-0005-0000-0000-000023880000}"/>
    <cellStyle name="PrePop Units (1) 9 14" xfId="43867" xr:uid="{00000000-0005-0000-0000-000024880000}"/>
    <cellStyle name="PrePop Units (1) 9 2" xfId="1778" xr:uid="{00000000-0005-0000-0000-000025880000}"/>
    <cellStyle name="PrePop Units (1) 9 2 2" xfId="7753" xr:uid="{00000000-0005-0000-0000-000026880000}"/>
    <cellStyle name="PrePop Units (1) 9 2 2 2" xfId="22058" xr:uid="{00000000-0005-0000-0000-000027880000}"/>
    <cellStyle name="PrePop Units (1) 9 2 3" xfId="22059" xr:uid="{00000000-0005-0000-0000-000028880000}"/>
    <cellStyle name="PrePop Units (1) 9 2 4" xfId="43868" xr:uid="{00000000-0005-0000-0000-000029880000}"/>
    <cellStyle name="PrePop Units (1) 9 2 5" xfId="43869" xr:uid="{00000000-0005-0000-0000-00002A880000}"/>
    <cellStyle name="PrePop Units (1) 9 3" xfId="2383" xr:uid="{00000000-0005-0000-0000-00002B880000}"/>
    <cellStyle name="PrePop Units (1) 9 3 2" xfId="8217" xr:uid="{00000000-0005-0000-0000-00002C880000}"/>
    <cellStyle name="PrePop Units (1) 9 3 2 2" xfId="22060" xr:uid="{00000000-0005-0000-0000-00002D880000}"/>
    <cellStyle name="PrePop Units (1) 9 3 3" xfId="22061" xr:uid="{00000000-0005-0000-0000-00002E880000}"/>
    <cellStyle name="PrePop Units (1) 9 3 4" xfId="43870" xr:uid="{00000000-0005-0000-0000-00002F880000}"/>
    <cellStyle name="PrePop Units (1) 9 3 5" xfId="43871" xr:uid="{00000000-0005-0000-0000-000030880000}"/>
    <cellStyle name="PrePop Units (1) 9 4" xfId="2988" xr:uid="{00000000-0005-0000-0000-000031880000}"/>
    <cellStyle name="PrePop Units (1) 9 4 2" xfId="8683" xr:uid="{00000000-0005-0000-0000-000032880000}"/>
    <cellStyle name="PrePop Units (1) 9 4 2 2" xfId="22062" xr:uid="{00000000-0005-0000-0000-000033880000}"/>
    <cellStyle name="PrePop Units (1) 9 4 3" xfId="22063" xr:uid="{00000000-0005-0000-0000-000034880000}"/>
    <cellStyle name="PrePop Units (1) 9 4 4" xfId="43872" xr:uid="{00000000-0005-0000-0000-000035880000}"/>
    <cellStyle name="PrePop Units (1) 9 4 5" xfId="43873" xr:uid="{00000000-0005-0000-0000-000036880000}"/>
    <cellStyle name="PrePop Units (1) 9 5" xfId="3593" xr:uid="{00000000-0005-0000-0000-000037880000}"/>
    <cellStyle name="PrePop Units (1) 9 5 2" xfId="9147" xr:uid="{00000000-0005-0000-0000-000038880000}"/>
    <cellStyle name="PrePop Units (1) 9 5 2 2" xfId="22064" xr:uid="{00000000-0005-0000-0000-000039880000}"/>
    <cellStyle name="PrePop Units (1) 9 5 3" xfId="22065" xr:uid="{00000000-0005-0000-0000-00003A880000}"/>
    <cellStyle name="PrePop Units (1) 9 5 4" xfId="43874" xr:uid="{00000000-0005-0000-0000-00003B880000}"/>
    <cellStyle name="PrePop Units (1) 9 5 5" xfId="43875" xr:uid="{00000000-0005-0000-0000-00003C880000}"/>
    <cellStyle name="PrePop Units (1) 9 6" xfId="4198" xr:uid="{00000000-0005-0000-0000-00003D880000}"/>
    <cellStyle name="PrePop Units (1) 9 6 2" xfId="9610" xr:uid="{00000000-0005-0000-0000-00003E880000}"/>
    <cellStyle name="PrePop Units (1) 9 6 2 2" xfId="22066" xr:uid="{00000000-0005-0000-0000-00003F880000}"/>
    <cellStyle name="PrePop Units (1) 9 6 3" xfId="22067" xr:uid="{00000000-0005-0000-0000-000040880000}"/>
    <cellStyle name="PrePop Units (1) 9 6 4" xfId="43876" xr:uid="{00000000-0005-0000-0000-000041880000}"/>
    <cellStyle name="PrePop Units (1) 9 6 5" xfId="43877" xr:uid="{00000000-0005-0000-0000-000042880000}"/>
    <cellStyle name="PrePop Units (1) 9 7" xfId="4803" xr:uid="{00000000-0005-0000-0000-000043880000}"/>
    <cellStyle name="PrePop Units (1) 9 7 2" xfId="10078" xr:uid="{00000000-0005-0000-0000-000044880000}"/>
    <cellStyle name="PrePop Units (1) 9 7 2 2" xfId="22068" xr:uid="{00000000-0005-0000-0000-000045880000}"/>
    <cellStyle name="PrePop Units (1) 9 7 3" xfId="22069" xr:uid="{00000000-0005-0000-0000-000046880000}"/>
    <cellStyle name="PrePop Units (1) 9 7 4" xfId="43878" xr:uid="{00000000-0005-0000-0000-000047880000}"/>
    <cellStyle name="PrePop Units (1) 9 7 5" xfId="43879" xr:uid="{00000000-0005-0000-0000-000048880000}"/>
    <cellStyle name="PrePop Units (1) 9 8" xfId="5397" xr:uid="{00000000-0005-0000-0000-000049880000}"/>
    <cellStyle name="PrePop Units (1) 9 8 2" xfId="10526" xr:uid="{00000000-0005-0000-0000-00004A880000}"/>
    <cellStyle name="PrePop Units (1) 9 8 2 2" xfId="22070" xr:uid="{00000000-0005-0000-0000-00004B880000}"/>
    <cellStyle name="PrePop Units (1) 9 8 3" xfId="22071" xr:uid="{00000000-0005-0000-0000-00004C880000}"/>
    <cellStyle name="PrePop Units (1) 9 8 4" xfId="43880" xr:uid="{00000000-0005-0000-0000-00004D880000}"/>
    <cellStyle name="PrePop Units (1) 9 8 5" xfId="43881" xr:uid="{00000000-0005-0000-0000-00004E880000}"/>
    <cellStyle name="PrePop Units (1) 9 9" xfId="5972" xr:uid="{00000000-0005-0000-0000-00004F880000}"/>
    <cellStyle name="PrePop Units (1) 9 9 2" xfId="10976" xr:uid="{00000000-0005-0000-0000-000050880000}"/>
    <cellStyle name="PrePop Units (1) 9 9 2 2" xfId="22072" xr:uid="{00000000-0005-0000-0000-000051880000}"/>
    <cellStyle name="PrePop Units (1) 9 9 3" xfId="22073" xr:uid="{00000000-0005-0000-0000-000052880000}"/>
    <cellStyle name="PrePop Units (1) 9 9 4" xfId="43882" xr:uid="{00000000-0005-0000-0000-000053880000}"/>
    <cellStyle name="PrePop Units (1) 9 9 5" xfId="43883" xr:uid="{00000000-0005-0000-0000-000054880000}"/>
    <cellStyle name="PrePop Units (1)_33" xfId="889" xr:uid="{00000000-0005-0000-0000-000055880000}"/>
    <cellStyle name="PrePop Units (2)" xfId="890" xr:uid="{00000000-0005-0000-0000-000056880000}"/>
    <cellStyle name="PrePop Units (2) 10" xfId="891" xr:uid="{00000000-0005-0000-0000-000057880000}"/>
    <cellStyle name="PrePop Units (2) 10 10" xfId="6398" xr:uid="{00000000-0005-0000-0000-000058880000}"/>
    <cellStyle name="PrePop Units (2) 10 10 2" xfId="11312" xr:uid="{00000000-0005-0000-0000-000059880000}"/>
    <cellStyle name="PrePop Units (2) 10 10 2 2" xfId="22074" xr:uid="{00000000-0005-0000-0000-00005A880000}"/>
    <cellStyle name="PrePop Units (2) 10 10 3" xfId="22075" xr:uid="{00000000-0005-0000-0000-00005B880000}"/>
    <cellStyle name="PrePop Units (2) 10 10 4" xfId="43884" xr:uid="{00000000-0005-0000-0000-00005C880000}"/>
    <cellStyle name="PrePop Units (2) 10 10 5" xfId="43885" xr:uid="{00000000-0005-0000-0000-00005D880000}"/>
    <cellStyle name="PrePop Units (2) 10 11" xfId="7105" xr:uid="{00000000-0005-0000-0000-00005E880000}"/>
    <cellStyle name="PrePop Units (2) 10 11 2" xfId="22076" xr:uid="{00000000-0005-0000-0000-00005F880000}"/>
    <cellStyle name="PrePop Units (2) 10 12" xfId="22077" xr:uid="{00000000-0005-0000-0000-000060880000}"/>
    <cellStyle name="PrePop Units (2) 10 13" xfId="43886" xr:uid="{00000000-0005-0000-0000-000061880000}"/>
    <cellStyle name="PrePop Units (2) 10 14" xfId="43887" xr:uid="{00000000-0005-0000-0000-000062880000}"/>
    <cellStyle name="PrePop Units (2) 10 2" xfId="1780" xr:uid="{00000000-0005-0000-0000-000063880000}"/>
    <cellStyle name="PrePop Units (2) 10 2 2" xfId="7754" xr:uid="{00000000-0005-0000-0000-000064880000}"/>
    <cellStyle name="PrePop Units (2) 10 2 2 2" xfId="22078" xr:uid="{00000000-0005-0000-0000-000065880000}"/>
    <cellStyle name="PrePop Units (2) 10 2 3" xfId="22079" xr:uid="{00000000-0005-0000-0000-000066880000}"/>
    <cellStyle name="PrePop Units (2) 10 2 4" xfId="43888" xr:uid="{00000000-0005-0000-0000-000067880000}"/>
    <cellStyle name="PrePop Units (2) 10 2 5" xfId="43889" xr:uid="{00000000-0005-0000-0000-000068880000}"/>
    <cellStyle name="PrePop Units (2) 10 3" xfId="2385" xr:uid="{00000000-0005-0000-0000-000069880000}"/>
    <cellStyle name="PrePop Units (2) 10 3 2" xfId="8218" xr:uid="{00000000-0005-0000-0000-00006A880000}"/>
    <cellStyle name="PrePop Units (2) 10 3 2 2" xfId="22080" xr:uid="{00000000-0005-0000-0000-00006B880000}"/>
    <cellStyle name="PrePop Units (2) 10 3 3" xfId="22081" xr:uid="{00000000-0005-0000-0000-00006C880000}"/>
    <cellStyle name="PrePop Units (2) 10 3 4" xfId="43890" xr:uid="{00000000-0005-0000-0000-00006D880000}"/>
    <cellStyle name="PrePop Units (2) 10 3 5" xfId="43891" xr:uid="{00000000-0005-0000-0000-00006E880000}"/>
    <cellStyle name="PrePop Units (2) 10 4" xfId="2990" xr:uid="{00000000-0005-0000-0000-00006F880000}"/>
    <cellStyle name="PrePop Units (2) 10 4 2" xfId="8684" xr:uid="{00000000-0005-0000-0000-000070880000}"/>
    <cellStyle name="PrePop Units (2) 10 4 2 2" xfId="22082" xr:uid="{00000000-0005-0000-0000-000071880000}"/>
    <cellStyle name="PrePop Units (2) 10 4 3" xfId="22083" xr:uid="{00000000-0005-0000-0000-000072880000}"/>
    <cellStyle name="PrePop Units (2) 10 4 4" xfId="43892" xr:uid="{00000000-0005-0000-0000-000073880000}"/>
    <cellStyle name="PrePop Units (2) 10 4 5" xfId="43893" xr:uid="{00000000-0005-0000-0000-000074880000}"/>
    <cellStyle name="PrePop Units (2) 10 5" xfId="3595" xr:uid="{00000000-0005-0000-0000-000075880000}"/>
    <cellStyle name="PrePop Units (2) 10 5 2" xfId="9148" xr:uid="{00000000-0005-0000-0000-000076880000}"/>
    <cellStyle name="PrePop Units (2) 10 5 2 2" xfId="22084" xr:uid="{00000000-0005-0000-0000-000077880000}"/>
    <cellStyle name="PrePop Units (2) 10 5 3" xfId="22085" xr:uid="{00000000-0005-0000-0000-000078880000}"/>
    <cellStyle name="PrePop Units (2) 10 5 4" xfId="43894" xr:uid="{00000000-0005-0000-0000-000079880000}"/>
    <cellStyle name="PrePop Units (2) 10 5 5" xfId="43895" xr:uid="{00000000-0005-0000-0000-00007A880000}"/>
    <cellStyle name="PrePop Units (2) 10 6" xfId="4200" xr:uid="{00000000-0005-0000-0000-00007B880000}"/>
    <cellStyle name="PrePop Units (2) 10 6 2" xfId="9611" xr:uid="{00000000-0005-0000-0000-00007C880000}"/>
    <cellStyle name="PrePop Units (2) 10 6 2 2" xfId="22086" xr:uid="{00000000-0005-0000-0000-00007D880000}"/>
    <cellStyle name="PrePop Units (2) 10 6 3" xfId="22087" xr:uid="{00000000-0005-0000-0000-00007E880000}"/>
    <cellStyle name="PrePop Units (2) 10 6 4" xfId="43896" xr:uid="{00000000-0005-0000-0000-00007F880000}"/>
    <cellStyle name="PrePop Units (2) 10 6 5" xfId="43897" xr:uid="{00000000-0005-0000-0000-000080880000}"/>
    <cellStyle name="PrePop Units (2) 10 7" xfId="4805" xr:uid="{00000000-0005-0000-0000-000081880000}"/>
    <cellStyle name="PrePop Units (2) 10 7 2" xfId="10079" xr:uid="{00000000-0005-0000-0000-000082880000}"/>
    <cellStyle name="PrePop Units (2) 10 7 2 2" xfId="22088" xr:uid="{00000000-0005-0000-0000-000083880000}"/>
    <cellStyle name="PrePop Units (2) 10 7 3" xfId="22089" xr:uid="{00000000-0005-0000-0000-000084880000}"/>
    <cellStyle name="PrePop Units (2) 10 7 4" xfId="43898" xr:uid="{00000000-0005-0000-0000-000085880000}"/>
    <cellStyle name="PrePop Units (2) 10 7 5" xfId="43899" xr:uid="{00000000-0005-0000-0000-000086880000}"/>
    <cellStyle name="PrePop Units (2) 10 8" xfId="5399" xr:uid="{00000000-0005-0000-0000-000087880000}"/>
    <cellStyle name="PrePop Units (2) 10 8 2" xfId="10527" xr:uid="{00000000-0005-0000-0000-000088880000}"/>
    <cellStyle name="PrePop Units (2) 10 8 2 2" xfId="22090" xr:uid="{00000000-0005-0000-0000-000089880000}"/>
    <cellStyle name="PrePop Units (2) 10 8 3" xfId="22091" xr:uid="{00000000-0005-0000-0000-00008A880000}"/>
    <cellStyle name="PrePop Units (2) 10 8 4" xfId="43900" xr:uid="{00000000-0005-0000-0000-00008B880000}"/>
    <cellStyle name="PrePop Units (2) 10 8 5" xfId="43901" xr:uid="{00000000-0005-0000-0000-00008C880000}"/>
    <cellStyle name="PrePop Units (2) 10 9" xfId="5973" xr:uid="{00000000-0005-0000-0000-00008D880000}"/>
    <cellStyle name="PrePop Units (2) 10 9 2" xfId="10977" xr:uid="{00000000-0005-0000-0000-00008E880000}"/>
    <cellStyle name="PrePop Units (2) 10 9 2 2" xfId="22092" xr:uid="{00000000-0005-0000-0000-00008F880000}"/>
    <cellStyle name="PrePop Units (2) 10 9 3" xfId="22093" xr:uid="{00000000-0005-0000-0000-000090880000}"/>
    <cellStyle name="PrePop Units (2) 10 9 4" xfId="43902" xr:uid="{00000000-0005-0000-0000-000091880000}"/>
    <cellStyle name="PrePop Units (2) 10 9 5" xfId="43903" xr:uid="{00000000-0005-0000-0000-000092880000}"/>
    <cellStyle name="PrePop Units (2) 11" xfId="892" xr:uid="{00000000-0005-0000-0000-000093880000}"/>
    <cellStyle name="PrePop Units (2) 11 10" xfId="6399" xr:uid="{00000000-0005-0000-0000-000094880000}"/>
    <cellStyle name="PrePop Units (2) 11 10 2" xfId="11313" xr:uid="{00000000-0005-0000-0000-000095880000}"/>
    <cellStyle name="PrePop Units (2) 11 10 2 2" xfId="22094" xr:uid="{00000000-0005-0000-0000-000096880000}"/>
    <cellStyle name="PrePop Units (2) 11 10 3" xfId="22095" xr:uid="{00000000-0005-0000-0000-000097880000}"/>
    <cellStyle name="PrePop Units (2) 11 10 4" xfId="43904" xr:uid="{00000000-0005-0000-0000-000098880000}"/>
    <cellStyle name="PrePop Units (2) 11 10 5" xfId="43905" xr:uid="{00000000-0005-0000-0000-000099880000}"/>
    <cellStyle name="PrePop Units (2) 11 11" xfId="7106" xr:uid="{00000000-0005-0000-0000-00009A880000}"/>
    <cellStyle name="PrePop Units (2) 11 11 2" xfId="22096" xr:uid="{00000000-0005-0000-0000-00009B880000}"/>
    <cellStyle name="PrePop Units (2) 11 12" xfId="22097" xr:uid="{00000000-0005-0000-0000-00009C880000}"/>
    <cellStyle name="PrePop Units (2) 11 13" xfId="43906" xr:uid="{00000000-0005-0000-0000-00009D880000}"/>
    <cellStyle name="PrePop Units (2) 11 14" xfId="43907" xr:uid="{00000000-0005-0000-0000-00009E880000}"/>
    <cellStyle name="PrePop Units (2) 11 2" xfId="1781" xr:uid="{00000000-0005-0000-0000-00009F880000}"/>
    <cellStyle name="PrePop Units (2) 11 2 2" xfId="7755" xr:uid="{00000000-0005-0000-0000-0000A0880000}"/>
    <cellStyle name="PrePop Units (2) 11 2 2 2" xfId="22098" xr:uid="{00000000-0005-0000-0000-0000A1880000}"/>
    <cellStyle name="PrePop Units (2) 11 2 3" xfId="22099" xr:uid="{00000000-0005-0000-0000-0000A2880000}"/>
    <cellStyle name="PrePop Units (2) 11 2 4" xfId="43908" xr:uid="{00000000-0005-0000-0000-0000A3880000}"/>
    <cellStyle name="PrePop Units (2) 11 2 5" xfId="43909" xr:uid="{00000000-0005-0000-0000-0000A4880000}"/>
    <cellStyle name="PrePop Units (2) 11 3" xfId="2386" xr:uid="{00000000-0005-0000-0000-0000A5880000}"/>
    <cellStyle name="PrePop Units (2) 11 3 2" xfId="8219" xr:uid="{00000000-0005-0000-0000-0000A6880000}"/>
    <cellStyle name="PrePop Units (2) 11 3 2 2" xfId="22100" xr:uid="{00000000-0005-0000-0000-0000A7880000}"/>
    <cellStyle name="PrePop Units (2) 11 3 3" xfId="22101" xr:uid="{00000000-0005-0000-0000-0000A8880000}"/>
    <cellStyle name="PrePop Units (2) 11 3 4" xfId="43910" xr:uid="{00000000-0005-0000-0000-0000A9880000}"/>
    <cellStyle name="PrePop Units (2) 11 3 5" xfId="43911" xr:uid="{00000000-0005-0000-0000-0000AA880000}"/>
    <cellStyle name="PrePop Units (2) 11 4" xfId="2991" xr:uid="{00000000-0005-0000-0000-0000AB880000}"/>
    <cellStyle name="PrePop Units (2) 11 4 2" xfId="8685" xr:uid="{00000000-0005-0000-0000-0000AC880000}"/>
    <cellStyle name="PrePop Units (2) 11 4 2 2" xfId="22102" xr:uid="{00000000-0005-0000-0000-0000AD880000}"/>
    <cellStyle name="PrePop Units (2) 11 4 3" xfId="22103" xr:uid="{00000000-0005-0000-0000-0000AE880000}"/>
    <cellStyle name="PrePop Units (2) 11 4 4" xfId="43912" xr:uid="{00000000-0005-0000-0000-0000AF880000}"/>
    <cellStyle name="PrePop Units (2) 11 4 5" xfId="43913" xr:uid="{00000000-0005-0000-0000-0000B0880000}"/>
    <cellStyle name="PrePop Units (2) 11 5" xfId="3596" xr:uid="{00000000-0005-0000-0000-0000B1880000}"/>
    <cellStyle name="PrePop Units (2) 11 5 2" xfId="9149" xr:uid="{00000000-0005-0000-0000-0000B2880000}"/>
    <cellStyle name="PrePop Units (2) 11 5 2 2" xfId="22104" xr:uid="{00000000-0005-0000-0000-0000B3880000}"/>
    <cellStyle name="PrePop Units (2) 11 5 3" xfId="22105" xr:uid="{00000000-0005-0000-0000-0000B4880000}"/>
    <cellStyle name="PrePop Units (2) 11 5 4" xfId="43914" xr:uid="{00000000-0005-0000-0000-0000B5880000}"/>
    <cellStyle name="PrePop Units (2) 11 5 5" xfId="43915" xr:uid="{00000000-0005-0000-0000-0000B6880000}"/>
    <cellStyle name="PrePop Units (2) 11 6" xfId="4201" xr:uid="{00000000-0005-0000-0000-0000B7880000}"/>
    <cellStyle name="PrePop Units (2) 11 6 2" xfId="9612" xr:uid="{00000000-0005-0000-0000-0000B8880000}"/>
    <cellStyle name="PrePop Units (2) 11 6 2 2" xfId="22106" xr:uid="{00000000-0005-0000-0000-0000B9880000}"/>
    <cellStyle name="PrePop Units (2) 11 6 3" xfId="22107" xr:uid="{00000000-0005-0000-0000-0000BA880000}"/>
    <cellStyle name="PrePop Units (2) 11 6 4" xfId="43916" xr:uid="{00000000-0005-0000-0000-0000BB880000}"/>
    <cellStyle name="PrePop Units (2) 11 6 5" xfId="43917" xr:uid="{00000000-0005-0000-0000-0000BC880000}"/>
    <cellStyle name="PrePop Units (2) 11 7" xfId="4806" xr:uid="{00000000-0005-0000-0000-0000BD880000}"/>
    <cellStyle name="PrePop Units (2) 11 7 2" xfId="10080" xr:uid="{00000000-0005-0000-0000-0000BE880000}"/>
    <cellStyle name="PrePop Units (2) 11 7 2 2" xfId="22108" xr:uid="{00000000-0005-0000-0000-0000BF880000}"/>
    <cellStyle name="PrePop Units (2) 11 7 3" xfId="22109" xr:uid="{00000000-0005-0000-0000-0000C0880000}"/>
    <cellStyle name="PrePop Units (2) 11 7 4" xfId="43918" xr:uid="{00000000-0005-0000-0000-0000C1880000}"/>
    <cellStyle name="PrePop Units (2) 11 7 5" xfId="43919" xr:uid="{00000000-0005-0000-0000-0000C2880000}"/>
    <cellStyle name="PrePop Units (2) 11 8" xfId="5400" xr:uid="{00000000-0005-0000-0000-0000C3880000}"/>
    <cellStyle name="PrePop Units (2) 11 8 2" xfId="10528" xr:uid="{00000000-0005-0000-0000-0000C4880000}"/>
    <cellStyle name="PrePop Units (2) 11 8 2 2" xfId="22110" xr:uid="{00000000-0005-0000-0000-0000C5880000}"/>
    <cellStyle name="PrePop Units (2) 11 8 3" xfId="22111" xr:uid="{00000000-0005-0000-0000-0000C6880000}"/>
    <cellStyle name="PrePop Units (2) 11 8 4" xfId="43920" xr:uid="{00000000-0005-0000-0000-0000C7880000}"/>
    <cellStyle name="PrePop Units (2) 11 8 5" xfId="43921" xr:uid="{00000000-0005-0000-0000-0000C8880000}"/>
    <cellStyle name="PrePop Units (2) 11 9" xfId="5974" xr:uid="{00000000-0005-0000-0000-0000C9880000}"/>
    <cellStyle name="PrePop Units (2) 11 9 2" xfId="10978" xr:uid="{00000000-0005-0000-0000-0000CA880000}"/>
    <cellStyle name="PrePop Units (2) 11 9 2 2" xfId="22112" xr:uid="{00000000-0005-0000-0000-0000CB880000}"/>
    <cellStyle name="PrePop Units (2) 11 9 3" xfId="22113" xr:uid="{00000000-0005-0000-0000-0000CC880000}"/>
    <cellStyle name="PrePop Units (2) 11 9 4" xfId="43922" xr:uid="{00000000-0005-0000-0000-0000CD880000}"/>
    <cellStyle name="PrePop Units (2) 11 9 5" xfId="43923" xr:uid="{00000000-0005-0000-0000-0000CE880000}"/>
    <cellStyle name="PrePop Units (2) 12" xfId="893" xr:uid="{00000000-0005-0000-0000-0000CF880000}"/>
    <cellStyle name="PrePop Units (2) 12 10" xfId="6400" xr:uid="{00000000-0005-0000-0000-0000D0880000}"/>
    <cellStyle name="PrePop Units (2) 12 10 2" xfId="11314" xr:uid="{00000000-0005-0000-0000-0000D1880000}"/>
    <cellStyle name="PrePop Units (2) 12 10 2 2" xfId="22114" xr:uid="{00000000-0005-0000-0000-0000D2880000}"/>
    <cellStyle name="PrePop Units (2) 12 10 3" xfId="22115" xr:uid="{00000000-0005-0000-0000-0000D3880000}"/>
    <cellStyle name="PrePop Units (2) 12 10 4" xfId="43924" xr:uid="{00000000-0005-0000-0000-0000D4880000}"/>
    <cellStyle name="PrePop Units (2) 12 10 5" xfId="43925" xr:uid="{00000000-0005-0000-0000-0000D5880000}"/>
    <cellStyle name="PrePop Units (2) 12 11" xfId="7107" xr:uid="{00000000-0005-0000-0000-0000D6880000}"/>
    <cellStyle name="PrePop Units (2) 12 11 2" xfId="22116" xr:uid="{00000000-0005-0000-0000-0000D7880000}"/>
    <cellStyle name="PrePop Units (2) 12 12" xfId="22117" xr:uid="{00000000-0005-0000-0000-0000D8880000}"/>
    <cellStyle name="PrePop Units (2) 12 13" xfId="43926" xr:uid="{00000000-0005-0000-0000-0000D9880000}"/>
    <cellStyle name="PrePop Units (2) 12 14" xfId="43927" xr:uid="{00000000-0005-0000-0000-0000DA880000}"/>
    <cellStyle name="PrePop Units (2) 12 2" xfId="1782" xr:uid="{00000000-0005-0000-0000-0000DB880000}"/>
    <cellStyle name="PrePop Units (2) 12 2 2" xfId="7756" xr:uid="{00000000-0005-0000-0000-0000DC880000}"/>
    <cellStyle name="PrePop Units (2) 12 2 2 2" xfId="22118" xr:uid="{00000000-0005-0000-0000-0000DD880000}"/>
    <cellStyle name="PrePop Units (2) 12 2 3" xfId="22119" xr:uid="{00000000-0005-0000-0000-0000DE880000}"/>
    <cellStyle name="PrePop Units (2) 12 2 4" xfId="43928" xr:uid="{00000000-0005-0000-0000-0000DF880000}"/>
    <cellStyle name="PrePop Units (2) 12 2 5" xfId="43929" xr:uid="{00000000-0005-0000-0000-0000E0880000}"/>
    <cellStyle name="PrePop Units (2) 12 3" xfId="2387" xr:uid="{00000000-0005-0000-0000-0000E1880000}"/>
    <cellStyle name="PrePop Units (2) 12 3 2" xfId="8220" xr:uid="{00000000-0005-0000-0000-0000E2880000}"/>
    <cellStyle name="PrePop Units (2) 12 3 2 2" xfId="22120" xr:uid="{00000000-0005-0000-0000-0000E3880000}"/>
    <cellStyle name="PrePop Units (2) 12 3 3" xfId="22121" xr:uid="{00000000-0005-0000-0000-0000E4880000}"/>
    <cellStyle name="PrePop Units (2) 12 3 4" xfId="43930" xr:uid="{00000000-0005-0000-0000-0000E5880000}"/>
    <cellStyle name="PrePop Units (2) 12 3 5" xfId="43931" xr:uid="{00000000-0005-0000-0000-0000E6880000}"/>
    <cellStyle name="PrePop Units (2) 12 4" xfId="2992" xr:uid="{00000000-0005-0000-0000-0000E7880000}"/>
    <cellStyle name="PrePop Units (2) 12 4 2" xfId="8686" xr:uid="{00000000-0005-0000-0000-0000E8880000}"/>
    <cellStyle name="PrePop Units (2) 12 4 2 2" xfId="22122" xr:uid="{00000000-0005-0000-0000-0000E9880000}"/>
    <cellStyle name="PrePop Units (2) 12 4 3" xfId="22123" xr:uid="{00000000-0005-0000-0000-0000EA880000}"/>
    <cellStyle name="PrePop Units (2) 12 4 4" xfId="43932" xr:uid="{00000000-0005-0000-0000-0000EB880000}"/>
    <cellStyle name="PrePop Units (2) 12 4 5" xfId="43933" xr:uid="{00000000-0005-0000-0000-0000EC880000}"/>
    <cellStyle name="PrePop Units (2) 12 5" xfId="3597" xr:uid="{00000000-0005-0000-0000-0000ED880000}"/>
    <cellStyle name="PrePop Units (2) 12 5 2" xfId="9150" xr:uid="{00000000-0005-0000-0000-0000EE880000}"/>
    <cellStyle name="PrePop Units (2) 12 5 2 2" xfId="22124" xr:uid="{00000000-0005-0000-0000-0000EF880000}"/>
    <cellStyle name="PrePop Units (2) 12 5 3" xfId="22125" xr:uid="{00000000-0005-0000-0000-0000F0880000}"/>
    <cellStyle name="PrePop Units (2) 12 5 4" xfId="43934" xr:uid="{00000000-0005-0000-0000-0000F1880000}"/>
    <cellStyle name="PrePop Units (2) 12 5 5" xfId="43935" xr:uid="{00000000-0005-0000-0000-0000F2880000}"/>
    <cellStyle name="PrePop Units (2) 12 6" xfId="4202" xr:uid="{00000000-0005-0000-0000-0000F3880000}"/>
    <cellStyle name="PrePop Units (2) 12 6 2" xfId="9613" xr:uid="{00000000-0005-0000-0000-0000F4880000}"/>
    <cellStyle name="PrePop Units (2) 12 6 2 2" xfId="22126" xr:uid="{00000000-0005-0000-0000-0000F5880000}"/>
    <cellStyle name="PrePop Units (2) 12 6 3" xfId="22127" xr:uid="{00000000-0005-0000-0000-0000F6880000}"/>
    <cellStyle name="PrePop Units (2) 12 6 4" xfId="43936" xr:uid="{00000000-0005-0000-0000-0000F7880000}"/>
    <cellStyle name="PrePop Units (2) 12 6 5" xfId="43937" xr:uid="{00000000-0005-0000-0000-0000F8880000}"/>
    <cellStyle name="PrePop Units (2) 12 7" xfId="4807" xr:uid="{00000000-0005-0000-0000-0000F9880000}"/>
    <cellStyle name="PrePop Units (2) 12 7 2" xfId="10081" xr:uid="{00000000-0005-0000-0000-0000FA880000}"/>
    <cellStyle name="PrePop Units (2) 12 7 2 2" xfId="22128" xr:uid="{00000000-0005-0000-0000-0000FB880000}"/>
    <cellStyle name="PrePop Units (2) 12 7 3" xfId="22129" xr:uid="{00000000-0005-0000-0000-0000FC880000}"/>
    <cellStyle name="PrePop Units (2) 12 7 4" xfId="43938" xr:uid="{00000000-0005-0000-0000-0000FD880000}"/>
    <cellStyle name="PrePop Units (2) 12 7 5" xfId="43939" xr:uid="{00000000-0005-0000-0000-0000FE880000}"/>
    <cellStyle name="PrePop Units (2) 12 8" xfId="5401" xr:uid="{00000000-0005-0000-0000-0000FF880000}"/>
    <cellStyle name="PrePop Units (2) 12 8 2" xfId="10529" xr:uid="{00000000-0005-0000-0000-000000890000}"/>
    <cellStyle name="PrePop Units (2) 12 8 2 2" xfId="22130" xr:uid="{00000000-0005-0000-0000-000001890000}"/>
    <cellStyle name="PrePop Units (2) 12 8 3" xfId="22131" xr:uid="{00000000-0005-0000-0000-000002890000}"/>
    <cellStyle name="PrePop Units (2) 12 8 4" xfId="43940" xr:uid="{00000000-0005-0000-0000-000003890000}"/>
    <cellStyle name="PrePop Units (2) 12 8 5" xfId="43941" xr:uid="{00000000-0005-0000-0000-000004890000}"/>
    <cellStyle name="PrePop Units (2) 12 9" xfId="5975" xr:uid="{00000000-0005-0000-0000-000005890000}"/>
    <cellStyle name="PrePop Units (2) 12 9 2" xfId="10979" xr:uid="{00000000-0005-0000-0000-000006890000}"/>
    <cellStyle name="PrePop Units (2) 12 9 2 2" xfId="22132" xr:uid="{00000000-0005-0000-0000-000007890000}"/>
    <cellStyle name="PrePop Units (2) 12 9 3" xfId="22133" xr:uid="{00000000-0005-0000-0000-000008890000}"/>
    <cellStyle name="PrePop Units (2) 12 9 4" xfId="43942" xr:uid="{00000000-0005-0000-0000-000009890000}"/>
    <cellStyle name="PrePop Units (2) 12 9 5" xfId="43943" xr:uid="{00000000-0005-0000-0000-00000A890000}"/>
    <cellStyle name="PrePop Units (2) 13" xfId="894" xr:uid="{00000000-0005-0000-0000-00000B890000}"/>
    <cellStyle name="PrePop Units (2) 13 10" xfId="6401" xr:uid="{00000000-0005-0000-0000-00000C890000}"/>
    <cellStyle name="PrePop Units (2) 13 10 2" xfId="11315" xr:uid="{00000000-0005-0000-0000-00000D890000}"/>
    <cellStyle name="PrePop Units (2) 13 10 2 2" xfId="22134" xr:uid="{00000000-0005-0000-0000-00000E890000}"/>
    <cellStyle name="PrePop Units (2) 13 10 3" xfId="22135" xr:uid="{00000000-0005-0000-0000-00000F890000}"/>
    <cellStyle name="PrePop Units (2) 13 10 4" xfId="43944" xr:uid="{00000000-0005-0000-0000-000010890000}"/>
    <cellStyle name="PrePop Units (2) 13 10 5" xfId="43945" xr:uid="{00000000-0005-0000-0000-000011890000}"/>
    <cellStyle name="PrePop Units (2) 13 11" xfId="7108" xr:uid="{00000000-0005-0000-0000-000012890000}"/>
    <cellStyle name="PrePop Units (2) 13 11 2" xfId="22136" xr:uid="{00000000-0005-0000-0000-000013890000}"/>
    <cellStyle name="PrePop Units (2) 13 12" xfId="22137" xr:uid="{00000000-0005-0000-0000-000014890000}"/>
    <cellStyle name="PrePop Units (2) 13 13" xfId="43946" xr:uid="{00000000-0005-0000-0000-000015890000}"/>
    <cellStyle name="PrePop Units (2) 13 14" xfId="43947" xr:uid="{00000000-0005-0000-0000-000016890000}"/>
    <cellStyle name="PrePop Units (2) 13 2" xfId="1783" xr:uid="{00000000-0005-0000-0000-000017890000}"/>
    <cellStyle name="PrePop Units (2) 13 2 2" xfId="7757" xr:uid="{00000000-0005-0000-0000-000018890000}"/>
    <cellStyle name="PrePop Units (2) 13 2 2 2" xfId="22138" xr:uid="{00000000-0005-0000-0000-000019890000}"/>
    <cellStyle name="PrePop Units (2) 13 2 3" xfId="22139" xr:uid="{00000000-0005-0000-0000-00001A890000}"/>
    <cellStyle name="PrePop Units (2) 13 2 4" xfId="43948" xr:uid="{00000000-0005-0000-0000-00001B890000}"/>
    <cellStyle name="PrePop Units (2) 13 2 5" xfId="43949" xr:uid="{00000000-0005-0000-0000-00001C890000}"/>
    <cellStyle name="PrePop Units (2) 13 3" xfId="2388" xr:uid="{00000000-0005-0000-0000-00001D890000}"/>
    <cellStyle name="PrePop Units (2) 13 3 2" xfId="8221" xr:uid="{00000000-0005-0000-0000-00001E890000}"/>
    <cellStyle name="PrePop Units (2) 13 3 2 2" xfId="22140" xr:uid="{00000000-0005-0000-0000-00001F890000}"/>
    <cellStyle name="PrePop Units (2) 13 3 3" xfId="22141" xr:uid="{00000000-0005-0000-0000-000020890000}"/>
    <cellStyle name="PrePop Units (2) 13 3 4" xfId="43950" xr:uid="{00000000-0005-0000-0000-000021890000}"/>
    <cellStyle name="PrePop Units (2) 13 3 5" xfId="43951" xr:uid="{00000000-0005-0000-0000-000022890000}"/>
    <cellStyle name="PrePop Units (2) 13 4" xfId="2993" xr:uid="{00000000-0005-0000-0000-000023890000}"/>
    <cellStyle name="PrePop Units (2) 13 4 2" xfId="8687" xr:uid="{00000000-0005-0000-0000-000024890000}"/>
    <cellStyle name="PrePop Units (2) 13 4 2 2" xfId="22142" xr:uid="{00000000-0005-0000-0000-000025890000}"/>
    <cellStyle name="PrePop Units (2) 13 4 3" xfId="22143" xr:uid="{00000000-0005-0000-0000-000026890000}"/>
    <cellStyle name="PrePop Units (2) 13 4 4" xfId="43952" xr:uid="{00000000-0005-0000-0000-000027890000}"/>
    <cellStyle name="PrePop Units (2) 13 4 5" xfId="43953" xr:uid="{00000000-0005-0000-0000-000028890000}"/>
    <cellStyle name="PrePop Units (2) 13 5" xfId="3598" xr:uid="{00000000-0005-0000-0000-000029890000}"/>
    <cellStyle name="PrePop Units (2) 13 5 2" xfId="9151" xr:uid="{00000000-0005-0000-0000-00002A890000}"/>
    <cellStyle name="PrePop Units (2) 13 5 2 2" xfId="22144" xr:uid="{00000000-0005-0000-0000-00002B890000}"/>
    <cellStyle name="PrePop Units (2) 13 5 3" xfId="22145" xr:uid="{00000000-0005-0000-0000-00002C890000}"/>
    <cellStyle name="PrePop Units (2) 13 5 4" xfId="43954" xr:uid="{00000000-0005-0000-0000-00002D890000}"/>
    <cellStyle name="PrePop Units (2) 13 5 5" xfId="43955" xr:uid="{00000000-0005-0000-0000-00002E890000}"/>
    <cellStyle name="PrePop Units (2) 13 6" xfId="4203" xr:uid="{00000000-0005-0000-0000-00002F890000}"/>
    <cellStyle name="PrePop Units (2) 13 6 2" xfId="9614" xr:uid="{00000000-0005-0000-0000-000030890000}"/>
    <cellStyle name="PrePop Units (2) 13 6 2 2" xfId="22146" xr:uid="{00000000-0005-0000-0000-000031890000}"/>
    <cellStyle name="PrePop Units (2) 13 6 3" xfId="22147" xr:uid="{00000000-0005-0000-0000-000032890000}"/>
    <cellStyle name="PrePop Units (2) 13 6 4" xfId="43956" xr:uid="{00000000-0005-0000-0000-000033890000}"/>
    <cellStyle name="PrePop Units (2) 13 6 5" xfId="43957" xr:uid="{00000000-0005-0000-0000-000034890000}"/>
    <cellStyle name="PrePop Units (2) 13 7" xfId="4808" xr:uid="{00000000-0005-0000-0000-000035890000}"/>
    <cellStyle name="PrePop Units (2) 13 7 2" xfId="10082" xr:uid="{00000000-0005-0000-0000-000036890000}"/>
    <cellStyle name="PrePop Units (2) 13 7 2 2" xfId="22148" xr:uid="{00000000-0005-0000-0000-000037890000}"/>
    <cellStyle name="PrePop Units (2) 13 7 3" xfId="22149" xr:uid="{00000000-0005-0000-0000-000038890000}"/>
    <cellStyle name="PrePop Units (2) 13 7 4" xfId="43958" xr:uid="{00000000-0005-0000-0000-000039890000}"/>
    <cellStyle name="PrePop Units (2) 13 7 5" xfId="43959" xr:uid="{00000000-0005-0000-0000-00003A890000}"/>
    <cellStyle name="PrePop Units (2) 13 8" xfId="5402" xr:uid="{00000000-0005-0000-0000-00003B890000}"/>
    <cellStyle name="PrePop Units (2) 13 8 2" xfId="10530" xr:uid="{00000000-0005-0000-0000-00003C890000}"/>
    <cellStyle name="PrePop Units (2) 13 8 2 2" xfId="22150" xr:uid="{00000000-0005-0000-0000-00003D890000}"/>
    <cellStyle name="PrePop Units (2) 13 8 3" xfId="22151" xr:uid="{00000000-0005-0000-0000-00003E890000}"/>
    <cellStyle name="PrePop Units (2) 13 8 4" xfId="43960" xr:uid="{00000000-0005-0000-0000-00003F890000}"/>
    <cellStyle name="PrePop Units (2) 13 8 5" xfId="43961" xr:uid="{00000000-0005-0000-0000-000040890000}"/>
    <cellStyle name="PrePop Units (2) 13 9" xfId="5976" xr:uid="{00000000-0005-0000-0000-000041890000}"/>
    <cellStyle name="PrePop Units (2) 13 9 2" xfId="10980" xr:uid="{00000000-0005-0000-0000-000042890000}"/>
    <cellStyle name="PrePop Units (2) 13 9 2 2" xfId="22152" xr:uid="{00000000-0005-0000-0000-000043890000}"/>
    <cellStyle name="PrePop Units (2) 13 9 3" xfId="22153" xr:uid="{00000000-0005-0000-0000-000044890000}"/>
    <cellStyle name="PrePop Units (2) 13 9 4" xfId="43962" xr:uid="{00000000-0005-0000-0000-000045890000}"/>
    <cellStyle name="PrePop Units (2) 13 9 5" xfId="43963" xr:uid="{00000000-0005-0000-0000-000046890000}"/>
    <cellStyle name="PrePop Units (2) 14" xfId="895" xr:uid="{00000000-0005-0000-0000-000047890000}"/>
    <cellStyle name="PrePop Units (2) 14 10" xfId="6402" xr:uid="{00000000-0005-0000-0000-000048890000}"/>
    <cellStyle name="PrePop Units (2) 14 10 2" xfId="11316" xr:uid="{00000000-0005-0000-0000-000049890000}"/>
    <cellStyle name="PrePop Units (2) 14 10 2 2" xfId="22154" xr:uid="{00000000-0005-0000-0000-00004A890000}"/>
    <cellStyle name="PrePop Units (2) 14 10 3" xfId="22155" xr:uid="{00000000-0005-0000-0000-00004B890000}"/>
    <cellStyle name="PrePop Units (2) 14 10 4" xfId="43964" xr:uid="{00000000-0005-0000-0000-00004C890000}"/>
    <cellStyle name="PrePop Units (2) 14 10 5" xfId="43965" xr:uid="{00000000-0005-0000-0000-00004D890000}"/>
    <cellStyle name="PrePop Units (2) 14 11" xfId="7109" xr:uid="{00000000-0005-0000-0000-00004E890000}"/>
    <cellStyle name="PrePop Units (2) 14 11 2" xfId="22156" xr:uid="{00000000-0005-0000-0000-00004F890000}"/>
    <cellStyle name="PrePop Units (2) 14 12" xfId="22157" xr:uid="{00000000-0005-0000-0000-000050890000}"/>
    <cellStyle name="PrePop Units (2) 14 13" xfId="43966" xr:uid="{00000000-0005-0000-0000-000051890000}"/>
    <cellStyle name="PrePop Units (2) 14 14" xfId="43967" xr:uid="{00000000-0005-0000-0000-000052890000}"/>
    <cellStyle name="PrePop Units (2) 14 2" xfId="1784" xr:uid="{00000000-0005-0000-0000-000053890000}"/>
    <cellStyle name="PrePop Units (2) 14 2 2" xfId="7758" xr:uid="{00000000-0005-0000-0000-000054890000}"/>
    <cellStyle name="PrePop Units (2) 14 2 2 2" xfId="22158" xr:uid="{00000000-0005-0000-0000-000055890000}"/>
    <cellStyle name="PrePop Units (2) 14 2 3" xfId="22159" xr:uid="{00000000-0005-0000-0000-000056890000}"/>
    <cellStyle name="PrePop Units (2) 14 2 4" xfId="43968" xr:uid="{00000000-0005-0000-0000-000057890000}"/>
    <cellStyle name="PrePop Units (2) 14 2 5" xfId="43969" xr:uid="{00000000-0005-0000-0000-000058890000}"/>
    <cellStyle name="PrePop Units (2) 14 3" xfId="2389" xr:uid="{00000000-0005-0000-0000-000059890000}"/>
    <cellStyle name="PrePop Units (2) 14 3 2" xfId="8222" xr:uid="{00000000-0005-0000-0000-00005A890000}"/>
    <cellStyle name="PrePop Units (2) 14 3 2 2" xfId="22160" xr:uid="{00000000-0005-0000-0000-00005B890000}"/>
    <cellStyle name="PrePop Units (2) 14 3 3" xfId="22161" xr:uid="{00000000-0005-0000-0000-00005C890000}"/>
    <cellStyle name="PrePop Units (2) 14 3 4" xfId="43970" xr:uid="{00000000-0005-0000-0000-00005D890000}"/>
    <cellStyle name="PrePop Units (2) 14 3 5" xfId="43971" xr:uid="{00000000-0005-0000-0000-00005E890000}"/>
    <cellStyle name="PrePop Units (2) 14 4" xfId="2994" xr:uid="{00000000-0005-0000-0000-00005F890000}"/>
    <cellStyle name="PrePop Units (2) 14 4 2" xfId="8688" xr:uid="{00000000-0005-0000-0000-000060890000}"/>
    <cellStyle name="PrePop Units (2) 14 4 2 2" xfId="22162" xr:uid="{00000000-0005-0000-0000-000061890000}"/>
    <cellStyle name="PrePop Units (2) 14 4 3" xfId="22163" xr:uid="{00000000-0005-0000-0000-000062890000}"/>
    <cellStyle name="PrePop Units (2) 14 4 4" xfId="43972" xr:uid="{00000000-0005-0000-0000-000063890000}"/>
    <cellStyle name="PrePop Units (2) 14 4 5" xfId="43973" xr:uid="{00000000-0005-0000-0000-000064890000}"/>
    <cellStyle name="PrePop Units (2) 14 5" xfId="3599" xr:uid="{00000000-0005-0000-0000-000065890000}"/>
    <cellStyle name="PrePop Units (2) 14 5 2" xfId="9152" xr:uid="{00000000-0005-0000-0000-000066890000}"/>
    <cellStyle name="PrePop Units (2) 14 5 2 2" xfId="22164" xr:uid="{00000000-0005-0000-0000-000067890000}"/>
    <cellStyle name="PrePop Units (2) 14 5 3" xfId="22165" xr:uid="{00000000-0005-0000-0000-000068890000}"/>
    <cellStyle name="PrePop Units (2) 14 5 4" xfId="43974" xr:uid="{00000000-0005-0000-0000-000069890000}"/>
    <cellStyle name="PrePop Units (2) 14 5 5" xfId="43975" xr:uid="{00000000-0005-0000-0000-00006A890000}"/>
    <cellStyle name="PrePop Units (2) 14 6" xfId="4204" xr:uid="{00000000-0005-0000-0000-00006B890000}"/>
    <cellStyle name="PrePop Units (2) 14 6 2" xfId="9615" xr:uid="{00000000-0005-0000-0000-00006C890000}"/>
    <cellStyle name="PrePop Units (2) 14 6 2 2" xfId="22166" xr:uid="{00000000-0005-0000-0000-00006D890000}"/>
    <cellStyle name="PrePop Units (2) 14 6 3" xfId="22167" xr:uid="{00000000-0005-0000-0000-00006E890000}"/>
    <cellStyle name="PrePop Units (2) 14 6 4" xfId="43976" xr:uid="{00000000-0005-0000-0000-00006F890000}"/>
    <cellStyle name="PrePop Units (2) 14 6 5" xfId="43977" xr:uid="{00000000-0005-0000-0000-000070890000}"/>
    <cellStyle name="PrePop Units (2) 14 7" xfId="4809" xr:uid="{00000000-0005-0000-0000-000071890000}"/>
    <cellStyle name="PrePop Units (2) 14 7 2" xfId="10083" xr:uid="{00000000-0005-0000-0000-000072890000}"/>
    <cellStyle name="PrePop Units (2) 14 7 2 2" xfId="22168" xr:uid="{00000000-0005-0000-0000-000073890000}"/>
    <cellStyle name="PrePop Units (2) 14 7 3" xfId="22169" xr:uid="{00000000-0005-0000-0000-000074890000}"/>
    <cellStyle name="PrePop Units (2) 14 7 4" xfId="43978" xr:uid="{00000000-0005-0000-0000-000075890000}"/>
    <cellStyle name="PrePop Units (2) 14 7 5" xfId="43979" xr:uid="{00000000-0005-0000-0000-000076890000}"/>
    <cellStyle name="PrePop Units (2) 14 8" xfId="5403" xr:uid="{00000000-0005-0000-0000-000077890000}"/>
    <cellStyle name="PrePop Units (2) 14 8 2" xfId="10531" xr:uid="{00000000-0005-0000-0000-000078890000}"/>
    <cellStyle name="PrePop Units (2) 14 8 2 2" xfId="22170" xr:uid="{00000000-0005-0000-0000-000079890000}"/>
    <cellStyle name="PrePop Units (2) 14 8 3" xfId="22171" xr:uid="{00000000-0005-0000-0000-00007A890000}"/>
    <cellStyle name="PrePop Units (2) 14 8 4" xfId="43980" xr:uid="{00000000-0005-0000-0000-00007B890000}"/>
    <cellStyle name="PrePop Units (2) 14 8 5" xfId="43981" xr:uid="{00000000-0005-0000-0000-00007C890000}"/>
    <cellStyle name="PrePop Units (2) 14 9" xfId="5977" xr:uid="{00000000-0005-0000-0000-00007D890000}"/>
    <cellStyle name="PrePop Units (2) 14 9 2" xfId="10981" xr:uid="{00000000-0005-0000-0000-00007E890000}"/>
    <cellStyle name="PrePop Units (2) 14 9 2 2" xfId="22172" xr:uid="{00000000-0005-0000-0000-00007F890000}"/>
    <cellStyle name="PrePop Units (2) 14 9 3" xfId="22173" xr:uid="{00000000-0005-0000-0000-000080890000}"/>
    <cellStyle name="PrePop Units (2) 14 9 4" xfId="43982" xr:uid="{00000000-0005-0000-0000-000081890000}"/>
    <cellStyle name="PrePop Units (2) 14 9 5" xfId="43983" xr:uid="{00000000-0005-0000-0000-000082890000}"/>
    <cellStyle name="PrePop Units (2) 15" xfId="896" xr:uid="{00000000-0005-0000-0000-000083890000}"/>
    <cellStyle name="PrePop Units (2) 15 10" xfId="6403" xr:uid="{00000000-0005-0000-0000-000084890000}"/>
    <cellStyle name="PrePop Units (2) 15 10 2" xfId="11317" xr:uid="{00000000-0005-0000-0000-000085890000}"/>
    <cellStyle name="PrePop Units (2) 15 10 2 2" xfId="22174" xr:uid="{00000000-0005-0000-0000-000086890000}"/>
    <cellStyle name="PrePop Units (2) 15 10 3" xfId="22175" xr:uid="{00000000-0005-0000-0000-000087890000}"/>
    <cellStyle name="PrePop Units (2) 15 10 4" xfId="43984" xr:uid="{00000000-0005-0000-0000-000088890000}"/>
    <cellStyle name="PrePop Units (2) 15 10 5" xfId="43985" xr:uid="{00000000-0005-0000-0000-000089890000}"/>
    <cellStyle name="PrePop Units (2) 15 11" xfId="7110" xr:uid="{00000000-0005-0000-0000-00008A890000}"/>
    <cellStyle name="PrePop Units (2) 15 11 2" xfId="22176" xr:uid="{00000000-0005-0000-0000-00008B890000}"/>
    <cellStyle name="PrePop Units (2) 15 12" xfId="22177" xr:uid="{00000000-0005-0000-0000-00008C890000}"/>
    <cellStyle name="PrePop Units (2) 15 13" xfId="43986" xr:uid="{00000000-0005-0000-0000-00008D890000}"/>
    <cellStyle name="PrePop Units (2) 15 14" xfId="43987" xr:uid="{00000000-0005-0000-0000-00008E890000}"/>
    <cellStyle name="PrePop Units (2) 15 2" xfId="1785" xr:uid="{00000000-0005-0000-0000-00008F890000}"/>
    <cellStyle name="PrePop Units (2) 15 2 2" xfId="7759" xr:uid="{00000000-0005-0000-0000-000090890000}"/>
    <cellStyle name="PrePop Units (2) 15 2 2 2" xfId="22178" xr:uid="{00000000-0005-0000-0000-000091890000}"/>
    <cellStyle name="PrePop Units (2) 15 2 3" xfId="22179" xr:uid="{00000000-0005-0000-0000-000092890000}"/>
    <cellStyle name="PrePop Units (2) 15 2 4" xfId="43988" xr:uid="{00000000-0005-0000-0000-000093890000}"/>
    <cellStyle name="PrePop Units (2) 15 2 5" xfId="43989" xr:uid="{00000000-0005-0000-0000-000094890000}"/>
    <cellStyle name="PrePop Units (2) 15 3" xfId="2390" xr:uid="{00000000-0005-0000-0000-000095890000}"/>
    <cellStyle name="PrePop Units (2) 15 3 2" xfId="8223" xr:uid="{00000000-0005-0000-0000-000096890000}"/>
    <cellStyle name="PrePop Units (2) 15 3 2 2" xfId="22180" xr:uid="{00000000-0005-0000-0000-000097890000}"/>
    <cellStyle name="PrePop Units (2) 15 3 3" xfId="22181" xr:uid="{00000000-0005-0000-0000-000098890000}"/>
    <cellStyle name="PrePop Units (2) 15 3 4" xfId="43990" xr:uid="{00000000-0005-0000-0000-000099890000}"/>
    <cellStyle name="PrePop Units (2) 15 3 5" xfId="43991" xr:uid="{00000000-0005-0000-0000-00009A890000}"/>
    <cellStyle name="PrePop Units (2) 15 4" xfId="2995" xr:uid="{00000000-0005-0000-0000-00009B890000}"/>
    <cellStyle name="PrePop Units (2) 15 4 2" xfId="8689" xr:uid="{00000000-0005-0000-0000-00009C890000}"/>
    <cellStyle name="PrePop Units (2) 15 4 2 2" xfId="22182" xr:uid="{00000000-0005-0000-0000-00009D890000}"/>
    <cellStyle name="PrePop Units (2) 15 4 3" xfId="22183" xr:uid="{00000000-0005-0000-0000-00009E890000}"/>
    <cellStyle name="PrePop Units (2) 15 4 4" xfId="43992" xr:uid="{00000000-0005-0000-0000-00009F890000}"/>
    <cellStyle name="PrePop Units (2) 15 4 5" xfId="43993" xr:uid="{00000000-0005-0000-0000-0000A0890000}"/>
    <cellStyle name="PrePop Units (2) 15 5" xfId="3600" xr:uid="{00000000-0005-0000-0000-0000A1890000}"/>
    <cellStyle name="PrePop Units (2) 15 5 2" xfId="9153" xr:uid="{00000000-0005-0000-0000-0000A2890000}"/>
    <cellStyle name="PrePop Units (2) 15 5 2 2" xfId="22184" xr:uid="{00000000-0005-0000-0000-0000A3890000}"/>
    <cellStyle name="PrePop Units (2) 15 5 3" xfId="22185" xr:uid="{00000000-0005-0000-0000-0000A4890000}"/>
    <cellStyle name="PrePop Units (2) 15 5 4" xfId="43994" xr:uid="{00000000-0005-0000-0000-0000A5890000}"/>
    <cellStyle name="PrePop Units (2) 15 5 5" xfId="43995" xr:uid="{00000000-0005-0000-0000-0000A6890000}"/>
    <cellStyle name="PrePop Units (2) 15 6" xfId="4205" xr:uid="{00000000-0005-0000-0000-0000A7890000}"/>
    <cellStyle name="PrePop Units (2) 15 6 2" xfId="9616" xr:uid="{00000000-0005-0000-0000-0000A8890000}"/>
    <cellStyle name="PrePop Units (2) 15 6 2 2" xfId="22186" xr:uid="{00000000-0005-0000-0000-0000A9890000}"/>
    <cellStyle name="PrePop Units (2) 15 6 3" xfId="22187" xr:uid="{00000000-0005-0000-0000-0000AA890000}"/>
    <cellStyle name="PrePop Units (2) 15 6 4" xfId="43996" xr:uid="{00000000-0005-0000-0000-0000AB890000}"/>
    <cellStyle name="PrePop Units (2) 15 6 5" xfId="43997" xr:uid="{00000000-0005-0000-0000-0000AC890000}"/>
    <cellStyle name="PrePop Units (2) 15 7" xfId="4810" xr:uid="{00000000-0005-0000-0000-0000AD890000}"/>
    <cellStyle name="PrePop Units (2) 15 7 2" xfId="10084" xr:uid="{00000000-0005-0000-0000-0000AE890000}"/>
    <cellStyle name="PrePop Units (2) 15 7 2 2" xfId="22188" xr:uid="{00000000-0005-0000-0000-0000AF890000}"/>
    <cellStyle name="PrePop Units (2) 15 7 3" xfId="22189" xr:uid="{00000000-0005-0000-0000-0000B0890000}"/>
    <cellStyle name="PrePop Units (2) 15 7 4" xfId="43998" xr:uid="{00000000-0005-0000-0000-0000B1890000}"/>
    <cellStyle name="PrePop Units (2) 15 7 5" xfId="43999" xr:uid="{00000000-0005-0000-0000-0000B2890000}"/>
    <cellStyle name="PrePop Units (2) 15 8" xfId="5404" xr:uid="{00000000-0005-0000-0000-0000B3890000}"/>
    <cellStyle name="PrePop Units (2) 15 8 2" xfId="10532" xr:uid="{00000000-0005-0000-0000-0000B4890000}"/>
    <cellStyle name="PrePop Units (2) 15 8 2 2" xfId="22190" xr:uid="{00000000-0005-0000-0000-0000B5890000}"/>
    <cellStyle name="PrePop Units (2) 15 8 3" xfId="22191" xr:uid="{00000000-0005-0000-0000-0000B6890000}"/>
    <cellStyle name="PrePop Units (2) 15 8 4" xfId="44000" xr:uid="{00000000-0005-0000-0000-0000B7890000}"/>
    <cellStyle name="PrePop Units (2) 15 8 5" xfId="44001" xr:uid="{00000000-0005-0000-0000-0000B8890000}"/>
    <cellStyle name="PrePop Units (2) 15 9" xfId="5978" xr:uid="{00000000-0005-0000-0000-0000B9890000}"/>
    <cellStyle name="PrePop Units (2) 15 9 2" xfId="10982" xr:uid="{00000000-0005-0000-0000-0000BA890000}"/>
    <cellStyle name="PrePop Units (2) 15 9 2 2" xfId="22192" xr:uid="{00000000-0005-0000-0000-0000BB890000}"/>
    <cellStyle name="PrePop Units (2) 15 9 3" xfId="22193" xr:uid="{00000000-0005-0000-0000-0000BC890000}"/>
    <cellStyle name="PrePop Units (2) 15 9 4" xfId="44002" xr:uid="{00000000-0005-0000-0000-0000BD890000}"/>
    <cellStyle name="PrePop Units (2) 15 9 5" xfId="44003" xr:uid="{00000000-0005-0000-0000-0000BE890000}"/>
    <cellStyle name="PrePop Units (2) 16" xfId="7104" xr:uid="{00000000-0005-0000-0000-0000BF890000}"/>
    <cellStyle name="PrePop Units (2) 16 10" xfId="44004" xr:uid="{00000000-0005-0000-0000-0000C0890000}"/>
    <cellStyle name="PrePop Units (2) 16 2" xfId="22194" xr:uid="{00000000-0005-0000-0000-0000C1890000}"/>
    <cellStyle name="PrePop Units (2) 16 3" xfId="44005" xr:uid="{00000000-0005-0000-0000-0000C2890000}"/>
    <cellStyle name="PrePop Units (2) 16 4" xfId="44006" xr:uid="{00000000-0005-0000-0000-0000C3890000}"/>
    <cellStyle name="PrePop Units (2) 16 5" xfId="44007" xr:uid="{00000000-0005-0000-0000-0000C4890000}"/>
    <cellStyle name="PrePop Units (2) 16 6" xfId="44008" xr:uid="{00000000-0005-0000-0000-0000C5890000}"/>
    <cellStyle name="PrePop Units (2) 16 7" xfId="44009" xr:uid="{00000000-0005-0000-0000-0000C6890000}"/>
    <cellStyle name="PrePop Units (2) 16 8" xfId="44010" xr:uid="{00000000-0005-0000-0000-0000C7890000}"/>
    <cellStyle name="PrePop Units (2) 16 9" xfId="44011" xr:uid="{00000000-0005-0000-0000-0000C8890000}"/>
    <cellStyle name="PrePop Units (2) 17" xfId="22195" xr:uid="{00000000-0005-0000-0000-0000C9890000}"/>
    <cellStyle name="PrePop Units (2) 17 10" xfId="44012" xr:uid="{00000000-0005-0000-0000-0000CA890000}"/>
    <cellStyle name="PrePop Units (2) 17 2" xfId="44013" xr:uid="{00000000-0005-0000-0000-0000CB890000}"/>
    <cellStyle name="PrePop Units (2) 17 3" xfId="44014" xr:uid="{00000000-0005-0000-0000-0000CC890000}"/>
    <cellStyle name="PrePop Units (2) 17 4" xfId="44015" xr:uid="{00000000-0005-0000-0000-0000CD890000}"/>
    <cellStyle name="PrePop Units (2) 17 5" xfId="44016" xr:uid="{00000000-0005-0000-0000-0000CE890000}"/>
    <cellStyle name="PrePop Units (2) 17 6" xfId="44017" xr:uid="{00000000-0005-0000-0000-0000CF890000}"/>
    <cellStyle name="PrePop Units (2) 17 7" xfId="44018" xr:uid="{00000000-0005-0000-0000-0000D0890000}"/>
    <cellStyle name="PrePop Units (2) 17 8" xfId="44019" xr:uid="{00000000-0005-0000-0000-0000D1890000}"/>
    <cellStyle name="PrePop Units (2) 17 9" xfId="44020" xr:uid="{00000000-0005-0000-0000-0000D2890000}"/>
    <cellStyle name="PrePop Units (2) 18" xfId="22196" xr:uid="{00000000-0005-0000-0000-0000D3890000}"/>
    <cellStyle name="PrePop Units (2) 18 10" xfId="44021" xr:uid="{00000000-0005-0000-0000-0000D4890000}"/>
    <cellStyle name="PrePop Units (2) 18 2" xfId="44022" xr:uid="{00000000-0005-0000-0000-0000D5890000}"/>
    <cellStyle name="PrePop Units (2) 18 3" xfId="44023" xr:uid="{00000000-0005-0000-0000-0000D6890000}"/>
    <cellStyle name="PrePop Units (2) 18 4" xfId="44024" xr:uid="{00000000-0005-0000-0000-0000D7890000}"/>
    <cellStyle name="PrePop Units (2) 18 5" xfId="44025" xr:uid="{00000000-0005-0000-0000-0000D8890000}"/>
    <cellStyle name="PrePop Units (2) 18 6" xfId="44026" xr:uid="{00000000-0005-0000-0000-0000D9890000}"/>
    <cellStyle name="PrePop Units (2) 18 7" xfId="44027" xr:uid="{00000000-0005-0000-0000-0000DA890000}"/>
    <cellStyle name="PrePop Units (2) 18 8" xfId="44028" xr:uid="{00000000-0005-0000-0000-0000DB890000}"/>
    <cellStyle name="PrePop Units (2) 18 9" xfId="44029" xr:uid="{00000000-0005-0000-0000-0000DC890000}"/>
    <cellStyle name="PrePop Units (2) 19" xfId="44030" xr:uid="{00000000-0005-0000-0000-0000DD890000}"/>
    <cellStyle name="PrePop Units (2) 2" xfId="897" xr:uid="{00000000-0005-0000-0000-0000DE890000}"/>
    <cellStyle name="PrePop Units (2) 2 10" xfId="6404" xr:uid="{00000000-0005-0000-0000-0000DF890000}"/>
    <cellStyle name="PrePop Units (2) 2 10 2" xfId="11318" xr:uid="{00000000-0005-0000-0000-0000E0890000}"/>
    <cellStyle name="PrePop Units (2) 2 10 2 2" xfId="22197" xr:uid="{00000000-0005-0000-0000-0000E1890000}"/>
    <cellStyle name="PrePop Units (2) 2 10 3" xfId="22198" xr:uid="{00000000-0005-0000-0000-0000E2890000}"/>
    <cellStyle name="PrePop Units (2) 2 10 4" xfId="44031" xr:uid="{00000000-0005-0000-0000-0000E3890000}"/>
    <cellStyle name="PrePop Units (2) 2 10 5" xfId="44032" xr:uid="{00000000-0005-0000-0000-0000E4890000}"/>
    <cellStyle name="PrePop Units (2) 2 11" xfId="7111" xr:uid="{00000000-0005-0000-0000-0000E5890000}"/>
    <cellStyle name="PrePop Units (2) 2 11 2" xfId="22199" xr:uid="{00000000-0005-0000-0000-0000E6890000}"/>
    <cellStyle name="PrePop Units (2) 2 12" xfId="22200" xr:uid="{00000000-0005-0000-0000-0000E7890000}"/>
    <cellStyle name="PrePop Units (2) 2 13" xfId="44033" xr:uid="{00000000-0005-0000-0000-0000E8890000}"/>
    <cellStyle name="PrePop Units (2) 2 14" xfId="44034" xr:uid="{00000000-0005-0000-0000-0000E9890000}"/>
    <cellStyle name="PrePop Units (2) 2 2" xfId="1786" xr:uid="{00000000-0005-0000-0000-0000EA890000}"/>
    <cellStyle name="PrePop Units (2) 2 2 2" xfId="7760" xr:uid="{00000000-0005-0000-0000-0000EB890000}"/>
    <cellStyle name="PrePop Units (2) 2 2 2 2" xfId="22201" xr:uid="{00000000-0005-0000-0000-0000EC890000}"/>
    <cellStyle name="PrePop Units (2) 2 2 3" xfId="22202" xr:uid="{00000000-0005-0000-0000-0000ED890000}"/>
    <cellStyle name="PrePop Units (2) 2 2 4" xfId="44035" xr:uid="{00000000-0005-0000-0000-0000EE890000}"/>
    <cellStyle name="PrePop Units (2) 2 2 5" xfId="44036" xr:uid="{00000000-0005-0000-0000-0000EF890000}"/>
    <cellStyle name="PrePop Units (2) 2 3" xfId="2391" xr:uid="{00000000-0005-0000-0000-0000F0890000}"/>
    <cellStyle name="PrePop Units (2) 2 3 2" xfId="8224" xr:uid="{00000000-0005-0000-0000-0000F1890000}"/>
    <cellStyle name="PrePop Units (2) 2 3 2 2" xfId="22203" xr:uid="{00000000-0005-0000-0000-0000F2890000}"/>
    <cellStyle name="PrePop Units (2) 2 3 3" xfId="22204" xr:uid="{00000000-0005-0000-0000-0000F3890000}"/>
    <cellStyle name="PrePop Units (2) 2 3 4" xfId="44037" xr:uid="{00000000-0005-0000-0000-0000F4890000}"/>
    <cellStyle name="PrePop Units (2) 2 3 5" xfId="44038" xr:uid="{00000000-0005-0000-0000-0000F5890000}"/>
    <cellStyle name="PrePop Units (2) 2 4" xfId="2996" xr:uid="{00000000-0005-0000-0000-0000F6890000}"/>
    <cellStyle name="PrePop Units (2) 2 4 2" xfId="8690" xr:uid="{00000000-0005-0000-0000-0000F7890000}"/>
    <cellStyle name="PrePop Units (2) 2 4 2 2" xfId="22205" xr:uid="{00000000-0005-0000-0000-0000F8890000}"/>
    <cellStyle name="PrePop Units (2) 2 4 3" xfId="22206" xr:uid="{00000000-0005-0000-0000-0000F9890000}"/>
    <cellStyle name="PrePop Units (2) 2 4 4" xfId="44039" xr:uid="{00000000-0005-0000-0000-0000FA890000}"/>
    <cellStyle name="PrePop Units (2) 2 4 5" xfId="44040" xr:uid="{00000000-0005-0000-0000-0000FB890000}"/>
    <cellStyle name="PrePop Units (2) 2 5" xfId="3601" xr:uid="{00000000-0005-0000-0000-0000FC890000}"/>
    <cellStyle name="PrePop Units (2) 2 5 2" xfId="9154" xr:uid="{00000000-0005-0000-0000-0000FD890000}"/>
    <cellStyle name="PrePop Units (2) 2 5 2 2" xfId="22207" xr:uid="{00000000-0005-0000-0000-0000FE890000}"/>
    <cellStyle name="PrePop Units (2) 2 5 3" xfId="22208" xr:uid="{00000000-0005-0000-0000-0000FF890000}"/>
    <cellStyle name="PrePop Units (2) 2 5 4" xfId="44041" xr:uid="{00000000-0005-0000-0000-0000008A0000}"/>
    <cellStyle name="PrePop Units (2) 2 5 5" xfId="44042" xr:uid="{00000000-0005-0000-0000-0000018A0000}"/>
    <cellStyle name="PrePop Units (2) 2 6" xfId="4206" xr:uid="{00000000-0005-0000-0000-0000028A0000}"/>
    <cellStyle name="PrePop Units (2) 2 6 2" xfId="9617" xr:uid="{00000000-0005-0000-0000-0000038A0000}"/>
    <cellStyle name="PrePop Units (2) 2 6 2 2" xfId="22209" xr:uid="{00000000-0005-0000-0000-0000048A0000}"/>
    <cellStyle name="PrePop Units (2) 2 6 3" xfId="22210" xr:uid="{00000000-0005-0000-0000-0000058A0000}"/>
    <cellStyle name="PrePop Units (2) 2 6 4" xfId="44043" xr:uid="{00000000-0005-0000-0000-0000068A0000}"/>
    <cellStyle name="PrePop Units (2) 2 6 5" xfId="44044" xr:uid="{00000000-0005-0000-0000-0000078A0000}"/>
    <cellStyle name="PrePop Units (2) 2 7" xfId="4811" xr:uid="{00000000-0005-0000-0000-0000088A0000}"/>
    <cellStyle name="PrePop Units (2) 2 7 2" xfId="10085" xr:uid="{00000000-0005-0000-0000-0000098A0000}"/>
    <cellStyle name="PrePop Units (2) 2 7 2 2" xfId="22211" xr:uid="{00000000-0005-0000-0000-00000A8A0000}"/>
    <cellStyle name="PrePop Units (2) 2 7 3" xfId="22212" xr:uid="{00000000-0005-0000-0000-00000B8A0000}"/>
    <cellStyle name="PrePop Units (2) 2 7 4" xfId="44045" xr:uid="{00000000-0005-0000-0000-00000C8A0000}"/>
    <cellStyle name="PrePop Units (2) 2 7 5" xfId="44046" xr:uid="{00000000-0005-0000-0000-00000D8A0000}"/>
    <cellStyle name="PrePop Units (2) 2 8" xfId="5405" xr:uid="{00000000-0005-0000-0000-00000E8A0000}"/>
    <cellStyle name="PrePop Units (2) 2 8 2" xfId="10533" xr:uid="{00000000-0005-0000-0000-00000F8A0000}"/>
    <cellStyle name="PrePop Units (2) 2 8 2 2" xfId="22213" xr:uid="{00000000-0005-0000-0000-0000108A0000}"/>
    <cellStyle name="PrePop Units (2) 2 8 3" xfId="22214" xr:uid="{00000000-0005-0000-0000-0000118A0000}"/>
    <cellStyle name="PrePop Units (2) 2 8 4" xfId="44047" xr:uid="{00000000-0005-0000-0000-0000128A0000}"/>
    <cellStyle name="PrePop Units (2) 2 8 5" xfId="44048" xr:uid="{00000000-0005-0000-0000-0000138A0000}"/>
    <cellStyle name="PrePop Units (2) 2 9" xfId="5979" xr:uid="{00000000-0005-0000-0000-0000148A0000}"/>
    <cellStyle name="PrePop Units (2) 2 9 2" xfId="10983" xr:uid="{00000000-0005-0000-0000-0000158A0000}"/>
    <cellStyle name="PrePop Units (2) 2 9 2 2" xfId="22215" xr:uid="{00000000-0005-0000-0000-0000168A0000}"/>
    <cellStyle name="PrePop Units (2) 2 9 3" xfId="22216" xr:uid="{00000000-0005-0000-0000-0000178A0000}"/>
    <cellStyle name="PrePop Units (2) 2 9 4" xfId="44049" xr:uid="{00000000-0005-0000-0000-0000188A0000}"/>
    <cellStyle name="PrePop Units (2) 2 9 5" xfId="44050" xr:uid="{00000000-0005-0000-0000-0000198A0000}"/>
    <cellStyle name="PrePop Units (2) 20" xfId="44051" xr:uid="{00000000-0005-0000-0000-00001A8A0000}"/>
    <cellStyle name="PrePop Units (2) 21" xfId="44052" xr:uid="{00000000-0005-0000-0000-00001B8A0000}"/>
    <cellStyle name="PrePop Units (2) 22" xfId="44053" xr:uid="{00000000-0005-0000-0000-00001C8A0000}"/>
    <cellStyle name="PrePop Units (2) 23" xfId="44054" xr:uid="{00000000-0005-0000-0000-00001D8A0000}"/>
    <cellStyle name="PrePop Units (2) 24" xfId="44055" xr:uid="{00000000-0005-0000-0000-00001E8A0000}"/>
    <cellStyle name="PrePop Units (2) 25" xfId="44056" xr:uid="{00000000-0005-0000-0000-00001F8A0000}"/>
    <cellStyle name="PrePop Units (2) 26" xfId="44057" xr:uid="{00000000-0005-0000-0000-0000208A0000}"/>
    <cellStyle name="PrePop Units (2) 27" xfId="44058" xr:uid="{00000000-0005-0000-0000-0000218A0000}"/>
    <cellStyle name="PrePop Units (2) 28" xfId="44059" xr:uid="{00000000-0005-0000-0000-0000228A0000}"/>
    <cellStyle name="PrePop Units (2) 3" xfId="898" xr:uid="{00000000-0005-0000-0000-0000238A0000}"/>
    <cellStyle name="PrePop Units (2) 3 10" xfId="6405" xr:uid="{00000000-0005-0000-0000-0000248A0000}"/>
    <cellStyle name="PrePop Units (2) 3 10 2" xfId="11319" xr:uid="{00000000-0005-0000-0000-0000258A0000}"/>
    <cellStyle name="PrePop Units (2) 3 10 2 2" xfId="22217" xr:uid="{00000000-0005-0000-0000-0000268A0000}"/>
    <cellStyle name="PrePop Units (2) 3 10 3" xfId="22218" xr:uid="{00000000-0005-0000-0000-0000278A0000}"/>
    <cellStyle name="PrePop Units (2) 3 10 4" xfId="44060" xr:uid="{00000000-0005-0000-0000-0000288A0000}"/>
    <cellStyle name="PrePop Units (2) 3 10 5" xfId="44061" xr:uid="{00000000-0005-0000-0000-0000298A0000}"/>
    <cellStyle name="PrePop Units (2) 3 11" xfId="7112" xr:uid="{00000000-0005-0000-0000-00002A8A0000}"/>
    <cellStyle name="PrePop Units (2) 3 11 2" xfId="22219" xr:uid="{00000000-0005-0000-0000-00002B8A0000}"/>
    <cellStyle name="PrePop Units (2) 3 12" xfId="22220" xr:uid="{00000000-0005-0000-0000-00002C8A0000}"/>
    <cellStyle name="PrePop Units (2) 3 13" xfId="44062" xr:uid="{00000000-0005-0000-0000-00002D8A0000}"/>
    <cellStyle name="PrePop Units (2) 3 14" xfId="44063" xr:uid="{00000000-0005-0000-0000-00002E8A0000}"/>
    <cellStyle name="PrePop Units (2) 3 2" xfId="1787" xr:uid="{00000000-0005-0000-0000-00002F8A0000}"/>
    <cellStyle name="PrePop Units (2) 3 2 2" xfId="7761" xr:uid="{00000000-0005-0000-0000-0000308A0000}"/>
    <cellStyle name="PrePop Units (2) 3 2 2 2" xfId="22221" xr:uid="{00000000-0005-0000-0000-0000318A0000}"/>
    <cellStyle name="PrePop Units (2) 3 2 3" xfId="22222" xr:uid="{00000000-0005-0000-0000-0000328A0000}"/>
    <cellStyle name="PrePop Units (2) 3 2 4" xfId="44064" xr:uid="{00000000-0005-0000-0000-0000338A0000}"/>
    <cellStyle name="PrePop Units (2) 3 2 5" xfId="44065" xr:uid="{00000000-0005-0000-0000-0000348A0000}"/>
    <cellStyle name="PrePop Units (2) 3 3" xfId="2392" xr:uid="{00000000-0005-0000-0000-0000358A0000}"/>
    <cellStyle name="PrePop Units (2) 3 3 2" xfId="8225" xr:uid="{00000000-0005-0000-0000-0000368A0000}"/>
    <cellStyle name="PrePop Units (2) 3 3 2 2" xfId="22223" xr:uid="{00000000-0005-0000-0000-0000378A0000}"/>
    <cellStyle name="PrePop Units (2) 3 3 3" xfId="22224" xr:uid="{00000000-0005-0000-0000-0000388A0000}"/>
    <cellStyle name="PrePop Units (2) 3 3 4" xfId="44066" xr:uid="{00000000-0005-0000-0000-0000398A0000}"/>
    <cellStyle name="PrePop Units (2) 3 3 5" xfId="44067" xr:uid="{00000000-0005-0000-0000-00003A8A0000}"/>
    <cellStyle name="PrePop Units (2) 3 4" xfId="2997" xr:uid="{00000000-0005-0000-0000-00003B8A0000}"/>
    <cellStyle name="PrePop Units (2) 3 4 2" xfId="8691" xr:uid="{00000000-0005-0000-0000-00003C8A0000}"/>
    <cellStyle name="PrePop Units (2) 3 4 2 2" xfId="22225" xr:uid="{00000000-0005-0000-0000-00003D8A0000}"/>
    <cellStyle name="PrePop Units (2) 3 4 3" xfId="22226" xr:uid="{00000000-0005-0000-0000-00003E8A0000}"/>
    <cellStyle name="PrePop Units (2) 3 4 4" xfId="44068" xr:uid="{00000000-0005-0000-0000-00003F8A0000}"/>
    <cellStyle name="PrePop Units (2) 3 4 5" xfId="44069" xr:uid="{00000000-0005-0000-0000-0000408A0000}"/>
    <cellStyle name="PrePop Units (2) 3 5" xfId="3602" xr:uid="{00000000-0005-0000-0000-0000418A0000}"/>
    <cellStyle name="PrePop Units (2) 3 5 2" xfId="9155" xr:uid="{00000000-0005-0000-0000-0000428A0000}"/>
    <cellStyle name="PrePop Units (2) 3 5 2 2" xfId="22227" xr:uid="{00000000-0005-0000-0000-0000438A0000}"/>
    <cellStyle name="PrePop Units (2) 3 5 3" xfId="22228" xr:uid="{00000000-0005-0000-0000-0000448A0000}"/>
    <cellStyle name="PrePop Units (2) 3 5 4" xfId="44070" xr:uid="{00000000-0005-0000-0000-0000458A0000}"/>
    <cellStyle name="PrePop Units (2) 3 5 5" xfId="44071" xr:uid="{00000000-0005-0000-0000-0000468A0000}"/>
    <cellStyle name="PrePop Units (2) 3 6" xfId="4207" xr:uid="{00000000-0005-0000-0000-0000478A0000}"/>
    <cellStyle name="PrePop Units (2) 3 6 2" xfId="9618" xr:uid="{00000000-0005-0000-0000-0000488A0000}"/>
    <cellStyle name="PrePop Units (2) 3 6 2 2" xfId="22229" xr:uid="{00000000-0005-0000-0000-0000498A0000}"/>
    <cellStyle name="PrePop Units (2) 3 6 3" xfId="22230" xr:uid="{00000000-0005-0000-0000-00004A8A0000}"/>
    <cellStyle name="PrePop Units (2) 3 6 4" xfId="44072" xr:uid="{00000000-0005-0000-0000-00004B8A0000}"/>
    <cellStyle name="PrePop Units (2) 3 6 5" xfId="44073" xr:uid="{00000000-0005-0000-0000-00004C8A0000}"/>
    <cellStyle name="PrePop Units (2) 3 7" xfId="4812" xr:uid="{00000000-0005-0000-0000-00004D8A0000}"/>
    <cellStyle name="PrePop Units (2) 3 7 2" xfId="10086" xr:uid="{00000000-0005-0000-0000-00004E8A0000}"/>
    <cellStyle name="PrePop Units (2) 3 7 2 2" xfId="22231" xr:uid="{00000000-0005-0000-0000-00004F8A0000}"/>
    <cellStyle name="PrePop Units (2) 3 7 3" xfId="22232" xr:uid="{00000000-0005-0000-0000-0000508A0000}"/>
    <cellStyle name="PrePop Units (2) 3 7 4" xfId="44074" xr:uid="{00000000-0005-0000-0000-0000518A0000}"/>
    <cellStyle name="PrePop Units (2) 3 7 5" xfId="44075" xr:uid="{00000000-0005-0000-0000-0000528A0000}"/>
    <cellStyle name="PrePop Units (2) 3 8" xfId="5406" xr:uid="{00000000-0005-0000-0000-0000538A0000}"/>
    <cellStyle name="PrePop Units (2) 3 8 2" xfId="10534" xr:uid="{00000000-0005-0000-0000-0000548A0000}"/>
    <cellStyle name="PrePop Units (2) 3 8 2 2" xfId="22233" xr:uid="{00000000-0005-0000-0000-0000558A0000}"/>
    <cellStyle name="PrePop Units (2) 3 8 3" xfId="22234" xr:uid="{00000000-0005-0000-0000-0000568A0000}"/>
    <cellStyle name="PrePop Units (2) 3 8 4" xfId="44076" xr:uid="{00000000-0005-0000-0000-0000578A0000}"/>
    <cellStyle name="PrePop Units (2) 3 8 5" xfId="44077" xr:uid="{00000000-0005-0000-0000-0000588A0000}"/>
    <cellStyle name="PrePop Units (2) 3 9" xfId="5980" xr:uid="{00000000-0005-0000-0000-0000598A0000}"/>
    <cellStyle name="PrePop Units (2) 3 9 2" xfId="10984" xr:uid="{00000000-0005-0000-0000-00005A8A0000}"/>
    <cellStyle name="PrePop Units (2) 3 9 2 2" xfId="22235" xr:uid="{00000000-0005-0000-0000-00005B8A0000}"/>
    <cellStyle name="PrePop Units (2) 3 9 3" xfId="22236" xr:uid="{00000000-0005-0000-0000-00005C8A0000}"/>
    <cellStyle name="PrePop Units (2) 3 9 4" xfId="44078" xr:uid="{00000000-0005-0000-0000-00005D8A0000}"/>
    <cellStyle name="PrePop Units (2) 3 9 5" xfId="44079" xr:uid="{00000000-0005-0000-0000-00005E8A0000}"/>
    <cellStyle name="PrePop Units (2) 4" xfId="899" xr:uid="{00000000-0005-0000-0000-00005F8A0000}"/>
    <cellStyle name="PrePop Units (2) 4 10" xfId="6406" xr:uid="{00000000-0005-0000-0000-0000608A0000}"/>
    <cellStyle name="PrePop Units (2) 4 10 2" xfId="11320" xr:uid="{00000000-0005-0000-0000-0000618A0000}"/>
    <cellStyle name="PrePop Units (2) 4 10 2 2" xfId="22237" xr:uid="{00000000-0005-0000-0000-0000628A0000}"/>
    <cellStyle name="PrePop Units (2) 4 10 3" xfId="22238" xr:uid="{00000000-0005-0000-0000-0000638A0000}"/>
    <cellStyle name="PrePop Units (2) 4 10 4" xfId="44080" xr:uid="{00000000-0005-0000-0000-0000648A0000}"/>
    <cellStyle name="PrePop Units (2) 4 10 5" xfId="44081" xr:uid="{00000000-0005-0000-0000-0000658A0000}"/>
    <cellStyle name="PrePop Units (2) 4 11" xfId="7113" xr:uid="{00000000-0005-0000-0000-0000668A0000}"/>
    <cellStyle name="PrePop Units (2) 4 11 2" xfId="22239" xr:uid="{00000000-0005-0000-0000-0000678A0000}"/>
    <cellStyle name="PrePop Units (2) 4 12" xfId="22240" xr:uid="{00000000-0005-0000-0000-0000688A0000}"/>
    <cellStyle name="PrePop Units (2) 4 13" xfId="44082" xr:uid="{00000000-0005-0000-0000-0000698A0000}"/>
    <cellStyle name="PrePop Units (2) 4 14" xfId="44083" xr:uid="{00000000-0005-0000-0000-00006A8A0000}"/>
    <cellStyle name="PrePop Units (2) 4 2" xfId="1788" xr:uid="{00000000-0005-0000-0000-00006B8A0000}"/>
    <cellStyle name="PrePop Units (2) 4 2 2" xfId="7762" xr:uid="{00000000-0005-0000-0000-00006C8A0000}"/>
    <cellStyle name="PrePop Units (2) 4 2 2 2" xfId="22241" xr:uid="{00000000-0005-0000-0000-00006D8A0000}"/>
    <cellStyle name="PrePop Units (2) 4 2 3" xfId="22242" xr:uid="{00000000-0005-0000-0000-00006E8A0000}"/>
    <cellStyle name="PrePop Units (2) 4 2 4" xfId="44084" xr:uid="{00000000-0005-0000-0000-00006F8A0000}"/>
    <cellStyle name="PrePop Units (2) 4 2 5" xfId="44085" xr:uid="{00000000-0005-0000-0000-0000708A0000}"/>
    <cellStyle name="PrePop Units (2) 4 3" xfId="2393" xr:uid="{00000000-0005-0000-0000-0000718A0000}"/>
    <cellStyle name="PrePop Units (2) 4 3 2" xfId="8226" xr:uid="{00000000-0005-0000-0000-0000728A0000}"/>
    <cellStyle name="PrePop Units (2) 4 3 2 2" xfId="22243" xr:uid="{00000000-0005-0000-0000-0000738A0000}"/>
    <cellStyle name="PrePop Units (2) 4 3 3" xfId="22244" xr:uid="{00000000-0005-0000-0000-0000748A0000}"/>
    <cellStyle name="PrePop Units (2) 4 3 4" xfId="44086" xr:uid="{00000000-0005-0000-0000-0000758A0000}"/>
    <cellStyle name="PrePop Units (2) 4 3 5" xfId="44087" xr:uid="{00000000-0005-0000-0000-0000768A0000}"/>
    <cellStyle name="PrePop Units (2) 4 4" xfId="2998" xr:uid="{00000000-0005-0000-0000-0000778A0000}"/>
    <cellStyle name="PrePop Units (2) 4 4 2" xfId="8692" xr:uid="{00000000-0005-0000-0000-0000788A0000}"/>
    <cellStyle name="PrePop Units (2) 4 4 2 2" xfId="22245" xr:uid="{00000000-0005-0000-0000-0000798A0000}"/>
    <cellStyle name="PrePop Units (2) 4 4 3" xfId="22246" xr:uid="{00000000-0005-0000-0000-00007A8A0000}"/>
    <cellStyle name="PrePop Units (2) 4 4 4" xfId="44088" xr:uid="{00000000-0005-0000-0000-00007B8A0000}"/>
    <cellStyle name="PrePop Units (2) 4 4 5" xfId="44089" xr:uid="{00000000-0005-0000-0000-00007C8A0000}"/>
    <cellStyle name="PrePop Units (2) 4 5" xfId="3603" xr:uid="{00000000-0005-0000-0000-00007D8A0000}"/>
    <cellStyle name="PrePop Units (2) 4 5 2" xfId="9156" xr:uid="{00000000-0005-0000-0000-00007E8A0000}"/>
    <cellStyle name="PrePop Units (2) 4 5 2 2" xfId="22247" xr:uid="{00000000-0005-0000-0000-00007F8A0000}"/>
    <cellStyle name="PrePop Units (2) 4 5 3" xfId="22248" xr:uid="{00000000-0005-0000-0000-0000808A0000}"/>
    <cellStyle name="PrePop Units (2) 4 5 4" xfId="44090" xr:uid="{00000000-0005-0000-0000-0000818A0000}"/>
    <cellStyle name="PrePop Units (2) 4 5 5" xfId="44091" xr:uid="{00000000-0005-0000-0000-0000828A0000}"/>
    <cellStyle name="PrePop Units (2) 4 6" xfId="4208" xr:uid="{00000000-0005-0000-0000-0000838A0000}"/>
    <cellStyle name="PrePop Units (2) 4 6 2" xfId="9619" xr:uid="{00000000-0005-0000-0000-0000848A0000}"/>
    <cellStyle name="PrePop Units (2) 4 6 2 2" xfId="22249" xr:uid="{00000000-0005-0000-0000-0000858A0000}"/>
    <cellStyle name="PrePop Units (2) 4 6 3" xfId="22250" xr:uid="{00000000-0005-0000-0000-0000868A0000}"/>
    <cellStyle name="PrePop Units (2) 4 6 4" xfId="44092" xr:uid="{00000000-0005-0000-0000-0000878A0000}"/>
    <cellStyle name="PrePop Units (2) 4 6 5" xfId="44093" xr:uid="{00000000-0005-0000-0000-0000888A0000}"/>
    <cellStyle name="PrePop Units (2) 4 7" xfId="4813" xr:uid="{00000000-0005-0000-0000-0000898A0000}"/>
    <cellStyle name="PrePop Units (2) 4 7 2" xfId="10087" xr:uid="{00000000-0005-0000-0000-00008A8A0000}"/>
    <cellStyle name="PrePop Units (2) 4 7 2 2" xfId="22251" xr:uid="{00000000-0005-0000-0000-00008B8A0000}"/>
    <cellStyle name="PrePop Units (2) 4 7 3" xfId="22252" xr:uid="{00000000-0005-0000-0000-00008C8A0000}"/>
    <cellStyle name="PrePop Units (2) 4 7 4" xfId="44094" xr:uid="{00000000-0005-0000-0000-00008D8A0000}"/>
    <cellStyle name="PrePop Units (2) 4 7 5" xfId="44095" xr:uid="{00000000-0005-0000-0000-00008E8A0000}"/>
    <cellStyle name="PrePop Units (2) 4 8" xfId="5407" xr:uid="{00000000-0005-0000-0000-00008F8A0000}"/>
    <cellStyle name="PrePop Units (2) 4 8 2" xfId="10535" xr:uid="{00000000-0005-0000-0000-0000908A0000}"/>
    <cellStyle name="PrePop Units (2) 4 8 2 2" xfId="22253" xr:uid="{00000000-0005-0000-0000-0000918A0000}"/>
    <cellStyle name="PrePop Units (2) 4 8 3" xfId="22254" xr:uid="{00000000-0005-0000-0000-0000928A0000}"/>
    <cellStyle name="PrePop Units (2) 4 8 4" xfId="44096" xr:uid="{00000000-0005-0000-0000-0000938A0000}"/>
    <cellStyle name="PrePop Units (2) 4 8 5" xfId="44097" xr:uid="{00000000-0005-0000-0000-0000948A0000}"/>
    <cellStyle name="PrePop Units (2) 4 9" xfId="5981" xr:uid="{00000000-0005-0000-0000-0000958A0000}"/>
    <cellStyle name="PrePop Units (2) 4 9 2" xfId="10985" xr:uid="{00000000-0005-0000-0000-0000968A0000}"/>
    <cellStyle name="PrePop Units (2) 4 9 2 2" xfId="22255" xr:uid="{00000000-0005-0000-0000-0000978A0000}"/>
    <cellStyle name="PrePop Units (2) 4 9 3" xfId="22256" xr:uid="{00000000-0005-0000-0000-0000988A0000}"/>
    <cellStyle name="PrePop Units (2) 4 9 4" xfId="44098" xr:uid="{00000000-0005-0000-0000-0000998A0000}"/>
    <cellStyle name="PrePop Units (2) 4 9 5" xfId="44099" xr:uid="{00000000-0005-0000-0000-00009A8A0000}"/>
    <cellStyle name="PrePop Units (2) 5" xfId="900" xr:uid="{00000000-0005-0000-0000-00009B8A0000}"/>
    <cellStyle name="PrePop Units (2) 5 10" xfId="6407" xr:uid="{00000000-0005-0000-0000-00009C8A0000}"/>
    <cellStyle name="PrePop Units (2) 5 10 2" xfId="11321" xr:uid="{00000000-0005-0000-0000-00009D8A0000}"/>
    <cellStyle name="PrePop Units (2) 5 10 2 2" xfId="22257" xr:uid="{00000000-0005-0000-0000-00009E8A0000}"/>
    <cellStyle name="PrePop Units (2) 5 10 3" xfId="22258" xr:uid="{00000000-0005-0000-0000-00009F8A0000}"/>
    <cellStyle name="PrePop Units (2) 5 10 4" xfId="44100" xr:uid="{00000000-0005-0000-0000-0000A08A0000}"/>
    <cellStyle name="PrePop Units (2) 5 10 5" xfId="44101" xr:uid="{00000000-0005-0000-0000-0000A18A0000}"/>
    <cellStyle name="PrePop Units (2) 5 11" xfId="7114" xr:uid="{00000000-0005-0000-0000-0000A28A0000}"/>
    <cellStyle name="PrePop Units (2) 5 11 2" xfId="22259" xr:uid="{00000000-0005-0000-0000-0000A38A0000}"/>
    <cellStyle name="PrePop Units (2) 5 12" xfId="22260" xr:uid="{00000000-0005-0000-0000-0000A48A0000}"/>
    <cellStyle name="PrePop Units (2) 5 13" xfId="44102" xr:uid="{00000000-0005-0000-0000-0000A58A0000}"/>
    <cellStyle name="PrePop Units (2) 5 14" xfId="44103" xr:uid="{00000000-0005-0000-0000-0000A68A0000}"/>
    <cellStyle name="PrePop Units (2) 5 2" xfId="1789" xr:uid="{00000000-0005-0000-0000-0000A78A0000}"/>
    <cellStyle name="PrePop Units (2) 5 2 2" xfId="7763" xr:uid="{00000000-0005-0000-0000-0000A88A0000}"/>
    <cellStyle name="PrePop Units (2) 5 2 2 2" xfId="22261" xr:uid="{00000000-0005-0000-0000-0000A98A0000}"/>
    <cellStyle name="PrePop Units (2) 5 2 3" xfId="22262" xr:uid="{00000000-0005-0000-0000-0000AA8A0000}"/>
    <cellStyle name="PrePop Units (2) 5 2 4" xfId="44104" xr:uid="{00000000-0005-0000-0000-0000AB8A0000}"/>
    <cellStyle name="PrePop Units (2) 5 2 5" xfId="44105" xr:uid="{00000000-0005-0000-0000-0000AC8A0000}"/>
    <cellStyle name="PrePop Units (2) 5 3" xfId="2394" xr:uid="{00000000-0005-0000-0000-0000AD8A0000}"/>
    <cellStyle name="PrePop Units (2) 5 3 2" xfId="8227" xr:uid="{00000000-0005-0000-0000-0000AE8A0000}"/>
    <cellStyle name="PrePop Units (2) 5 3 2 2" xfId="22263" xr:uid="{00000000-0005-0000-0000-0000AF8A0000}"/>
    <cellStyle name="PrePop Units (2) 5 3 3" xfId="22264" xr:uid="{00000000-0005-0000-0000-0000B08A0000}"/>
    <cellStyle name="PrePop Units (2) 5 3 4" xfId="44106" xr:uid="{00000000-0005-0000-0000-0000B18A0000}"/>
    <cellStyle name="PrePop Units (2) 5 3 5" xfId="44107" xr:uid="{00000000-0005-0000-0000-0000B28A0000}"/>
    <cellStyle name="PrePop Units (2) 5 4" xfId="2999" xr:uid="{00000000-0005-0000-0000-0000B38A0000}"/>
    <cellStyle name="PrePop Units (2) 5 4 2" xfId="8693" xr:uid="{00000000-0005-0000-0000-0000B48A0000}"/>
    <cellStyle name="PrePop Units (2) 5 4 2 2" xfId="22265" xr:uid="{00000000-0005-0000-0000-0000B58A0000}"/>
    <cellStyle name="PrePop Units (2) 5 4 3" xfId="22266" xr:uid="{00000000-0005-0000-0000-0000B68A0000}"/>
    <cellStyle name="PrePop Units (2) 5 4 4" xfId="44108" xr:uid="{00000000-0005-0000-0000-0000B78A0000}"/>
    <cellStyle name="PrePop Units (2) 5 4 5" xfId="44109" xr:uid="{00000000-0005-0000-0000-0000B88A0000}"/>
    <cellStyle name="PrePop Units (2) 5 5" xfId="3604" xr:uid="{00000000-0005-0000-0000-0000B98A0000}"/>
    <cellStyle name="PrePop Units (2) 5 5 2" xfId="9157" xr:uid="{00000000-0005-0000-0000-0000BA8A0000}"/>
    <cellStyle name="PrePop Units (2) 5 5 2 2" xfId="22267" xr:uid="{00000000-0005-0000-0000-0000BB8A0000}"/>
    <cellStyle name="PrePop Units (2) 5 5 3" xfId="22268" xr:uid="{00000000-0005-0000-0000-0000BC8A0000}"/>
    <cellStyle name="PrePop Units (2) 5 5 4" xfId="44110" xr:uid="{00000000-0005-0000-0000-0000BD8A0000}"/>
    <cellStyle name="PrePop Units (2) 5 5 5" xfId="44111" xr:uid="{00000000-0005-0000-0000-0000BE8A0000}"/>
    <cellStyle name="PrePop Units (2) 5 6" xfId="4209" xr:uid="{00000000-0005-0000-0000-0000BF8A0000}"/>
    <cellStyle name="PrePop Units (2) 5 6 2" xfId="9620" xr:uid="{00000000-0005-0000-0000-0000C08A0000}"/>
    <cellStyle name="PrePop Units (2) 5 6 2 2" xfId="22269" xr:uid="{00000000-0005-0000-0000-0000C18A0000}"/>
    <cellStyle name="PrePop Units (2) 5 6 3" xfId="22270" xr:uid="{00000000-0005-0000-0000-0000C28A0000}"/>
    <cellStyle name="PrePop Units (2) 5 6 4" xfId="44112" xr:uid="{00000000-0005-0000-0000-0000C38A0000}"/>
    <cellStyle name="PrePop Units (2) 5 6 5" xfId="44113" xr:uid="{00000000-0005-0000-0000-0000C48A0000}"/>
    <cellStyle name="PrePop Units (2) 5 7" xfId="4814" xr:uid="{00000000-0005-0000-0000-0000C58A0000}"/>
    <cellStyle name="PrePop Units (2) 5 7 2" xfId="10088" xr:uid="{00000000-0005-0000-0000-0000C68A0000}"/>
    <cellStyle name="PrePop Units (2) 5 7 2 2" xfId="22271" xr:uid="{00000000-0005-0000-0000-0000C78A0000}"/>
    <cellStyle name="PrePop Units (2) 5 7 3" xfId="22272" xr:uid="{00000000-0005-0000-0000-0000C88A0000}"/>
    <cellStyle name="PrePop Units (2) 5 7 4" xfId="44114" xr:uid="{00000000-0005-0000-0000-0000C98A0000}"/>
    <cellStyle name="PrePop Units (2) 5 7 5" xfId="44115" xr:uid="{00000000-0005-0000-0000-0000CA8A0000}"/>
    <cellStyle name="PrePop Units (2) 5 8" xfId="5408" xr:uid="{00000000-0005-0000-0000-0000CB8A0000}"/>
    <cellStyle name="PrePop Units (2) 5 8 2" xfId="10536" xr:uid="{00000000-0005-0000-0000-0000CC8A0000}"/>
    <cellStyle name="PrePop Units (2) 5 8 2 2" xfId="22273" xr:uid="{00000000-0005-0000-0000-0000CD8A0000}"/>
    <cellStyle name="PrePop Units (2) 5 8 3" xfId="22274" xr:uid="{00000000-0005-0000-0000-0000CE8A0000}"/>
    <cellStyle name="PrePop Units (2) 5 8 4" xfId="44116" xr:uid="{00000000-0005-0000-0000-0000CF8A0000}"/>
    <cellStyle name="PrePop Units (2) 5 8 5" xfId="44117" xr:uid="{00000000-0005-0000-0000-0000D08A0000}"/>
    <cellStyle name="PrePop Units (2) 5 9" xfId="5982" xr:uid="{00000000-0005-0000-0000-0000D18A0000}"/>
    <cellStyle name="PrePop Units (2) 5 9 2" xfId="10986" xr:uid="{00000000-0005-0000-0000-0000D28A0000}"/>
    <cellStyle name="PrePop Units (2) 5 9 2 2" xfId="22275" xr:uid="{00000000-0005-0000-0000-0000D38A0000}"/>
    <cellStyle name="PrePop Units (2) 5 9 3" xfId="22276" xr:uid="{00000000-0005-0000-0000-0000D48A0000}"/>
    <cellStyle name="PrePop Units (2) 5 9 4" xfId="44118" xr:uid="{00000000-0005-0000-0000-0000D58A0000}"/>
    <cellStyle name="PrePop Units (2) 5 9 5" xfId="44119" xr:uid="{00000000-0005-0000-0000-0000D68A0000}"/>
    <cellStyle name="PrePop Units (2) 6" xfId="901" xr:uid="{00000000-0005-0000-0000-0000D78A0000}"/>
    <cellStyle name="PrePop Units (2) 6 10" xfId="6408" xr:uid="{00000000-0005-0000-0000-0000D88A0000}"/>
    <cellStyle name="PrePop Units (2) 6 10 2" xfId="11322" xr:uid="{00000000-0005-0000-0000-0000D98A0000}"/>
    <cellStyle name="PrePop Units (2) 6 10 2 2" xfId="22277" xr:uid="{00000000-0005-0000-0000-0000DA8A0000}"/>
    <cellStyle name="PrePop Units (2) 6 10 3" xfId="22278" xr:uid="{00000000-0005-0000-0000-0000DB8A0000}"/>
    <cellStyle name="PrePop Units (2) 6 10 4" xfId="44120" xr:uid="{00000000-0005-0000-0000-0000DC8A0000}"/>
    <cellStyle name="PrePop Units (2) 6 10 5" xfId="44121" xr:uid="{00000000-0005-0000-0000-0000DD8A0000}"/>
    <cellStyle name="PrePop Units (2) 6 11" xfId="7115" xr:uid="{00000000-0005-0000-0000-0000DE8A0000}"/>
    <cellStyle name="PrePop Units (2) 6 11 2" xfId="22279" xr:uid="{00000000-0005-0000-0000-0000DF8A0000}"/>
    <cellStyle name="PrePop Units (2) 6 12" xfId="22280" xr:uid="{00000000-0005-0000-0000-0000E08A0000}"/>
    <cellStyle name="PrePop Units (2) 6 13" xfId="44122" xr:uid="{00000000-0005-0000-0000-0000E18A0000}"/>
    <cellStyle name="PrePop Units (2) 6 14" xfId="44123" xr:uid="{00000000-0005-0000-0000-0000E28A0000}"/>
    <cellStyle name="PrePop Units (2) 6 2" xfId="1790" xr:uid="{00000000-0005-0000-0000-0000E38A0000}"/>
    <cellStyle name="PrePop Units (2) 6 2 2" xfId="7764" xr:uid="{00000000-0005-0000-0000-0000E48A0000}"/>
    <cellStyle name="PrePop Units (2) 6 2 2 2" xfId="22281" xr:uid="{00000000-0005-0000-0000-0000E58A0000}"/>
    <cellStyle name="PrePop Units (2) 6 2 3" xfId="22282" xr:uid="{00000000-0005-0000-0000-0000E68A0000}"/>
    <cellStyle name="PrePop Units (2) 6 2 4" xfId="44124" xr:uid="{00000000-0005-0000-0000-0000E78A0000}"/>
    <cellStyle name="PrePop Units (2) 6 2 5" xfId="44125" xr:uid="{00000000-0005-0000-0000-0000E88A0000}"/>
    <cellStyle name="PrePop Units (2) 6 3" xfId="2395" xr:uid="{00000000-0005-0000-0000-0000E98A0000}"/>
    <cellStyle name="PrePop Units (2) 6 3 2" xfId="8228" xr:uid="{00000000-0005-0000-0000-0000EA8A0000}"/>
    <cellStyle name="PrePop Units (2) 6 3 2 2" xfId="22283" xr:uid="{00000000-0005-0000-0000-0000EB8A0000}"/>
    <cellStyle name="PrePop Units (2) 6 3 3" xfId="22284" xr:uid="{00000000-0005-0000-0000-0000EC8A0000}"/>
    <cellStyle name="PrePop Units (2) 6 3 4" xfId="44126" xr:uid="{00000000-0005-0000-0000-0000ED8A0000}"/>
    <cellStyle name="PrePop Units (2) 6 3 5" xfId="44127" xr:uid="{00000000-0005-0000-0000-0000EE8A0000}"/>
    <cellStyle name="PrePop Units (2) 6 4" xfId="3000" xr:uid="{00000000-0005-0000-0000-0000EF8A0000}"/>
    <cellStyle name="PrePop Units (2) 6 4 2" xfId="8694" xr:uid="{00000000-0005-0000-0000-0000F08A0000}"/>
    <cellStyle name="PrePop Units (2) 6 4 2 2" xfId="22285" xr:uid="{00000000-0005-0000-0000-0000F18A0000}"/>
    <cellStyle name="PrePop Units (2) 6 4 3" xfId="22286" xr:uid="{00000000-0005-0000-0000-0000F28A0000}"/>
    <cellStyle name="PrePop Units (2) 6 4 4" xfId="44128" xr:uid="{00000000-0005-0000-0000-0000F38A0000}"/>
    <cellStyle name="PrePop Units (2) 6 4 5" xfId="44129" xr:uid="{00000000-0005-0000-0000-0000F48A0000}"/>
    <cellStyle name="PrePop Units (2) 6 5" xfId="3605" xr:uid="{00000000-0005-0000-0000-0000F58A0000}"/>
    <cellStyle name="PrePop Units (2) 6 5 2" xfId="9158" xr:uid="{00000000-0005-0000-0000-0000F68A0000}"/>
    <cellStyle name="PrePop Units (2) 6 5 2 2" xfId="22287" xr:uid="{00000000-0005-0000-0000-0000F78A0000}"/>
    <cellStyle name="PrePop Units (2) 6 5 3" xfId="22288" xr:uid="{00000000-0005-0000-0000-0000F88A0000}"/>
    <cellStyle name="PrePop Units (2) 6 5 4" xfId="44130" xr:uid="{00000000-0005-0000-0000-0000F98A0000}"/>
    <cellStyle name="PrePop Units (2) 6 5 5" xfId="44131" xr:uid="{00000000-0005-0000-0000-0000FA8A0000}"/>
    <cellStyle name="PrePop Units (2) 6 6" xfId="4210" xr:uid="{00000000-0005-0000-0000-0000FB8A0000}"/>
    <cellStyle name="PrePop Units (2) 6 6 2" xfId="9621" xr:uid="{00000000-0005-0000-0000-0000FC8A0000}"/>
    <cellStyle name="PrePop Units (2) 6 6 2 2" xfId="22289" xr:uid="{00000000-0005-0000-0000-0000FD8A0000}"/>
    <cellStyle name="PrePop Units (2) 6 6 3" xfId="22290" xr:uid="{00000000-0005-0000-0000-0000FE8A0000}"/>
    <cellStyle name="PrePop Units (2) 6 6 4" xfId="44132" xr:uid="{00000000-0005-0000-0000-0000FF8A0000}"/>
    <cellStyle name="PrePop Units (2) 6 6 5" xfId="44133" xr:uid="{00000000-0005-0000-0000-0000008B0000}"/>
    <cellStyle name="PrePop Units (2) 6 7" xfId="4815" xr:uid="{00000000-0005-0000-0000-0000018B0000}"/>
    <cellStyle name="PrePop Units (2) 6 7 2" xfId="10089" xr:uid="{00000000-0005-0000-0000-0000028B0000}"/>
    <cellStyle name="PrePop Units (2) 6 7 2 2" xfId="22291" xr:uid="{00000000-0005-0000-0000-0000038B0000}"/>
    <cellStyle name="PrePop Units (2) 6 7 3" xfId="22292" xr:uid="{00000000-0005-0000-0000-0000048B0000}"/>
    <cellStyle name="PrePop Units (2) 6 7 4" xfId="44134" xr:uid="{00000000-0005-0000-0000-0000058B0000}"/>
    <cellStyle name="PrePop Units (2) 6 7 5" xfId="44135" xr:uid="{00000000-0005-0000-0000-0000068B0000}"/>
    <cellStyle name="PrePop Units (2) 6 8" xfId="5409" xr:uid="{00000000-0005-0000-0000-0000078B0000}"/>
    <cellStyle name="PrePop Units (2) 6 8 2" xfId="10537" xr:uid="{00000000-0005-0000-0000-0000088B0000}"/>
    <cellStyle name="PrePop Units (2) 6 8 2 2" xfId="22293" xr:uid="{00000000-0005-0000-0000-0000098B0000}"/>
    <cellStyle name="PrePop Units (2) 6 8 3" xfId="22294" xr:uid="{00000000-0005-0000-0000-00000A8B0000}"/>
    <cellStyle name="PrePop Units (2) 6 8 4" xfId="44136" xr:uid="{00000000-0005-0000-0000-00000B8B0000}"/>
    <cellStyle name="PrePop Units (2) 6 8 5" xfId="44137" xr:uid="{00000000-0005-0000-0000-00000C8B0000}"/>
    <cellStyle name="PrePop Units (2) 6 9" xfId="5983" xr:uid="{00000000-0005-0000-0000-00000D8B0000}"/>
    <cellStyle name="PrePop Units (2) 6 9 2" xfId="10987" xr:uid="{00000000-0005-0000-0000-00000E8B0000}"/>
    <cellStyle name="PrePop Units (2) 6 9 2 2" xfId="22295" xr:uid="{00000000-0005-0000-0000-00000F8B0000}"/>
    <cellStyle name="PrePop Units (2) 6 9 3" xfId="22296" xr:uid="{00000000-0005-0000-0000-0000108B0000}"/>
    <cellStyle name="PrePop Units (2) 6 9 4" xfId="44138" xr:uid="{00000000-0005-0000-0000-0000118B0000}"/>
    <cellStyle name="PrePop Units (2) 6 9 5" xfId="44139" xr:uid="{00000000-0005-0000-0000-0000128B0000}"/>
    <cellStyle name="PrePop Units (2) 7" xfId="902" xr:uid="{00000000-0005-0000-0000-0000138B0000}"/>
    <cellStyle name="PrePop Units (2) 7 10" xfId="6409" xr:uid="{00000000-0005-0000-0000-0000148B0000}"/>
    <cellStyle name="PrePop Units (2) 7 10 2" xfId="11323" xr:uid="{00000000-0005-0000-0000-0000158B0000}"/>
    <cellStyle name="PrePop Units (2) 7 10 2 2" xfId="22297" xr:uid="{00000000-0005-0000-0000-0000168B0000}"/>
    <cellStyle name="PrePop Units (2) 7 10 3" xfId="22298" xr:uid="{00000000-0005-0000-0000-0000178B0000}"/>
    <cellStyle name="PrePop Units (2) 7 10 4" xfId="44140" xr:uid="{00000000-0005-0000-0000-0000188B0000}"/>
    <cellStyle name="PrePop Units (2) 7 10 5" xfId="44141" xr:uid="{00000000-0005-0000-0000-0000198B0000}"/>
    <cellStyle name="PrePop Units (2) 7 11" xfId="7116" xr:uid="{00000000-0005-0000-0000-00001A8B0000}"/>
    <cellStyle name="PrePop Units (2) 7 11 2" xfId="22299" xr:uid="{00000000-0005-0000-0000-00001B8B0000}"/>
    <cellStyle name="PrePop Units (2) 7 12" xfId="22300" xr:uid="{00000000-0005-0000-0000-00001C8B0000}"/>
    <cellStyle name="PrePop Units (2) 7 13" xfId="44142" xr:uid="{00000000-0005-0000-0000-00001D8B0000}"/>
    <cellStyle name="PrePop Units (2) 7 14" xfId="44143" xr:uid="{00000000-0005-0000-0000-00001E8B0000}"/>
    <cellStyle name="PrePop Units (2) 7 2" xfId="1791" xr:uid="{00000000-0005-0000-0000-00001F8B0000}"/>
    <cellStyle name="PrePop Units (2) 7 2 2" xfId="7765" xr:uid="{00000000-0005-0000-0000-0000208B0000}"/>
    <cellStyle name="PrePop Units (2) 7 2 2 2" xfId="22301" xr:uid="{00000000-0005-0000-0000-0000218B0000}"/>
    <cellStyle name="PrePop Units (2) 7 2 3" xfId="22302" xr:uid="{00000000-0005-0000-0000-0000228B0000}"/>
    <cellStyle name="PrePop Units (2) 7 2 4" xfId="44144" xr:uid="{00000000-0005-0000-0000-0000238B0000}"/>
    <cellStyle name="PrePop Units (2) 7 2 5" xfId="44145" xr:uid="{00000000-0005-0000-0000-0000248B0000}"/>
    <cellStyle name="PrePop Units (2) 7 3" xfId="2396" xr:uid="{00000000-0005-0000-0000-0000258B0000}"/>
    <cellStyle name="PrePop Units (2) 7 3 2" xfId="8229" xr:uid="{00000000-0005-0000-0000-0000268B0000}"/>
    <cellStyle name="PrePop Units (2) 7 3 2 2" xfId="22303" xr:uid="{00000000-0005-0000-0000-0000278B0000}"/>
    <cellStyle name="PrePop Units (2) 7 3 3" xfId="22304" xr:uid="{00000000-0005-0000-0000-0000288B0000}"/>
    <cellStyle name="PrePop Units (2) 7 3 4" xfId="44146" xr:uid="{00000000-0005-0000-0000-0000298B0000}"/>
    <cellStyle name="PrePop Units (2) 7 3 5" xfId="44147" xr:uid="{00000000-0005-0000-0000-00002A8B0000}"/>
    <cellStyle name="PrePop Units (2) 7 4" xfId="3001" xr:uid="{00000000-0005-0000-0000-00002B8B0000}"/>
    <cellStyle name="PrePop Units (2) 7 4 2" xfId="8695" xr:uid="{00000000-0005-0000-0000-00002C8B0000}"/>
    <cellStyle name="PrePop Units (2) 7 4 2 2" xfId="22305" xr:uid="{00000000-0005-0000-0000-00002D8B0000}"/>
    <cellStyle name="PrePop Units (2) 7 4 3" xfId="22306" xr:uid="{00000000-0005-0000-0000-00002E8B0000}"/>
    <cellStyle name="PrePop Units (2) 7 4 4" xfId="44148" xr:uid="{00000000-0005-0000-0000-00002F8B0000}"/>
    <cellStyle name="PrePop Units (2) 7 4 5" xfId="44149" xr:uid="{00000000-0005-0000-0000-0000308B0000}"/>
    <cellStyle name="PrePop Units (2) 7 5" xfId="3606" xr:uid="{00000000-0005-0000-0000-0000318B0000}"/>
    <cellStyle name="PrePop Units (2) 7 5 2" xfId="9159" xr:uid="{00000000-0005-0000-0000-0000328B0000}"/>
    <cellStyle name="PrePop Units (2) 7 5 2 2" xfId="22307" xr:uid="{00000000-0005-0000-0000-0000338B0000}"/>
    <cellStyle name="PrePop Units (2) 7 5 3" xfId="22308" xr:uid="{00000000-0005-0000-0000-0000348B0000}"/>
    <cellStyle name="PrePop Units (2) 7 5 4" xfId="44150" xr:uid="{00000000-0005-0000-0000-0000358B0000}"/>
    <cellStyle name="PrePop Units (2) 7 5 5" xfId="44151" xr:uid="{00000000-0005-0000-0000-0000368B0000}"/>
    <cellStyle name="PrePop Units (2) 7 6" xfId="4211" xr:uid="{00000000-0005-0000-0000-0000378B0000}"/>
    <cellStyle name="PrePop Units (2) 7 6 2" xfId="9622" xr:uid="{00000000-0005-0000-0000-0000388B0000}"/>
    <cellStyle name="PrePop Units (2) 7 6 2 2" xfId="22309" xr:uid="{00000000-0005-0000-0000-0000398B0000}"/>
    <cellStyle name="PrePop Units (2) 7 6 3" xfId="22310" xr:uid="{00000000-0005-0000-0000-00003A8B0000}"/>
    <cellStyle name="PrePop Units (2) 7 6 4" xfId="44152" xr:uid="{00000000-0005-0000-0000-00003B8B0000}"/>
    <cellStyle name="PrePop Units (2) 7 6 5" xfId="44153" xr:uid="{00000000-0005-0000-0000-00003C8B0000}"/>
    <cellStyle name="PrePop Units (2) 7 7" xfId="4816" xr:uid="{00000000-0005-0000-0000-00003D8B0000}"/>
    <cellStyle name="PrePop Units (2) 7 7 2" xfId="10090" xr:uid="{00000000-0005-0000-0000-00003E8B0000}"/>
    <cellStyle name="PrePop Units (2) 7 7 2 2" xfId="22311" xr:uid="{00000000-0005-0000-0000-00003F8B0000}"/>
    <cellStyle name="PrePop Units (2) 7 7 3" xfId="22312" xr:uid="{00000000-0005-0000-0000-0000408B0000}"/>
    <cellStyle name="PrePop Units (2) 7 7 4" xfId="44154" xr:uid="{00000000-0005-0000-0000-0000418B0000}"/>
    <cellStyle name="PrePop Units (2) 7 7 5" xfId="44155" xr:uid="{00000000-0005-0000-0000-0000428B0000}"/>
    <cellStyle name="PrePop Units (2) 7 8" xfId="5410" xr:uid="{00000000-0005-0000-0000-0000438B0000}"/>
    <cellStyle name="PrePop Units (2) 7 8 2" xfId="10538" xr:uid="{00000000-0005-0000-0000-0000448B0000}"/>
    <cellStyle name="PrePop Units (2) 7 8 2 2" xfId="22313" xr:uid="{00000000-0005-0000-0000-0000458B0000}"/>
    <cellStyle name="PrePop Units (2) 7 8 3" xfId="22314" xr:uid="{00000000-0005-0000-0000-0000468B0000}"/>
    <cellStyle name="PrePop Units (2) 7 8 4" xfId="44156" xr:uid="{00000000-0005-0000-0000-0000478B0000}"/>
    <cellStyle name="PrePop Units (2) 7 8 5" xfId="44157" xr:uid="{00000000-0005-0000-0000-0000488B0000}"/>
    <cellStyle name="PrePop Units (2) 7 9" xfId="5984" xr:uid="{00000000-0005-0000-0000-0000498B0000}"/>
    <cellStyle name="PrePop Units (2) 7 9 2" xfId="10988" xr:uid="{00000000-0005-0000-0000-00004A8B0000}"/>
    <cellStyle name="PrePop Units (2) 7 9 2 2" xfId="22315" xr:uid="{00000000-0005-0000-0000-00004B8B0000}"/>
    <cellStyle name="PrePop Units (2) 7 9 3" xfId="22316" xr:uid="{00000000-0005-0000-0000-00004C8B0000}"/>
    <cellStyle name="PrePop Units (2) 7 9 4" xfId="44158" xr:uid="{00000000-0005-0000-0000-00004D8B0000}"/>
    <cellStyle name="PrePop Units (2) 7 9 5" xfId="44159" xr:uid="{00000000-0005-0000-0000-00004E8B0000}"/>
    <cellStyle name="PrePop Units (2) 8" xfId="903" xr:uid="{00000000-0005-0000-0000-00004F8B0000}"/>
    <cellStyle name="PrePop Units (2) 8 10" xfId="6410" xr:uid="{00000000-0005-0000-0000-0000508B0000}"/>
    <cellStyle name="PrePop Units (2) 8 10 2" xfId="11324" xr:uid="{00000000-0005-0000-0000-0000518B0000}"/>
    <cellStyle name="PrePop Units (2) 8 10 2 2" xfId="22317" xr:uid="{00000000-0005-0000-0000-0000528B0000}"/>
    <cellStyle name="PrePop Units (2) 8 10 3" xfId="22318" xr:uid="{00000000-0005-0000-0000-0000538B0000}"/>
    <cellStyle name="PrePop Units (2) 8 10 4" xfId="44160" xr:uid="{00000000-0005-0000-0000-0000548B0000}"/>
    <cellStyle name="PrePop Units (2) 8 10 5" xfId="44161" xr:uid="{00000000-0005-0000-0000-0000558B0000}"/>
    <cellStyle name="PrePop Units (2) 8 11" xfId="7117" xr:uid="{00000000-0005-0000-0000-0000568B0000}"/>
    <cellStyle name="PrePop Units (2) 8 11 2" xfId="22319" xr:uid="{00000000-0005-0000-0000-0000578B0000}"/>
    <cellStyle name="PrePop Units (2) 8 12" xfId="22320" xr:uid="{00000000-0005-0000-0000-0000588B0000}"/>
    <cellStyle name="PrePop Units (2) 8 13" xfId="44162" xr:uid="{00000000-0005-0000-0000-0000598B0000}"/>
    <cellStyle name="PrePop Units (2) 8 14" xfId="44163" xr:uid="{00000000-0005-0000-0000-00005A8B0000}"/>
    <cellStyle name="PrePop Units (2) 8 2" xfId="1792" xr:uid="{00000000-0005-0000-0000-00005B8B0000}"/>
    <cellStyle name="PrePop Units (2) 8 2 2" xfId="7766" xr:uid="{00000000-0005-0000-0000-00005C8B0000}"/>
    <cellStyle name="PrePop Units (2) 8 2 2 2" xfId="22321" xr:uid="{00000000-0005-0000-0000-00005D8B0000}"/>
    <cellStyle name="PrePop Units (2) 8 2 3" xfId="22322" xr:uid="{00000000-0005-0000-0000-00005E8B0000}"/>
    <cellStyle name="PrePop Units (2) 8 2 4" xfId="44164" xr:uid="{00000000-0005-0000-0000-00005F8B0000}"/>
    <cellStyle name="PrePop Units (2) 8 2 5" xfId="44165" xr:uid="{00000000-0005-0000-0000-0000608B0000}"/>
    <cellStyle name="PrePop Units (2) 8 3" xfId="2397" xr:uid="{00000000-0005-0000-0000-0000618B0000}"/>
    <cellStyle name="PrePop Units (2) 8 3 2" xfId="8230" xr:uid="{00000000-0005-0000-0000-0000628B0000}"/>
    <cellStyle name="PrePop Units (2) 8 3 2 2" xfId="22323" xr:uid="{00000000-0005-0000-0000-0000638B0000}"/>
    <cellStyle name="PrePop Units (2) 8 3 3" xfId="22324" xr:uid="{00000000-0005-0000-0000-0000648B0000}"/>
    <cellStyle name="PrePop Units (2) 8 3 4" xfId="44166" xr:uid="{00000000-0005-0000-0000-0000658B0000}"/>
    <cellStyle name="PrePop Units (2) 8 3 5" xfId="44167" xr:uid="{00000000-0005-0000-0000-0000668B0000}"/>
    <cellStyle name="PrePop Units (2) 8 4" xfId="3002" xr:uid="{00000000-0005-0000-0000-0000678B0000}"/>
    <cellStyle name="PrePop Units (2) 8 4 2" xfId="8696" xr:uid="{00000000-0005-0000-0000-0000688B0000}"/>
    <cellStyle name="PrePop Units (2) 8 4 2 2" xfId="22325" xr:uid="{00000000-0005-0000-0000-0000698B0000}"/>
    <cellStyle name="PrePop Units (2) 8 4 3" xfId="22326" xr:uid="{00000000-0005-0000-0000-00006A8B0000}"/>
    <cellStyle name="PrePop Units (2) 8 4 4" xfId="44168" xr:uid="{00000000-0005-0000-0000-00006B8B0000}"/>
    <cellStyle name="PrePop Units (2) 8 4 5" xfId="44169" xr:uid="{00000000-0005-0000-0000-00006C8B0000}"/>
    <cellStyle name="PrePop Units (2) 8 5" xfId="3607" xr:uid="{00000000-0005-0000-0000-00006D8B0000}"/>
    <cellStyle name="PrePop Units (2) 8 5 2" xfId="9160" xr:uid="{00000000-0005-0000-0000-00006E8B0000}"/>
    <cellStyle name="PrePop Units (2) 8 5 2 2" xfId="22327" xr:uid="{00000000-0005-0000-0000-00006F8B0000}"/>
    <cellStyle name="PrePop Units (2) 8 5 3" xfId="22328" xr:uid="{00000000-0005-0000-0000-0000708B0000}"/>
    <cellStyle name="PrePop Units (2) 8 5 4" xfId="44170" xr:uid="{00000000-0005-0000-0000-0000718B0000}"/>
    <cellStyle name="PrePop Units (2) 8 5 5" xfId="44171" xr:uid="{00000000-0005-0000-0000-0000728B0000}"/>
    <cellStyle name="PrePop Units (2) 8 6" xfId="4212" xr:uid="{00000000-0005-0000-0000-0000738B0000}"/>
    <cellStyle name="PrePop Units (2) 8 6 2" xfId="9623" xr:uid="{00000000-0005-0000-0000-0000748B0000}"/>
    <cellStyle name="PrePop Units (2) 8 6 2 2" xfId="22329" xr:uid="{00000000-0005-0000-0000-0000758B0000}"/>
    <cellStyle name="PrePop Units (2) 8 6 3" xfId="22330" xr:uid="{00000000-0005-0000-0000-0000768B0000}"/>
    <cellStyle name="PrePop Units (2) 8 6 4" xfId="44172" xr:uid="{00000000-0005-0000-0000-0000778B0000}"/>
    <cellStyle name="PrePop Units (2) 8 6 5" xfId="44173" xr:uid="{00000000-0005-0000-0000-0000788B0000}"/>
    <cellStyle name="PrePop Units (2) 8 7" xfId="4817" xr:uid="{00000000-0005-0000-0000-0000798B0000}"/>
    <cellStyle name="PrePop Units (2) 8 7 2" xfId="10091" xr:uid="{00000000-0005-0000-0000-00007A8B0000}"/>
    <cellStyle name="PrePop Units (2) 8 7 2 2" xfId="22331" xr:uid="{00000000-0005-0000-0000-00007B8B0000}"/>
    <cellStyle name="PrePop Units (2) 8 7 3" xfId="22332" xr:uid="{00000000-0005-0000-0000-00007C8B0000}"/>
    <cellStyle name="PrePop Units (2) 8 7 4" xfId="44174" xr:uid="{00000000-0005-0000-0000-00007D8B0000}"/>
    <cellStyle name="PrePop Units (2) 8 7 5" xfId="44175" xr:uid="{00000000-0005-0000-0000-00007E8B0000}"/>
    <cellStyle name="PrePop Units (2) 8 8" xfId="5411" xr:uid="{00000000-0005-0000-0000-00007F8B0000}"/>
    <cellStyle name="PrePop Units (2) 8 8 2" xfId="10539" xr:uid="{00000000-0005-0000-0000-0000808B0000}"/>
    <cellStyle name="PrePop Units (2) 8 8 2 2" xfId="22333" xr:uid="{00000000-0005-0000-0000-0000818B0000}"/>
    <cellStyle name="PrePop Units (2) 8 8 3" xfId="22334" xr:uid="{00000000-0005-0000-0000-0000828B0000}"/>
    <cellStyle name="PrePop Units (2) 8 8 4" xfId="44176" xr:uid="{00000000-0005-0000-0000-0000838B0000}"/>
    <cellStyle name="PrePop Units (2) 8 8 5" xfId="44177" xr:uid="{00000000-0005-0000-0000-0000848B0000}"/>
    <cellStyle name="PrePop Units (2) 8 9" xfId="5985" xr:uid="{00000000-0005-0000-0000-0000858B0000}"/>
    <cellStyle name="PrePop Units (2) 8 9 2" xfId="10989" xr:uid="{00000000-0005-0000-0000-0000868B0000}"/>
    <cellStyle name="PrePop Units (2) 8 9 2 2" xfId="22335" xr:uid="{00000000-0005-0000-0000-0000878B0000}"/>
    <cellStyle name="PrePop Units (2) 8 9 3" xfId="22336" xr:uid="{00000000-0005-0000-0000-0000888B0000}"/>
    <cellStyle name="PrePop Units (2) 8 9 4" xfId="44178" xr:uid="{00000000-0005-0000-0000-0000898B0000}"/>
    <cellStyle name="PrePop Units (2) 8 9 5" xfId="44179" xr:uid="{00000000-0005-0000-0000-00008A8B0000}"/>
    <cellStyle name="PrePop Units (2) 9" xfId="904" xr:uid="{00000000-0005-0000-0000-00008B8B0000}"/>
    <cellStyle name="PrePop Units (2) 9 10" xfId="6411" xr:uid="{00000000-0005-0000-0000-00008C8B0000}"/>
    <cellStyle name="PrePop Units (2) 9 10 2" xfId="11325" xr:uid="{00000000-0005-0000-0000-00008D8B0000}"/>
    <cellStyle name="PrePop Units (2) 9 10 2 2" xfId="22337" xr:uid="{00000000-0005-0000-0000-00008E8B0000}"/>
    <cellStyle name="PrePop Units (2) 9 10 3" xfId="22338" xr:uid="{00000000-0005-0000-0000-00008F8B0000}"/>
    <cellStyle name="PrePop Units (2) 9 10 4" xfId="44180" xr:uid="{00000000-0005-0000-0000-0000908B0000}"/>
    <cellStyle name="PrePop Units (2) 9 10 5" xfId="44181" xr:uid="{00000000-0005-0000-0000-0000918B0000}"/>
    <cellStyle name="PrePop Units (2) 9 11" xfId="7118" xr:uid="{00000000-0005-0000-0000-0000928B0000}"/>
    <cellStyle name="PrePop Units (2) 9 11 2" xfId="22339" xr:uid="{00000000-0005-0000-0000-0000938B0000}"/>
    <cellStyle name="PrePop Units (2) 9 12" xfId="22340" xr:uid="{00000000-0005-0000-0000-0000948B0000}"/>
    <cellStyle name="PrePop Units (2) 9 13" xfId="44182" xr:uid="{00000000-0005-0000-0000-0000958B0000}"/>
    <cellStyle name="PrePop Units (2) 9 14" xfId="44183" xr:uid="{00000000-0005-0000-0000-0000968B0000}"/>
    <cellStyle name="PrePop Units (2) 9 2" xfId="1793" xr:uid="{00000000-0005-0000-0000-0000978B0000}"/>
    <cellStyle name="PrePop Units (2) 9 2 2" xfId="7767" xr:uid="{00000000-0005-0000-0000-0000988B0000}"/>
    <cellStyle name="PrePop Units (2) 9 2 2 2" xfId="22341" xr:uid="{00000000-0005-0000-0000-0000998B0000}"/>
    <cellStyle name="PrePop Units (2) 9 2 3" xfId="22342" xr:uid="{00000000-0005-0000-0000-00009A8B0000}"/>
    <cellStyle name="PrePop Units (2) 9 2 4" xfId="44184" xr:uid="{00000000-0005-0000-0000-00009B8B0000}"/>
    <cellStyle name="PrePop Units (2) 9 2 5" xfId="44185" xr:uid="{00000000-0005-0000-0000-00009C8B0000}"/>
    <cellStyle name="PrePop Units (2) 9 3" xfId="2398" xr:uid="{00000000-0005-0000-0000-00009D8B0000}"/>
    <cellStyle name="PrePop Units (2) 9 3 2" xfId="8231" xr:uid="{00000000-0005-0000-0000-00009E8B0000}"/>
    <cellStyle name="PrePop Units (2) 9 3 2 2" xfId="22343" xr:uid="{00000000-0005-0000-0000-00009F8B0000}"/>
    <cellStyle name="PrePop Units (2) 9 3 3" xfId="22344" xr:uid="{00000000-0005-0000-0000-0000A08B0000}"/>
    <cellStyle name="PrePop Units (2) 9 3 4" xfId="44186" xr:uid="{00000000-0005-0000-0000-0000A18B0000}"/>
    <cellStyle name="PrePop Units (2) 9 3 5" xfId="44187" xr:uid="{00000000-0005-0000-0000-0000A28B0000}"/>
    <cellStyle name="PrePop Units (2) 9 4" xfId="3003" xr:uid="{00000000-0005-0000-0000-0000A38B0000}"/>
    <cellStyle name="PrePop Units (2) 9 4 2" xfId="8697" xr:uid="{00000000-0005-0000-0000-0000A48B0000}"/>
    <cellStyle name="PrePop Units (2) 9 4 2 2" xfId="22345" xr:uid="{00000000-0005-0000-0000-0000A58B0000}"/>
    <cellStyle name="PrePop Units (2) 9 4 3" xfId="22346" xr:uid="{00000000-0005-0000-0000-0000A68B0000}"/>
    <cellStyle name="PrePop Units (2) 9 4 4" xfId="44188" xr:uid="{00000000-0005-0000-0000-0000A78B0000}"/>
    <cellStyle name="PrePop Units (2) 9 4 5" xfId="44189" xr:uid="{00000000-0005-0000-0000-0000A88B0000}"/>
    <cellStyle name="PrePop Units (2) 9 5" xfId="3608" xr:uid="{00000000-0005-0000-0000-0000A98B0000}"/>
    <cellStyle name="PrePop Units (2) 9 5 2" xfId="9161" xr:uid="{00000000-0005-0000-0000-0000AA8B0000}"/>
    <cellStyle name="PrePop Units (2) 9 5 2 2" xfId="22347" xr:uid="{00000000-0005-0000-0000-0000AB8B0000}"/>
    <cellStyle name="PrePop Units (2) 9 5 3" xfId="22348" xr:uid="{00000000-0005-0000-0000-0000AC8B0000}"/>
    <cellStyle name="PrePop Units (2) 9 5 4" xfId="44190" xr:uid="{00000000-0005-0000-0000-0000AD8B0000}"/>
    <cellStyle name="PrePop Units (2) 9 5 5" xfId="44191" xr:uid="{00000000-0005-0000-0000-0000AE8B0000}"/>
    <cellStyle name="PrePop Units (2) 9 6" xfId="4213" xr:uid="{00000000-0005-0000-0000-0000AF8B0000}"/>
    <cellStyle name="PrePop Units (2) 9 6 2" xfId="9624" xr:uid="{00000000-0005-0000-0000-0000B08B0000}"/>
    <cellStyle name="PrePop Units (2) 9 6 2 2" xfId="22349" xr:uid="{00000000-0005-0000-0000-0000B18B0000}"/>
    <cellStyle name="PrePop Units (2) 9 6 3" xfId="22350" xr:uid="{00000000-0005-0000-0000-0000B28B0000}"/>
    <cellStyle name="PrePop Units (2) 9 6 4" xfId="44192" xr:uid="{00000000-0005-0000-0000-0000B38B0000}"/>
    <cellStyle name="PrePop Units (2) 9 6 5" xfId="44193" xr:uid="{00000000-0005-0000-0000-0000B48B0000}"/>
    <cellStyle name="PrePop Units (2) 9 7" xfId="4818" xr:uid="{00000000-0005-0000-0000-0000B58B0000}"/>
    <cellStyle name="PrePop Units (2) 9 7 2" xfId="10092" xr:uid="{00000000-0005-0000-0000-0000B68B0000}"/>
    <cellStyle name="PrePop Units (2) 9 7 2 2" xfId="22351" xr:uid="{00000000-0005-0000-0000-0000B78B0000}"/>
    <cellStyle name="PrePop Units (2) 9 7 3" xfId="22352" xr:uid="{00000000-0005-0000-0000-0000B88B0000}"/>
    <cellStyle name="PrePop Units (2) 9 7 4" xfId="44194" xr:uid="{00000000-0005-0000-0000-0000B98B0000}"/>
    <cellStyle name="PrePop Units (2) 9 7 5" xfId="44195" xr:uid="{00000000-0005-0000-0000-0000BA8B0000}"/>
    <cellStyle name="PrePop Units (2) 9 8" xfId="5412" xr:uid="{00000000-0005-0000-0000-0000BB8B0000}"/>
    <cellStyle name="PrePop Units (2) 9 8 2" xfId="10540" xr:uid="{00000000-0005-0000-0000-0000BC8B0000}"/>
    <cellStyle name="PrePop Units (2) 9 8 2 2" xfId="22353" xr:uid="{00000000-0005-0000-0000-0000BD8B0000}"/>
    <cellStyle name="PrePop Units (2) 9 8 3" xfId="22354" xr:uid="{00000000-0005-0000-0000-0000BE8B0000}"/>
    <cellStyle name="PrePop Units (2) 9 8 4" xfId="44196" xr:uid="{00000000-0005-0000-0000-0000BF8B0000}"/>
    <cellStyle name="PrePop Units (2) 9 8 5" xfId="44197" xr:uid="{00000000-0005-0000-0000-0000C08B0000}"/>
    <cellStyle name="PrePop Units (2) 9 9" xfId="5986" xr:uid="{00000000-0005-0000-0000-0000C18B0000}"/>
    <cellStyle name="PrePop Units (2) 9 9 2" xfId="10990" xr:uid="{00000000-0005-0000-0000-0000C28B0000}"/>
    <cellStyle name="PrePop Units (2) 9 9 2 2" xfId="22355" xr:uid="{00000000-0005-0000-0000-0000C38B0000}"/>
    <cellStyle name="PrePop Units (2) 9 9 3" xfId="22356" xr:uid="{00000000-0005-0000-0000-0000C48B0000}"/>
    <cellStyle name="PrePop Units (2) 9 9 4" xfId="44198" xr:uid="{00000000-0005-0000-0000-0000C58B0000}"/>
    <cellStyle name="PrePop Units (2) 9 9 5" xfId="44199" xr:uid="{00000000-0005-0000-0000-0000C68B0000}"/>
    <cellStyle name="PrePop Units (2)_33" xfId="905" xr:uid="{00000000-0005-0000-0000-0000C78B0000}"/>
    <cellStyle name="Punktfylla" xfId="22357" xr:uid="{00000000-0005-0000-0000-0000C88B0000}"/>
    <cellStyle name="Rates" xfId="906" xr:uid="{00000000-0005-0000-0000-0000C98B0000}"/>
    <cellStyle name="Rates 2" xfId="7119" xr:uid="{00000000-0005-0000-0000-0000CA8B0000}"/>
    <cellStyle name="Rates 3" xfId="44200" xr:uid="{00000000-0005-0000-0000-0000CB8B0000}"/>
    <cellStyle name="Rates 4" xfId="44201" xr:uid="{00000000-0005-0000-0000-0000CC8B0000}"/>
    <cellStyle name="Rates 5" xfId="44202" xr:uid="{00000000-0005-0000-0000-0000CD8B0000}"/>
    <cellStyle name="realtime" xfId="907" xr:uid="{00000000-0005-0000-0000-0000CE8B0000}"/>
    <cellStyle name="realtime 2" xfId="7120" xr:uid="{00000000-0005-0000-0000-0000CF8B0000}"/>
    <cellStyle name="realtime 3" xfId="44203" xr:uid="{00000000-0005-0000-0000-0000D08B0000}"/>
    <cellStyle name="realtime 4" xfId="44204" xr:uid="{00000000-0005-0000-0000-0000D18B0000}"/>
    <cellStyle name="realtime 5" xfId="44205" xr:uid="{00000000-0005-0000-0000-0000D28B0000}"/>
    <cellStyle name="result" xfId="908" xr:uid="{00000000-0005-0000-0000-0000D38B0000}"/>
    <cellStyle name="result 2" xfId="7121" xr:uid="{00000000-0005-0000-0000-0000D48B0000}"/>
    <cellStyle name="result 3" xfId="44206" xr:uid="{00000000-0005-0000-0000-0000D58B0000}"/>
    <cellStyle name="result 4" xfId="44207" xr:uid="{00000000-0005-0000-0000-0000D68B0000}"/>
    <cellStyle name="result 5" xfId="44208" xr:uid="{00000000-0005-0000-0000-0000D78B0000}"/>
    <cellStyle name="rt" xfId="909" xr:uid="{00000000-0005-0000-0000-0000D88B0000}"/>
    <cellStyle name="rt 2" xfId="7122" xr:uid="{00000000-0005-0000-0000-0000D98B0000}"/>
    <cellStyle name="rt 3" xfId="44209" xr:uid="{00000000-0005-0000-0000-0000DA8B0000}"/>
    <cellStyle name="rt 4" xfId="44210" xr:uid="{00000000-0005-0000-0000-0000DB8B0000}"/>
    <cellStyle name="rt 5" xfId="44211" xr:uid="{00000000-0005-0000-0000-0000DC8B0000}"/>
    <cellStyle name="Samtala" xfId="910" xr:uid="{00000000-0005-0000-0000-0000DD8B0000}"/>
    <cellStyle name="Samtala - lokaniðurst." xfId="911" xr:uid="{00000000-0005-0000-0000-0000DE8B0000}"/>
    <cellStyle name="Samtala - lokaniðurst. 10" xfId="44212" xr:uid="{00000000-0005-0000-0000-0000DF8B0000}"/>
    <cellStyle name="Samtala - lokaniðurst. 2" xfId="22358" xr:uid="{00000000-0005-0000-0000-0000E08B0000}"/>
    <cellStyle name="Samtala - lokaniðurst. 2 10" xfId="22359" xr:uid="{00000000-0005-0000-0000-0000E18B0000}"/>
    <cellStyle name="Samtala - lokaniðurst. 2 10 10" xfId="22360" xr:uid="{00000000-0005-0000-0000-0000E28B0000}"/>
    <cellStyle name="Samtala - lokaniðurst. 2 10 10 2" xfId="29734" xr:uid="{00000000-0005-0000-0000-0000E38B0000}"/>
    <cellStyle name="Samtala - lokaniðurst. 2 10 10 3" xfId="29432" xr:uid="{00000000-0005-0000-0000-0000E48B0000}"/>
    <cellStyle name="Samtala - lokaniðurst. 2 10 10 4" xfId="30522" xr:uid="{00000000-0005-0000-0000-0000E58B0000}"/>
    <cellStyle name="Samtala - lokaniðurst. 2 10 11" xfId="22361" xr:uid="{00000000-0005-0000-0000-0000E68B0000}"/>
    <cellStyle name="Samtala - lokaniðurst. 2 10 11 2" xfId="29735" xr:uid="{00000000-0005-0000-0000-0000E78B0000}"/>
    <cellStyle name="Samtala - lokaniðurst. 2 10 11 3" xfId="29431" xr:uid="{00000000-0005-0000-0000-0000E88B0000}"/>
    <cellStyle name="Samtala - lokaniðurst. 2 10 11 4" xfId="30523" xr:uid="{00000000-0005-0000-0000-0000E98B0000}"/>
    <cellStyle name="Samtala - lokaniðurst. 2 10 12" xfId="27859" xr:uid="{00000000-0005-0000-0000-0000EA8B0000}"/>
    <cellStyle name="Samtala - lokaniðurst. 2 10 13" xfId="29648" xr:uid="{00000000-0005-0000-0000-0000EB8B0000}"/>
    <cellStyle name="Samtala - lokaniðurst. 2 10 14" xfId="29680" xr:uid="{00000000-0005-0000-0000-0000EC8B0000}"/>
    <cellStyle name="Samtala - lokaniðurst. 2 10 2" xfId="22362" xr:uid="{00000000-0005-0000-0000-0000ED8B0000}"/>
    <cellStyle name="Samtala - lokaniðurst. 2 10 2 2" xfId="29736" xr:uid="{00000000-0005-0000-0000-0000EE8B0000}"/>
    <cellStyle name="Samtala - lokaniðurst. 2 10 2 3" xfId="27626" xr:uid="{00000000-0005-0000-0000-0000EF8B0000}"/>
    <cellStyle name="Samtala - lokaniðurst. 2 10 2 4" xfId="30524" xr:uid="{00000000-0005-0000-0000-0000F08B0000}"/>
    <cellStyle name="Samtala - lokaniðurst. 2 10 3" xfId="22363" xr:uid="{00000000-0005-0000-0000-0000F18B0000}"/>
    <cellStyle name="Samtala - lokaniðurst. 2 10 3 2" xfId="29737" xr:uid="{00000000-0005-0000-0000-0000F28B0000}"/>
    <cellStyle name="Samtala - lokaniðurst. 2 10 3 3" xfId="26865" xr:uid="{00000000-0005-0000-0000-0000F38B0000}"/>
    <cellStyle name="Samtala - lokaniðurst. 2 10 3 4" xfId="30525" xr:uid="{00000000-0005-0000-0000-0000F48B0000}"/>
    <cellStyle name="Samtala - lokaniðurst. 2 10 4" xfId="22364" xr:uid="{00000000-0005-0000-0000-0000F58B0000}"/>
    <cellStyle name="Samtala - lokaniðurst. 2 10 4 2" xfId="29738" xr:uid="{00000000-0005-0000-0000-0000F68B0000}"/>
    <cellStyle name="Samtala - lokaniðurst. 2 10 4 3" xfId="26212" xr:uid="{00000000-0005-0000-0000-0000F78B0000}"/>
    <cellStyle name="Samtala - lokaniðurst. 2 10 4 4" xfId="30526" xr:uid="{00000000-0005-0000-0000-0000F88B0000}"/>
    <cellStyle name="Samtala - lokaniðurst. 2 10 5" xfId="22365" xr:uid="{00000000-0005-0000-0000-0000F98B0000}"/>
    <cellStyle name="Samtala - lokaniðurst. 2 10 5 2" xfId="29739" xr:uid="{00000000-0005-0000-0000-0000FA8B0000}"/>
    <cellStyle name="Samtala - lokaniðurst. 2 10 5 3" xfId="29430" xr:uid="{00000000-0005-0000-0000-0000FB8B0000}"/>
    <cellStyle name="Samtala - lokaniðurst. 2 10 5 4" xfId="30527" xr:uid="{00000000-0005-0000-0000-0000FC8B0000}"/>
    <cellStyle name="Samtala - lokaniðurst. 2 10 6" xfId="22366" xr:uid="{00000000-0005-0000-0000-0000FD8B0000}"/>
    <cellStyle name="Samtala - lokaniðurst. 2 10 6 2" xfId="29740" xr:uid="{00000000-0005-0000-0000-0000FE8B0000}"/>
    <cellStyle name="Samtala - lokaniðurst. 2 10 6 3" xfId="29429" xr:uid="{00000000-0005-0000-0000-0000FF8B0000}"/>
    <cellStyle name="Samtala - lokaniðurst. 2 10 6 4" xfId="30528" xr:uid="{00000000-0005-0000-0000-0000008C0000}"/>
    <cellStyle name="Samtala - lokaniðurst. 2 10 7" xfId="22367" xr:uid="{00000000-0005-0000-0000-0000018C0000}"/>
    <cellStyle name="Samtala - lokaniðurst. 2 10 7 2" xfId="29741" xr:uid="{00000000-0005-0000-0000-0000028C0000}"/>
    <cellStyle name="Samtala - lokaniðurst. 2 10 7 3" xfId="27563" xr:uid="{00000000-0005-0000-0000-0000038C0000}"/>
    <cellStyle name="Samtala - lokaniðurst. 2 10 7 4" xfId="30529" xr:uid="{00000000-0005-0000-0000-0000048C0000}"/>
    <cellStyle name="Samtala - lokaniðurst. 2 10 8" xfId="22368" xr:uid="{00000000-0005-0000-0000-0000058C0000}"/>
    <cellStyle name="Samtala - lokaniðurst. 2 10 8 2" xfId="29742" xr:uid="{00000000-0005-0000-0000-0000068C0000}"/>
    <cellStyle name="Samtala - lokaniðurst. 2 10 8 3" xfId="26785" xr:uid="{00000000-0005-0000-0000-0000078C0000}"/>
    <cellStyle name="Samtala - lokaniðurst. 2 10 8 4" xfId="30530" xr:uid="{00000000-0005-0000-0000-0000088C0000}"/>
    <cellStyle name="Samtala - lokaniðurst. 2 10 9" xfId="22369" xr:uid="{00000000-0005-0000-0000-0000098C0000}"/>
    <cellStyle name="Samtala - lokaniðurst. 2 10 9 2" xfId="29743" xr:uid="{00000000-0005-0000-0000-00000A8C0000}"/>
    <cellStyle name="Samtala - lokaniðurst. 2 10 9 3" xfId="29428" xr:uid="{00000000-0005-0000-0000-00000B8C0000}"/>
    <cellStyle name="Samtala - lokaniðurst. 2 10 9 4" xfId="30531" xr:uid="{00000000-0005-0000-0000-00000C8C0000}"/>
    <cellStyle name="Samtala - lokaniðurst. 2 11" xfId="22370" xr:uid="{00000000-0005-0000-0000-00000D8C0000}"/>
    <cellStyle name="Samtala - lokaniðurst. 2 11 10" xfId="22371" xr:uid="{00000000-0005-0000-0000-00000E8C0000}"/>
    <cellStyle name="Samtala - lokaniðurst. 2 11 10 2" xfId="29744" xr:uid="{00000000-0005-0000-0000-00000F8C0000}"/>
    <cellStyle name="Samtala - lokaniðurst. 2 11 10 3" xfId="29427" xr:uid="{00000000-0005-0000-0000-0000108C0000}"/>
    <cellStyle name="Samtala - lokaniðurst. 2 11 10 4" xfId="30532" xr:uid="{00000000-0005-0000-0000-0000118C0000}"/>
    <cellStyle name="Samtala - lokaniðurst. 2 11 11" xfId="22372" xr:uid="{00000000-0005-0000-0000-0000128C0000}"/>
    <cellStyle name="Samtala - lokaniðurst. 2 11 11 2" xfId="29745" xr:uid="{00000000-0005-0000-0000-0000138C0000}"/>
    <cellStyle name="Samtala - lokaniðurst. 2 11 11 3" xfId="27502" xr:uid="{00000000-0005-0000-0000-0000148C0000}"/>
    <cellStyle name="Samtala - lokaniðurst. 2 11 11 4" xfId="30533" xr:uid="{00000000-0005-0000-0000-0000158C0000}"/>
    <cellStyle name="Samtala - lokaniðurst. 2 11 12" xfId="27996" xr:uid="{00000000-0005-0000-0000-0000168C0000}"/>
    <cellStyle name="Samtala - lokaniðurst. 2 11 13" xfId="26398" xr:uid="{00000000-0005-0000-0000-0000178C0000}"/>
    <cellStyle name="Samtala - lokaniðurst. 2 11 14" xfId="29732" xr:uid="{00000000-0005-0000-0000-0000188C0000}"/>
    <cellStyle name="Samtala - lokaniðurst. 2 11 2" xfId="22373" xr:uid="{00000000-0005-0000-0000-0000198C0000}"/>
    <cellStyle name="Samtala - lokaniðurst. 2 11 2 2" xfId="29746" xr:uid="{00000000-0005-0000-0000-00001A8C0000}"/>
    <cellStyle name="Samtala - lokaniðurst. 2 11 2 3" xfId="26706" xr:uid="{00000000-0005-0000-0000-00001B8C0000}"/>
    <cellStyle name="Samtala - lokaniðurst. 2 11 2 4" xfId="30534" xr:uid="{00000000-0005-0000-0000-00001C8C0000}"/>
    <cellStyle name="Samtala - lokaniðurst. 2 11 3" xfId="22374" xr:uid="{00000000-0005-0000-0000-00001D8C0000}"/>
    <cellStyle name="Samtala - lokaniðurst. 2 11 3 2" xfId="29747" xr:uid="{00000000-0005-0000-0000-00001E8C0000}"/>
    <cellStyle name="Samtala - lokaniðurst. 2 11 3 3" xfId="29426" xr:uid="{00000000-0005-0000-0000-00001F8C0000}"/>
    <cellStyle name="Samtala - lokaniðurst. 2 11 3 4" xfId="30535" xr:uid="{00000000-0005-0000-0000-0000208C0000}"/>
    <cellStyle name="Samtala - lokaniðurst. 2 11 4" xfId="22375" xr:uid="{00000000-0005-0000-0000-0000218C0000}"/>
    <cellStyle name="Samtala - lokaniðurst. 2 11 4 2" xfId="29748" xr:uid="{00000000-0005-0000-0000-0000228C0000}"/>
    <cellStyle name="Samtala - lokaniðurst. 2 11 4 3" xfId="29425" xr:uid="{00000000-0005-0000-0000-0000238C0000}"/>
    <cellStyle name="Samtala - lokaniðurst. 2 11 4 4" xfId="30536" xr:uid="{00000000-0005-0000-0000-0000248C0000}"/>
    <cellStyle name="Samtala - lokaniðurst. 2 11 5" xfId="22376" xr:uid="{00000000-0005-0000-0000-0000258C0000}"/>
    <cellStyle name="Samtala - lokaniðurst. 2 11 5 2" xfId="29749" xr:uid="{00000000-0005-0000-0000-0000268C0000}"/>
    <cellStyle name="Samtala - lokaniðurst. 2 11 5 3" xfId="27437" xr:uid="{00000000-0005-0000-0000-0000278C0000}"/>
    <cellStyle name="Samtala - lokaniðurst. 2 11 5 4" xfId="30537" xr:uid="{00000000-0005-0000-0000-0000288C0000}"/>
    <cellStyle name="Samtala - lokaniðurst. 2 11 6" xfId="22377" xr:uid="{00000000-0005-0000-0000-0000298C0000}"/>
    <cellStyle name="Samtala - lokaniðurst. 2 11 6 2" xfId="29750" xr:uid="{00000000-0005-0000-0000-00002A8C0000}"/>
    <cellStyle name="Samtala - lokaniðurst. 2 11 6 3" xfId="26626" xr:uid="{00000000-0005-0000-0000-00002B8C0000}"/>
    <cellStyle name="Samtala - lokaniðurst. 2 11 6 4" xfId="30538" xr:uid="{00000000-0005-0000-0000-00002C8C0000}"/>
    <cellStyle name="Samtala - lokaniðurst. 2 11 7" xfId="22378" xr:uid="{00000000-0005-0000-0000-00002D8C0000}"/>
    <cellStyle name="Samtala - lokaniðurst. 2 11 7 2" xfId="29751" xr:uid="{00000000-0005-0000-0000-00002E8C0000}"/>
    <cellStyle name="Samtala - lokaniðurst. 2 11 7 3" xfId="29424" xr:uid="{00000000-0005-0000-0000-00002F8C0000}"/>
    <cellStyle name="Samtala - lokaniðurst. 2 11 7 4" xfId="30539" xr:uid="{00000000-0005-0000-0000-0000308C0000}"/>
    <cellStyle name="Samtala - lokaniðurst. 2 11 8" xfId="22379" xr:uid="{00000000-0005-0000-0000-0000318C0000}"/>
    <cellStyle name="Samtala - lokaniðurst. 2 11 8 2" xfId="29752" xr:uid="{00000000-0005-0000-0000-0000328C0000}"/>
    <cellStyle name="Samtala - lokaniðurst. 2 11 8 3" xfId="29423" xr:uid="{00000000-0005-0000-0000-0000338C0000}"/>
    <cellStyle name="Samtala - lokaniðurst. 2 11 8 4" xfId="30540" xr:uid="{00000000-0005-0000-0000-0000348C0000}"/>
    <cellStyle name="Samtala - lokaniðurst. 2 11 9" xfId="22380" xr:uid="{00000000-0005-0000-0000-0000358C0000}"/>
    <cellStyle name="Samtala - lokaniðurst. 2 11 9 2" xfId="29753" xr:uid="{00000000-0005-0000-0000-0000368C0000}"/>
    <cellStyle name="Samtala - lokaniðurst. 2 11 9 3" xfId="27372" xr:uid="{00000000-0005-0000-0000-0000378C0000}"/>
    <cellStyle name="Samtala - lokaniðurst. 2 11 9 4" xfId="30541" xr:uid="{00000000-0005-0000-0000-0000388C0000}"/>
    <cellStyle name="Samtala - lokaniðurst. 2 12" xfId="22381" xr:uid="{00000000-0005-0000-0000-0000398C0000}"/>
    <cellStyle name="Samtala - lokaniðurst. 2 12 10" xfId="22382" xr:uid="{00000000-0005-0000-0000-00003A8C0000}"/>
    <cellStyle name="Samtala - lokaniðurst. 2 12 10 2" xfId="29754" xr:uid="{00000000-0005-0000-0000-00003B8C0000}"/>
    <cellStyle name="Samtala - lokaniðurst. 2 12 10 3" xfId="26544" xr:uid="{00000000-0005-0000-0000-00003C8C0000}"/>
    <cellStyle name="Samtala - lokaniðurst. 2 12 10 4" xfId="30542" xr:uid="{00000000-0005-0000-0000-00003D8C0000}"/>
    <cellStyle name="Samtala - lokaniðurst. 2 12 11" xfId="22383" xr:uid="{00000000-0005-0000-0000-00003E8C0000}"/>
    <cellStyle name="Samtala - lokaniðurst. 2 12 11 2" xfId="29755" xr:uid="{00000000-0005-0000-0000-00003F8C0000}"/>
    <cellStyle name="Samtala - lokaniðurst. 2 12 11 3" xfId="29422" xr:uid="{00000000-0005-0000-0000-0000408C0000}"/>
    <cellStyle name="Samtala - lokaniðurst. 2 12 11 4" xfId="30543" xr:uid="{00000000-0005-0000-0000-0000418C0000}"/>
    <cellStyle name="Samtala - lokaniðurst. 2 12 12" xfId="27846" xr:uid="{00000000-0005-0000-0000-0000428C0000}"/>
    <cellStyle name="Samtala - lokaniðurst. 2 12 13" xfId="27109" xr:uid="{00000000-0005-0000-0000-0000438C0000}"/>
    <cellStyle name="Samtala - lokaniðurst. 2 12 14" xfId="29974" xr:uid="{00000000-0005-0000-0000-0000448C0000}"/>
    <cellStyle name="Samtala - lokaniðurst. 2 12 2" xfId="22384" xr:uid="{00000000-0005-0000-0000-0000458C0000}"/>
    <cellStyle name="Samtala - lokaniðurst. 2 12 2 2" xfId="29756" xr:uid="{00000000-0005-0000-0000-0000468C0000}"/>
    <cellStyle name="Samtala - lokaniðurst. 2 12 2 3" xfId="29421" xr:uid="{00000000-0005-0000-0000-0000478C0000}"/>
    <cellStyle name="Samtala - lokaniðurst. 2 12 2 4" xfId="30544" xr:uid="{00000000-0005-0000-0000-0000488C0000}"/>
    <cellStyle name="Samtala - lokaniðurst. 2 12 3" xfId="22385" xr:uid="{00000000-0005-0000-0000-0000498C0000}"/>
    <cellStyle name="Samtala - lokaniðurst. 2 12 3 2" xfId="29757" xr:uid="{00000000-0005-0000-0000-00004A8C0000}"/>
    <cellStyle name="Samtala - lokaniðurst. 2 12 3 3" xfId="27308" xr:uid="{00000000-0005-0000-0000-00004B8C0000}"/>
    <cellStyle name="Samtala - lokaniðurst. 2 12 3 4" xfId="30545" xr:uid="{00000000-0005-0000-0000-00004C8C0000}"/>
    <cellStyle name="Samtala - lokaniðurst. 2 12 4" xfId="22386" xr:uid="{00000000-0005-0000-0000-00004D8C0000}"/>
    <cellStyle name="Samtala - lokaniðurst. 2 12 4 2" xfId="29758" xr:uid="{00000000-0005-0000-0000-00004E8C0000}"/>
    <cellStyle name="Samtala - lokaniðurst. 2 12 4 3" xfId="26468" xr:uid="{00000000-0005-0000-0000-00004F8C0000}"/>
    <cellStyle name="Samtala - lokaniðurst. 2 12 4 4" xfId="30546" xr:uid="{00000000-0005-0000-0000-0000508C0000}"/>
    <cellStyle name="Samtala - lokaniðurst. 2 12 5" xfId="22387" xr:uid="{00000000-0005-0000-0000-0000518C0000}"/>
    <cellStyle name="Samtala - lokaniðurst. 2 12 5 2" xfId="29759" xr:uid="{00000000-0005-0000-0000-0000528C0000}"/>
    <cellStyle name="Samtala - lokaniðurst. 2 12 5 3" xfId="29420" xr:uid="{00000000-0005-0000-0000-0000538C0000}"/>
    <cellStyle name="Samtala - lokaniðurst. 2 12 5 4" xfId="30547" xr:uid="{00000000-0005-0000-0000-0000548C0000}"/>
    <cellStyle name="Samtala - lokaniðurst. 2 12 6" xfId="22388" xr:uid="{00000000-0005-0000-0000-0000558C0000}"/>
    <cellStyle name="Samtala - lokaniðurst. 2 12 6 2" xfId="29760" xr:uid="{00000000-0005-0000-0000-0000568C0000}"/>
    <cellStyle name="Samtala - lokaniðurst. 2 12 6 3" xfId="29419" xr:uid="{00000000-0005-0000-0000-0000578C0000}"/>
    <cellStyle name="Samtala - lokaniðurst. 2 12 6 4" xfId="30548" xr:uid="{00000000-0005-0000-0000-0000588C0000}"/>
    <cellStyle name="Samtala - lokaniðurst. 2 12 7" xfId="22389" xr:uid="{00000000-0005-0000-0000-0000598C0000}"/>
    <cellStyle name="Samtala - lokaniðurst. 2 12 7 2" xfId="29761" xr:uid="{00000000-0005-0000-0000-00005A8C0000}"/>
    <cellStyle name="Samtala - lokaniðurst. 2 12 7 3" xfId="27240" xr:uid="{00000000-0005-0000-0000-00005B8C0000}"/>
    <cellStyle name="Samtala - lokaniðurst. 2 12 7 4" xfId="30549" xr:uid="{00000000-0005-0000-0000-00005C8C0000}"/>
    <cellStyle name="Samtala - lokaniðurst. 2 12 8" xfId="22390" xr:uid="{00000000-0005-0000-0000-00005D8C0000}"/>
    <cellStyle name="Samtala - lokaniðurst. 2 12 8 2" xfId="29762" xr:uid="{00000000-0005-0000-0000-00005E8C0000}"/>
    <cellStyle name="Samtala - lokaniðurst. 2 12 8 3" xfId="26385" xr:uid="{00000000-0005-0000-0000-00005F8C0000}"/>
    <cellStyle name="Samtala - lokaniðurst. 2 12 8 4" xfId="30550" xr:uid="{00000000-0005-0000-0000-0000608C0000}"/>
    <cellStyle name="Samtala - lokaniðurst. 2 12 9" xfId="22391" xr:uid="{00000000-0005-0000-0000-0000618C0000}"/>
    <cellStyle name="Samtala - lokaniðurst. 2 12 9 2" xfId="29763" xr:uid="{00000000-0005-0000-0000-0000628C0000}"/>
    <cellStyle name="Samtala - lokaniðurst. 2 12 9 3" xfId="29418" xr:uid="{00000000-0005-0000-0000-0000638C0000}"/>
    <cellStyle name="Samtala - lokaniðurst. 2 12 9 4" xfId="30551" xr:uid="{00000000-0005-0000-0000-0000648C0000}"/>
    <cellStyle name="Samtala - lokaniðurst. 2 13" xfId="22392" xr:uid="{00000000-0005-0000-0000-0000658C0000}"/>
    <cellStyle name="Samtala - lokaniðurst. 2 13 10" xfId="22393" xr:uid="{00000000-0005-0000-0000-0000668C0000}"/>
    <cellStyle name="Samtala - lokaniðurst. 2 13 10 2" xfId="29764" xr:uid="{00000000-0005-0000-0000-0000678C0000}"/>
    <cellStyle name="Samtala - lokaniðurst. 2 13 10 3" xfId="29417" xr:uid="{00000000-0005-0000-0000-0000688C0000}"/>
    <cellStyle name="Samtala - lokaniðurst. 2 13 10 4" xfId="30552" xr:uid="{00000000-0005-0000-0000-0000698C0000}"/>
    <cellStyle name="Samtala - lokaniðurst. 2 13 11" xfId="22394" xr:uid="{00000000-0005-0000-0000-00006A8C0000}"/>
    <cellStyle name="Samtala - lokaniðurst. 2 13 11 2" xfId="29765" xr:uid="{00000000-0005-0000-0000-00006B8C0000}"/>
    <cellStyle name="Samtala - lokaniðurst. 2 13 11 3" xfId="27172" xr:uid="{00000000-0005-0000-0000-00006C8C0000}"/>
    <cellStyle name="Samtala - lokaniðurst. 2 13 11 4" xfId="30553" xr:uid="{00000000-0005-0000-0000-00006D8C0000}"/>
    <cellStyle name="Samtala - lokaniðurst. 2 13 12" xfId="27989" xr:uid="{00000000-0005-0000-0000-00006E8C0000}"/>
    <cellStyle name="Samtala - lokaniðurst. 2 13 13" xfId="27381" xr:uid="{00000000-0005-0000-0000-00006F8C0000}"/>
    <cellStyle name="Samtala - lokaniðurst. 2 13 14" xfId="29685" xr:uid="{00000000-0005-0000-0000-0000708C0000}"/>
    <cellStyle name="Samtala - lokaniðurst. 2 13 2" xfId="22395" xr:uid="{00000000-0005-0000-0000-0000718C0000}"/>
    <cellStyle name="Samtala - lokaniðurst. 2 13 2 2" xfId="29766" xr:uid="{00000000-0005-0000-0000-0000728C0000}"/>
    <cellStyle name="Samtala - lokaniðurst. 2 13 2 3" xfId="26304" xr:uid="{00000000-0005-0000-0000-0000738C0000}"/>
    <cellStyle name="Samtala - lokaniðurst. 2 13 2 4" xfId="30554" xr:uid="{00000000-0005-0000-0000-0000748C0000}"/>
    <cellStyle name="Samtala - lokaniðurst. 2 13 3" xfId="22396" xr:uid="{00000000-0005-0000-0000-0000758C0000}"/>
    <cellStyle name="Samtala - lokaniðurst. 2 13 3 2" xfId="29767" xr:uid="{00000000-0005-0000-0000-0000768C0000}"/>
    <cellStyle name="Samtala - lokaniðurst. 2 13 3 3" xfId="29416" xr:uid="{00000000-0005-0000-0000-0000778C0000}"/>
    <cellStyle name="Samtala - lokaniðurst. 2 13 3 4" xfId="30555" xr:uid="{00000000-0005-0000-0000-0000788C0000}"/>
    <cellStyle name="Samtala - lokaniðurst. 2 13 4" xfId="22397" xr:uid="{00000000-0005-0000-0000-0000798C0000}"/>
    <cellStyle name="Samtala - lokaniðurst. 2 13 4 2" xfId="29768" xr:uid="{00000000-0005-0000-0000-00007A8C0000}"/>
    <cellStyle name="Samtala - lokaniðurst. 2 13 4 3" xfId="29415" xr:uid="{00000000-0005-0000-0000-00007B8C0000}"/>
    <cellStyle name="Samtala - lokaniðurst. 2 13 4 4" xfId="30556" xr:uid="{00000000-0005-0000-0000-00007C8C0000}"/>
    <cellStyle name="Samtala - lokaniðurst. 2 13 5" xfId="22398" xr:uid="{00000000-0005-0000-0000-00007D8C0000}"/>
    <cellStyle name="Samtala - lokaniðurst. 2 13 5 2" xfId="29769" xr:uid="{00000000-0005-0000-0000-00007E8C0000}"/>
    <cellStyle name="Samtala - lokaniðurst. 2 13 5 3" xfId="27167" xr:uid="{00000000-0005-0000-0000-00007F8C0000}"/>
    <cellStyle name="Samtala - lokaniðurst. 2 13 5 4" xfId="30557" xr:uid="{00000000-0005-0000-0000-0000808C0000}"/>
    <cellStyle name="Samtala - lokaniðurst. 2 13 6" xfId="22399" xr:uid="{00000000-0005-0000-0000-0000818C0000}"/>
    <cellStyle name="Samtala - lokaniðurst. 2 13 6 2" xfId="29770" xr:uid="{00000000-0005-0000-0000-0000828C0000}"/>
    <cellStyle name="Samtala - lokaniðurst. 2 13 6 3" xfId="26299" xr:uid="{00000000-0005-0000-0000-0000838C0000}"/>
    <cellStyle name="Samtala - lokaniðurst. 2 13 6 4" xfId="30558" xr:uid="{00000000-0005-0000-0000-0000848C0000}"/>
    <cellStyle name="Samtala - lokaniðurst. 2 13 7" xfId="22400" xr:uid="{00000000-0005-0000-0000-0000858C0000}"/>
    <cellStyle name="Samtala - lokaniðurst. 2 13 7 2" xfId="29771" xr:uid="{00000000-0005-0000-0000-0000868C0000}"/>
    <cellStyle name="Samtala - lokaniðurst. 2 13 7 3" xfId="29414" xr:uid="{00000000-0005-0000-0000-0000878C0000}"/>
    <cellStyle name="Samtala - lokaniðurst. 2 13 7 4" xfId="30559" xr:uid="{00000000-0005-0000-0000-0000888C0000}"/>
    <cellStyle name="Samtala - lokaniðurst. 2 13 8" xfId="22401" xr:uid="{00000000-0005-0000-0000-0000898C0000}"/>
    <cellStyle name="Samtala - lokaniðurst. 2 13 8 2" xfId="29772" xr:uid="{00000000-0005-0000-0000-00008A8C0000}"/>
    <cellStyle name="Samtala - lokaniðurst. 2 13 8 3" xfId="29413" xr:uid="{00000000-0005-0000-0000-00008B8C0000}"/>
    <cellStyle name="Samtala - lokaniðurst. 2 13 8 4" xfId="30560" xr:uid="{00000000-0005-0000-0000-00008C8C0000}"/>
    <cellStyle name="Samtala - lokaniðurst. 2 13 9" xfId="22402" xr:uid="{00000000-0005-0000-0000-00008D8C0000}"/>
    <cellStyle name="Samtala - lokaniðurst. 2 13 9 2" xfId="29773" xr:uid="{00000000-0005-0000-0000-00008E8C0000}"/>
    <cellStyle name="Samtala - lokaniðurst. 2 13 9 3" xfId="27095" xr:uid="{00000000-0005-0000-0000-00008F8C0000}"/>
    <cellStyle name="Samtala - lokaniðurst. 2 13 9 4" xfId="30561" xr:uid="{00000000-0005-0000-0000-0000908C0000}"/>
    <cellStyle name="Samtala - lokaniðurst. 2 14" xfId="22403" xr:uid="{00000000-0005-0000-0000-0000918C0000}"/>
    <cellStyle name="Samtala - lokaniðurst. 2 14 10" xfId="22404" xr:uid="{00000000-0005-0000-0000-0000928C0000}"/>
    <cellStyle name="Samtala - lokaniðurst. 2 14 10 2" xfId="29774" xr:uid="{00000000-0005-0000-0000-0000938C0000}"/>
    <cellStyle name="Samtala - lokaniðurst. 2 14 10 3" xfId="29412" xr:uid="{00000000-0005-0000-0000-0000948C0000}"/>
    <cellStyle name="Samtala - lokaniðurst. 2 14 10 4" xfId="30562" xr:uid="{00000000-0005-0000-0000-0000958C0000}"/>
    <cellStyle name="Samtala - lokaniðurst. 2 14 11" xfId="22405" xr:uid="{00000000-0005-0000-0000-0000968C0000}"/>
    <cellStyle name="Samtala - lokaniðurst. 2 14 11 2" xfId="29775" xr:uid="{00000000-0005-0000-0000-0000978C0000}"/>
    <cellStyle name="Samtala - lokaniðurst. 2 14 11 3" xfId="29411" xr:uid="{00000000-0005-0000-0000-0000988C0000}"/>
    <cellStyle name="Samtala - lokaniðurst. 2 14 11 4" xfId="30563" xr:uid="{00000000-0005-0000-0000-0000998C0000}"/>
    <cellStyle name="Samtala - lokaniðurst. 2 14 12" xfId="27992" xr:uid="{00000000-0005-0000-0000-00009A8C0000}"/>
    <cellStyle name="Samtala - lokaniðurst. 2 14 13" xfId="29580" xr:uid="{00000000-0005-0000-0000-00009B8C0000}"/>
    <cellStyle name="Samtala - lokaniðurst. 2 14 14" xfId="26863" xr:uid="{00000000-0005-0000-0000-00009C8C0000}"/>
    <cellStyle name="Samtala - lokaniðurst. 2 14 2" xfId="22406" xr:uid="{00000000-0005-0000-0000-00009D8C0000}"/>
    <cellStyle name="Samtala - lokaniðurst. 2 14 2 2" xfId="29776" xr:uid="{00000000-0005-0000-0000-00009E8C0000}"/>
    <cellStyle name="Samtala - lokaniðurst. 2 14 2 3" xfId="27627" xr:uid="{00000000-0005-0000-0000-00009F8C0000}"/>
    <cellStyle name="Samtala - lokaniðurst. 2 14 2 4" xfId="30564" xr:uid="{00000000-0005-0000-0000-0000A08C0000}"/>
    <cellStyle name="Samtala - lokaniðurst. 2 14 3" xfId="22407" xr:uid="{00000000-0005-0000-0000-0000A18C0000}"/>
    <cellStyle name="Samtala - lokaniðurst. 2 14 3 2" xfId="29777" xr:uid="{00000000-0005-0000-0000-0000A28C0000}"/>
    <cellStyle name="Samtala - lokaniðurst. 2 14 3 3" xfId="26866" xr:uid="{00000000-0005-0000-0000-0000A38C0000}"/>
    <cellStyle name="Samtala - lokaniðurst. 2 14 3 4" xfId="30565" xr:uid="{00000000-0005-0000-0000-0000A48C0000}"/>
    <cellStyle name="Samtala - lokaniðurst. 2 14 4" xfId="22408" xr:uid="{00000000-0005-0000-0000-0000A58C0000}"/>
    <cellStyle name="Samtala - lokaniðurst. 2 14 4 2" xfId="29778" xr:uid="{00000000-0005-0000-0000-0000A68C0000}"/>
    <cellStyle name="Samtala - lokaniðurst. 2 14 4 3" xfId="26211" xr:uid="{00000000-0005-0000-0000-0000A78C0000}"/>
    <cellStyle name="Samtala - lokaniðurst. 2 14 4 4" xfId="30566" xr:uid="{00000000-0005-0000-0000-0000A88C0000}"/>
    <cellStyle name="Samtala - lokaniðurst. 2 14 5" xfId="22409" xr:uid="{00000000-0005-0000-0000-0000A98C0000}"/>
    <cellStyle name="Samtala - lokaniðurst. 2 14 5 2" xfId="29779" xr:uid="{00000000-0005-0000-0000-0000AA8C0000}"/>
    <cellStyle name="Samtala - lokaniðurst. 2 14 5 3" xfId="29410" xr:uid="{00000000-0005-0000-0000-0000AB8C0000}"/>
    <cellStyle name="Samtala - lokaniðurst. 2 14 5 4" xfId="30567" xr:uid="{00000000-0005-0000-0000-0000AC8C0000}"/>
    <cellStyle name="Samtala - lokaniðurst. 2 14 6" xfId="22410" xr:uid="{00000000-0005-0000-0000-0000AD8C0000}"/>
    <cellStyle name="Samtala - lokaniðurst. 2 14 6 2" xfId="29780" xr:uid="{00000000-0005-0000-0000-0000AE8C0000}"/>
    <cellStyle name="Samtala - lokaniðurst. 2 14 6 3" xfId="29409" xr:uid="{00000000-0005-0000-0000-0000AF8C0000}"/>
    <cellStyle name="Samtala - lokaniðurst. 2 14 6 4" xfId="30568" xr:uid="{00000000-0005-0000-0000-0000B08C0000}"/>
    <cellStyle name="Samtala - lokaniðurst. 2 14 7" xfId="22411" xr:uid="{00000000-0005-0000-0000-0000B18C0000}"/>
    <cellStyle name="Samtala - lokaniðurst. 2 14 7 2" xfId="29781" xr:uid="{00000000-0005-0000-0000-0000B28C0000}"/>
    <cellStyle name="Samtala - lokaniðurst. 2 14 7 3" xfId="27564" xr:uid="{00000000-0005-0000-0000-0000B38C0000}"/>
    <cellStyle name="Samtala - lokaniðurst. 2 14 7 4" xfId="30569" xr:uid="{00000000-0005-0000-0000-0000B48C0000}"/>
    <cellStyle name="Samtala - lokaniðurst. 2 14 8" xfId="22412" xr:uid="{00000000-0005-0000-0000-0000B58C0000}"/>
    <cellStyle name="Samtala - lokaniðurst. 2 14 8 2" xfId="29782" xr:uid="{00000000-0005-0000-0000-0000B68C0000}"/>
    <cellStyle name="Samtala - lokaniðurst. 2 14 8 3" xfId="26786" xr:uid="{00000000-0005-0000-0000-0000B78C0000}"/>
    <cellStyle name="Samtala - lokaniðurst. 2 14 8 4" xfId="30570" xr:uid="{00000000-0005-0000-0000-0000B88C0000}"/>
    <cellStyle name="Samtala - lokaniðurst. 2 14 9" xfId="22413" xr:uid="{00000000-0005-0000-0000-0000B98C0000}"/>
    <cellStyle name="Samtala - lokaniðurst. 2 14 9 2" xfId="29783" xr:uid="{00000000-0005-0000-0000-0000BA8C0000}"/>
    <cellStyle name="Samtala - lokaniðurst. 2 14 9 3" xfId="29408" xr:uid="{00000000-0005-0000-0000-0000BB8C0000}"/>
    <cellStyle name="Samtala - lokaniðurst. 2 14 9 4" xfId="30571" xr:uid="{00000000-0005-0000-0000-0000BC8C0000}"/>
    <cellStyle name="Samtala - lokaniðurst. 2 15" xfId="22414" xr:uid="{00000000-0005-0000-0000-0000BD8C0000}"/>
    <cellStyle name="Samtala - lokaniðurst. 2 15 10" xfId="22415" xr:uid="{00000000-0005-0000-0000-0000BE8C0000}"/>
    <cellStyle name="Samtala - lokaniðurst. 2 15 10 2" xfId="29784" xr:uid="{00000000-0005-0000-0000-0000BF8C0000}"/>
    <cellStyle name="Samtala - lokaniðurst. 2 15 10 3" xfId="29407" xr:uid="{00000000-0005-0000-0000-0000C08C0000}"/>
    <cellStyle name="Samtala - lokaniðurst. 2 15 10 4" xfId="30572" xr:uid="{00000000-0005-0000-0000-0000C18C0000}"/>
    <cellStyle name="Samtala - lokaniðurst. 2 15 11" xfId="22416" xr:uid="{00000000-0005-0000-0000-0000C28C0000}"/>
    <cellStyle name="Samtala - lokaniðurst. 2 15 11 2" xfId="29785" xr:uid="{00000000-0005-0000-0000-0000C38C0000}"/>
    <cellStyle name="Samtala - lokaniðurst. 2 15 11 3" xfId="27503" xr:uid="{00000000-0005-0000-0000-0000C48C0000}"/>
    <cellStyle name="Samtala - lokaniðurst. 2 15 11 4" xfId="30573" xr:uid="{00000000-0005-0000-0000-0000C58C0000}"/>
    <cellStyle name="Samtala - lokaniðurst. 2 15 12" xfId="28005" xr:uid="{00000000-0005-0000-0000-0000C68C0000}"/>
    <cellStyle name="Samtala - lokaniðurst. 2 15 13" xfId="26945" xr:uid="{00000000-0005-0000-0000-0000C78C0000}"/>
    <cellStyle name="Samtala - lokaniðurst. 2 15 14" xfId="26951" xr:uid="{00000000-0005-0000-0000-0000C88C0000}"/>
    <cellStyle name="Samtala - lokaniðurst. 2 15 2" xfId="22417" xr:uid="{00000000-0005-0000-0000-0000C98C0000}"/>
    <cellStyle name="Samtala - lokaniðurst. 2 15 2 2" xfId="29786" xr:uid="{00000000-0005-0000-0000-0000CA8C0000}"/>
    <cellStyle name="Samtala - lokaniðurst. 2 15 2 3" xfId="26707" xr:uid="{00000000-0005-0000-0000-0000CB8C0000}"/>
    <cellStyle name="Samtala - lokaniðurst. 2 15 2 4" xfId="30574" xr:uid="{00000000-0005-0000-0000-0000CC8C0000}"/>
    <cellStyle name="Samtala - lokaniðurst. 2 15 3" xfId="22418" xr:uid="{00000000-0005-0000-0000-0000CD8C0000}"/>
    <cellStyle name="Samtala - lokaniðurst. 2 15 3 2" xfId="29787" xr:uid="{00000000-0005-0000-0000-0000CE8C0000}"/>
    <cellStyle name="Samtala - lokaniðurst. 2 15 3 3" xfId="29406" xr:uid="{00000000-0005-0000-0000-0000CF8C0000}"/>
    <cellStyle name="Samtala - lokaniðurst. 2 15 3 4" xfId="30575" xr:uid="{00000000-0005-0000-0000-0000D08C0000}"/>
    <cellStyle name="Samtala - lokaniðurst. 2 15 4" xfId="22419" xr:uid="{00000000-0005-0000-0000-0000D18C0000}"/>
    <cellStyle name="Samtala - lokaniðurst. 2 15 4 2" xfId="29788" xr:uid="{00000000-0005-0000-0000-0000D28C0000}"/>
    <cellStyle name="Samtala - lokaniðurst. 2 15 4 3" xfId="29405" xr:uid="{00000000-0005-0000-0000-0000D38C0000}"/>
    <cellStyle name="Samtala - lokaniðurst. 2 15 4 4" xfId="30576" xr:uid="{00000000-0005-0000-0000-0000D48C0000}"/>
    <cellStyle name="Samtala - lokaniðurst. 2 15 5" xfId="22420" xr:uid="{00000000-0005-0000-0000-0000D58C0000}"/>
    <cellStyle name="Samtala - lokaniðurst. 2 15 5 2" xfId="29789" xr:uid="{00000000-0005-0000-0000-0000D68C0000}"/>
    <cellStyle name="Samtala - lokaniðurst. 2 15 5 3" xfId="27438" xr:uid="{00000000-0005-0000-0000-0000D78C0000}"/>
    <cellStyle name="Samtala - lokaniðurst. 2 15 5 4" xfId="30577" xr:uid="{00000000-0005-0000-0000-0000D88C0000}"/>
    <cellStyle name="Samtala - lokaniðurst. 2 15 6" xfId="22421" xr:uid="{00000000-0005-0000-0000-0000D98C0000}"/>
    <cellStyle name="Samtala - lokaniðurst. 2 15 6 2" xfId="29790" xr:uid="{00000000-0005-0000-0000-0000DA8C0000}"/>
    <cellStyle name="Samtala - lokaniðurst. 2 15 6 3" xfId="26627" xr:uid="{00000000-0005-0000-0000-0000DB8C0000}"/>
    <cellStyle name="Samtala - lokaniðurst. 2 15 6 4" xfId="30578" xr:uid="{00000000-0005-0000-0000-0000DC8C0000}"/>
    <cellStyle name="Samtala - lokaniðurst. 2 15 7" xfId="22422" xr:uid="{00000000-0005-0000-0000-0000DD8C0000}"/>
    <cellStyle name="Samtala - lokaniðurst. 2 15 7 2" xfId="29791" xr:uid="{00000000-0005-0000-0000-0000DE8C0000}"/>
    <cellStyle name="Samtala - lokaniðurst. 2 15 7 3" xfId="29404" xr:uid="{00000000-0005-0000-0000-0000DF8C0000}"/>
    <cellStyle name="Samtala - lokaniðurst. 2 15 7 4" xfId="30579" xr:uid="{00000000-0005-0000-0000-0000E08C0000}"/>
    <cellStyle name="Samtala - lokaniðurst. 2 15 8" xfId="22423" xr:uid="{00000000-0005-0000-0000-0000E18C0000}"/>
    <cellStyle name="Samtala - lokaniðurst. 2 15 8 2" xfId="29792" xr:uid="{00000000-0005-0000-0000-0000E28C0000}"/>
    <cellStyle name="Samtala - lokaniðurst. 2 15 8 3" xfId="29403" xr:uid="{00000000-0005-0000-0000-0000E38C0000}"/>
    <cellStyle name="Samtala - lokaniðurst. 2 15 8 4" xfId="30580" xr:uid="{00000000-0005-0000-0000-0000E48C0000}"/>
    <cellStyle name="Samtala - lokaniðurst. 2 15 9" xfId="22424" xr:uid="{00000000-0005-0000-0000-0000E58C0000}"/>
    <cellStyle name="Samtala - lokaniðurst. 2 15 9 2" xfId="29793" xr:uid="{00000000-0005-0000-0000-0000E68C0000}"/>
    <cellStyle name="Samtala - lokaniðurst. 2 15 9 3" xfId="27373" xr:uid="{00000000-0005-0000-0000-0000E78C0000}"/>
    <cellStyle name="Samtala - lokaniðurst. 2 15 9 4" xfId="30581" xr:uid="{00000000-0005-0000-0000-0000E88C0000}"/>
    <cellStyle name="Samtala - lokaniðurst. 2 16" xfId="22425" xr:uid="{00000000-0005-0000-0000-0000E98C0000}"/>
    <cellStyle name="Samtala - lokaniðurst. 2 16 10" xfId="22426" xr:uid="{00000000-0005-0000-0000-0000EA8C0000}"/>
    <cellStyle name="Samtala - lokaniðurst. 2 16 10 2" xfId="29794" xr:uid="{00000000-0005-0000-0000-0000EB8C0000}"/>
    <cellStyle name="Samtala - lokaniðurst. 2 16 10 3" xfId="26545" xr:uid="{00000000-0005-0000-0000-0000EC8C0000}"/>
    <cellStyle name="Samtala - lokaniðurst. 2 16 10 4" xfId="30582" xr:uid="{00000000-0005-0000-0000-0000ED8C0000}"/>
    <cellStyle name="Samtala - lokaniðurst. 2 16 11" xfId="22427" xr:uid="{00000000-0005-0000-0000-0000EE8C0000}"/>
    <cellStyle name="Samtala - lokaniðurst. 2 16 11 2" xfId="29795" xr:uid="{00000000-0005-0000-0000-0000EF8C0000}"/>
    <cellStyle name="Samtala - lokaniðurst. 2 16 11 3" xfId="29402" xr:uid="{00000000-0005-0000-0000-0000F08C0000}"/>
    <cellStyle name="Samtala - lokaniðurst. 2 16 11 4" xfId="30583" xr:uid="{00000000-0005-0000-0000-0000F18C0000}"/>
    <cellStyle name="Samtala - lokaniðurst. 2 16 12" xfId="27974" xr:uid="{00000000-0005-0000-0000-0000F28C0000}"/>
    <cellStyle name="Samtala - lokaniðurst. 2 16 13" xfId="29587" xr:uid="{00000000-0005-0000-0000-0000F38C0000}"/>
    <cellStyle name="Samtala - lokaniðurst. 2 16 14" xfId="29478" xr:uid="{00000000-0005-0000-0000-0000F48C0000}"/>
    <cellStyle name="Samtala - lokaniðurst. 2 16 2" xfId="22428" xr:uid="{00000000-0005-0000-0000-0000F58C0000}"/>
    <cellStyle name="Samtala - lokaniðurst. 2 16 2 2" xfId="29796" xr:uid="{00000000-0005-0000-0000-0000F68C0000}"/>
    <cellStyle name="Samtala - lokaniðurst. 2 16 2 3" xfId="29401" xr:uid="{00000000-0005-0000-0000-0000F78C0000}"/>
    <cellStyle name="Samtala - lokaniðurst. 2 16 2 4" xfId="30584" xr:uid="{00000000-0005-0000-0000-0000F88C0000}"/>
    <cellStyle name="Samtala - lokaniðurst. 2 16 3" xfId="22429" xr:uid="{00000000-0005-0000-0000-0000F98C0000}"/>
    <cellStyle name="Samtala - lokaniðurst. 2 16 3 2" xfId="29797" xr:uid="{00000000-0005-0000-0000-0000FA8C0000}"/>
    <cellStyle name="Samtala - lokaniðurst. 2 16 3 3" xfId="27309" xr:uid="{00000000-0005-0000-0000-0000FB8C0000}"/>
    <cellStyle name="Samtala - lokaniðurst. 2 16 3 4" xfId="30585" xr:uid="{00000000-0005-0000-0000-0000FC8C0000}"/>
    <cellStyle name="Samtala - lokaniðurst. 2 16 4" xfId="22430" xr:uid="{00000000-0005-0000-0000-0000FD8C0000}"/>
    <cellStyle name="Samtala - lokaniðurst. 2 16 4 2" xfId="29798" xr:uid="{00000000-0005-0000-0000-0000FE8C0000}"/>
    <cellStyle name="Samtala - lokaniðurst. 2 16 4 3" xfId="26469" xr:uid="{00000000-0005-0000-0000-0000FF8C0000}"/>
    <cellStyle name="Samtala - lokaniðurst. 2 16 4 4" xfId="30586" xr:uid="{00000000-0005-0000-0000-0000008D0000}"/>
    <cellStyle name="Samtala - lokaniðurst. 2 16 5" xfId="22431" xr:uid="{00000000-0005-0000-0000-0000018D0000}"/>
    <cellStyle name="Samtala - lokaniðurst. 2 16 5 2" xfId="29799" xr:uid="{00000000-0005-0000-0000-0000028D0000}"/>
    <cellStyle name="Samtala - lokaniðurst. 2 16 5 3" xfId="29400" xr:uid="{00000000-0005-0000-0000-0000038D0000}"/>
    <cellStyle name="Samtala - lokaniðurst. 2 16 5 4" xfId="30587" xr:uid="{00000000-0005-0000-0000-0000048D0000}"/>
    <cellStyle name="Samtala - lokaniðurst. 2 16 6" xfId="22432" xr:uid="{00000000-0005-0000-0000-0000058D0000}"/>
    <cellStyle name="Samtala - lokaniðurst. 2 16 6 2" xfId="29800" xr:uid="{00000000-0005-0000-0000-0000068D0000}"/>
    <cellStyle name="Samtala - lokaniðurst. 2 16 6 3" xfId="29399" xr:uid="{00000000-0005-0000-0000-0000078D0000}"/>
    <cellStyle name="Samtala - lokaniðurst. 2 16 6 4" xfId="30588" xr:uid="{00000000-0005-0000-0000-0000088D0000}"/>
    <cellStyle name="Samtala - lokaniðurst. 2 16 7" xfId="22433" xr:uid="{00000000-0005-0000-0000-0000098D0000}"/>
    <cellStyle name="Samtala - lokaniðurst. 2 16 7 2" xfId="29801" xr:uid="{00000000-0005-0000-0000-00000A8D0000}"/>
    <cellStyle name="Samtala - lokaniðurst. 2 16 7 3" xfId="27241" xr:uid="{00000000-0005-0000-0000-00000B8D0000}"/>
    <cellStyle name="Samtala - lokaniðurst. 2 16 7 4" xfId="30589" xr:uid="{00000000-0005-0000-0000-00000C8D0000}"/>
    <cellStyle name="Samtala - lokaniðurst. 2 16 8" xfId="22434" xr:uid="{00000000-0005-0000-0000-00000D8D0000}"/>
    <cellStyle name="Samtala - lokaniðurst. 2 16 8 2" xfId="29802" xr:uid="{00000000-0005-0000-0000-00000E8D0000}"/>
    <cellStyle name="Samtala - lokaniðurst. 2 16 8 3" xfId="26386" xr:uid="{00000000-0005-0000-0000-00000F8D0000}"/>
    <cellStyle name="Samtala - lokaniðurst. 2 16 8 4" xfId="30590" xr:uid="{00000000-0005-0000-0000-0000108D0000}"/>
    <cellStyle name="Samtala - lokaniðurst. 2 16 9" xfId="22435" xr:uid="{00000000-0005-0000-0000-0000118D0000}"/>
    <cellStyle name="Samtala - lokaniðurst. 2 16 9 2" xfId="29803" xr:uid="{00000000-0005-0000-0000-0000128D0000}"/>
    <cellStyle name="Samtala - lokaniðurst. 2 16 9 3" xfId="29398" xr:uid="{00000000-0005-0000-0000-0000138D0000}"/>
    <cellStyle name="Samtala - lokaniðurst. 2 16 9 4" xfId="30591" xr:uid="{00000000-0005-0000-0000-0000148D0000}"/>
    <cellStyle name="Samtala - lokaniðurst. 2 17" xfId="22436" xr:uid="{00000000-0005-0000-0000-0000158D0000}"/>
    <cellStyle name="Samtala - lokaniðurst. 2 17 10" xfId="22437" xr:uid="{00000000-0005-0000-0000-0000168D0000}"/>
    <cellStyle name="Samtala - lokaniðurst. 2 17 10 2" xfId="29804" xr:uid="{00000000-0005-0000-0000-0000178D0000}"/>
    <cellStyle name="Samtala - lokaniðurst. 2 17 10 3" xfId="29397" xr:uid="{00000000-0005-0000-0000-0000188D0000}"/>
    <cellStyle name="Samtala - lokaniðurst. 2 17 10 4" xfId="30592" xr:uid="{00000000-0005-0000-0000-0000198D0000}"/>
    <cellStyle name="Samtala - lokaniðurst. 2 17 11" xfId="22438" xr:uid="{00000000-0005-0000-0000-00001A8D0000}"/>
    <cellStyle name="Samtala - lokaniðurst. 2 17 11 2" xfId="29805" xr:uid="{00000000-0005-0000-0000-00001B8D0000}"/>
    <cellStyle name="Samtala - lokaniðurst. 2 17 11 3" xfId="27173" xr:uid="{00000000-0005-0000-0000-00001C8D0000}"/>
    <cellStyle name="Samtala - lokaniðurst. 2 17 11 4" xfId="30593" xr:uid="{00000000-0005-0000-0000-00001D8D0000}"/>
    <cellStyle name="Samtala - lokaniðurst. 2 17 12" xfId="27962" xr:uid="{00000000-0005-0000-0000-00001E8D0000}"/>
    <cellStyle name="Samtala - lokaniðurst. 2 17 13" xfId="29593" xr:uid="{00000000-0005-0000-0000-00001F8D0000}"/>
    <cellStyle name="Samtala - lokaniðurst. 2 17 14" xfId="29474" xr:uid="{00000000-0005-0000-0000-0000208D0000}"/>
    <cellStyle name="Samtala - lokaniðurst. 2 17 2" xfId="22439" xr:uid="{00000000-0005-0000-0000-0000218D0000}"/>
    <cellStyle name="Samtala - lokaniðurst. 2 17 2 2" xfId="29806" xr:uid="{00000000-0005-0000-0000-0000228D0000}"/>
    <cellStyle name="Samtala - lokaniðurst. 2 17 2 3" xfId="26305" xr:uid="{00000000-0005-0000-0000-0000238D0000}"/>
    <cellStyle name="Samtala - lokaniðurst. 2 17 2 4" xfId="30594" xr:uid="{00000000-0005-0000-0000-0000248D0000}"/>
    <cellStyle name="Samtala - lokaniðurst. 2 17 3" xfId="22440" xr:uid="{00000000-0005-0000-0000-0000258D0000}"/>
    <cellStyle name="Samtala - lokaniðurst. 2 17 3 2" xfId="29807" xr:uid="{00000000-0005-0000-0000-0000268D0000}"/>
    <cellStyle name="Samtala - lokaniðurst. 2 17 3 3" xfId="29396" xr:uid="{00000000-0005-0000-0000-0000278D0000}"/>
    <cellStyle name="Samtala - lokaniðurst. 2 17 3 4" xfId="30595" xr:uid="{00000000-0005-0000-0000-0000288D0000}"/>
    <cellStyle name="Samtala - lokaniðurst. 2 17 4" xfId="22441" xr:uid="{00000000-0005-0000-0000-0000298D0000}"/>
    <cellStyle name="Samtala - lokaniðurst. 2 17 4 2" xfId="29808" xr:uid="{00000000-0005-0000-0000-00002A8D0000}"/>
    <cellStyle name="Samtala - lokaniðurst. 2 17 4 3" xfId="29395" xr:uid="{00000000-0005-0000-0000-00002B8D0000}"/>
    <cellStyle name="Samtala - lokaniðurst. 2 17 4 4" xfId="30596" xr:uid="{00000000-0005-0000-0000-00002C8D0000}"/>
    <cellStyle name="Samtala - lokaniðurst. 2 17 5" xfId="22442" xr:uid="{00000000-0005-0000-0000-00002D8D0000}"/>
    <cellStyle name="Samtala - lokaniðurst. 2 17 5 2" xfId="29809" xr:uid="{00000000-0005-0000-0000-00002E8D0000}"/>
    <cellStyle name="Samtala - lokaniðurst. 2 17 5 3" xfId="27166" xr:uid="{00000000-0005-0000-0000-00002F8D0000}"/>
    <cellStyle name="Samtala - lokaniðurst. 2 17 5 4" xfId="30597" xr:uid="{00000000-0005-0000-0000-0000308D0000}"/>
    <cellStyle name="Samtala - lokaniðurst. 2 17 6" xfId="22443" xr:uid="{00000000-0005-0000-0000-0000318D0000}"/>
    <cellStyle name="Samtala - lokaniðurst. 2 17 6 2" xfId="29810" xr:uid="{00000000-0005-0000-0000-0000328D0000}"/>
    <cellStyle name="Samtala - lokaniðurst. 2 17 6 3" xfId="26298" xr:uid="{00000000-0005-0000-0000-0000338D0000}"/>
    <cellStyle name="Samtala - lokaniðurst. 2 17 6 4" xfId="30598" xr:uid="{00000000-0005-0000-0000-0000348D0000}"/>
    <cellStyle name="Samtala - lokaniðurst. 2 17 7" xfId="22444" xr:uid="{00000000-0005-0000-0000-0000358D0000}"/>
    <cellStyle name="Samtala - lokaniðurst. 2 17 7 2" xfId="29811" xr:uid="{00000000-0005-0000-0000-0000368D0000}"/>
    <cellStyle name="Samtala - lokaniðurst. 2 17 7 3" xfId="29394" xr:uid="{00000000-0005-0000-0000-0000378D0000}"/>
    <cellStyle name="Samtala - lokaniðurst. 2 17 7 4" xfId="30599" xr:uid="{00000000-0005-0000-0000-0000388D0000}"/>
    <cellStyle name="Samtala - lokaniðurst. 2 17 8" xfId="22445" xr:uid="{00000000-0005-0000-0000-0000398D0000}"/>
    <cellStyle name="Samtala - lokaniðurst. 2 17 8 2" xfId="29812" xr:uid="{00000000-0005-0000-0000-00003A8D0000}"/>
    <cellStyle name="Samtala - lokaniðurst. 2 17 8 3" xfId="29393" xr:uid="{00000000-0005-0000-0000-00003B8D0000}"/>
    <cellStyle name="Samtala - lokaniðurst. 2 17 8 4" xfId="30600" xr:uid="{00000000-0005-0000-0000-00003C8D0000}"/>
    <cellStyle name="Samtala - lokaniðurst. 2 17 9" xfId="22446" xr:uid="{00000000-0005-0000-0000-00003D8D0000}"/>
    <cellStyle name="Samtala - lokaniðurst. 2 17 9 2" xfId="29813" xr:uid="{00000000-0005-0000-0000-00003E8D0000}"/>
    <cellStyle name="Samtala - lokaniðurst. 2 17 9 3" xfId="27094" xr:uid="{00000000-0005-0000-0000-00003F8D0000}"/>
    <cellStyle name="Samtala - lokaniðurst. 2 17 9 4" xfId="30601" xr:uid="{00000000-0005-0000-0000-0000408D0000}"/>
    <cellStyle name="Samtala - lokaniðurst. 2 18" xfId="22447" xr:uid="{00000000-0005-0000-0000-0000418D0000}"/>
    <cellStyle name="Samtala - lokaniðurst. 2 18 10" xfId="22448" xr:uid="{00000000-0005-0000-0000-0000428D0000}"/>
    <cellStyle name="Samtala - lokaniðurst. 2 18 10 2" xfId="29814" xr:uid="{00000000-0005-0000-0000-0000438D0000}"/>
    <cellStyle name="Samtala - lokaniðurst. 2 18 10 3" xfId="29392" xr:uid="{00000000-0005-0000-0000-0000448D0000}"/>
    <cellStyle name="Samtala - lokaniðurst. 2 18 10 4" xfId="30602" xr:uid="{00000000-0005-0000-0000-0000458D0000}"/>
    <cellStyle name="Samtala - lokaniðurst. 2 18 11" xfId="22449" xr:uid="{00000000-0005-0000-0000-0000468D0000}"/>
    <cellStyle name="Samtala - lokaniðurst. 2 18 11 2" xfId="29815" xr:uid="{00000000-0005-0000-0000-0000478D0000}"/>
    <cellStyle name="Samtala - lokaniðurst. 2 18 11 3" xfId="29391" xr:uid="{00000000-0005-0000-0000-0000488D0000}"/>
    <cellStyle name="Samtala - lokaniðurst. 2 18 11 4" xfId="30603" xr:uid="{00000000-0005-0000-0000-0000498D0000}"/>
    <cellStyle name="Samtala - lokaniðurst. 2 18 12" xfId="27985" xr:uid="{00000000-0005-0000-0000-00004A8D0000}"/>
    <cellStyle name="Samtala - lokaniðurst. 2 18 13" xfId="29584" xr:uid="{00000000-0005-0000-0000-00004B8D0000}"/>
    <cellStyle name="Samtala - lokaniðurst. 2 18 14" xfId="29480" xr:uid="{00000000-0005-0000-0000-00004C8D0000}"/>
    <cellStyle name="Samtala - lokaniðurst. 2 18 2" xfId="22450" xr:uid="{00000000-0005-0000-0000-00004D8D0000}"/>
    <cellStyle name="Samtala - lokaniðurst. 2 18 2 2" xfId="29816" xr:uid="{00000000-0005-0000-0000-00004E8D0000}"/>
    <cellStyle name="Samtala - lokaniðurst. 2 18 2 3" xfId="27628" xr:uid="{00000000-0005-0000-0000-00004F8D0000}"/>
    <cellStyle name="Samtala - lokaniðurst. 2 18 2 4" xfId="30604" xr:uid="{00000000-0005-0000-0000-0000508D0000}"/>
    <cellStyle name="Samtala - lokaniðurst. 2 18 3" xfId="22451" xr:uid="{00000000-0005-0000-0000-0000518D0000}"/>
    <cellStyle name="Samtala - lokaniðurst. 2 18 3 2" xfId="29817" xr:uid="{00000000-0005-0000-0000-0000528D0000}"/>
    <cellStyle name="Samtala - lokaniðurst. 2 18 3 3" xfId="26867" xr:uid="{00000000-0005-0000-0000-0000538D0000}"/>
    <cellStyle name="Samtala - lokaniðurst. 2 18 3 4" xfId="30605" xr:uid="{00000000-0005-0000-0000-0000548D0000}"/>
    <cellStyle name="Samtala - lokaniðurst. 2 18 4" xfId="22452" xr:uid="{00000000-0005-0000-0000-0000558D0000}"/>
    <cellStyle name="Samtala - lokaniðurst. 2 18 4 2" xfId="29818" xr:uid="{00000000-0005-0000-0000-0000568D0000}"/>
    <cellStyle name="Samtala - lokaniðurst. 2 18 4 3" xfId="26210" xr:uid="{00000000-0005-0000-0000-0000578D0000}"/>
    <cellStyle name="Samtala - lokaniðurst. 2 18 4 4" xfId="30606" xr:uid="{00000000-0005-0000-0000-0000588D0000}"/>
    <cellStyle name="Samtala - lokaniðurst. 2 18 5" xfId="22453" xr:uid="{00000000-0005-0000-0000-0000598D0000}"/>
    <cellStyle name="Samtala - lokaniðurst. 2 18 5 2" xfId="29819" xr:uid="{00000000-0005-0000-0000-00005A8D0000}"/>
    <cellStyle name="Samtala - lokaniðurst. 2 18 5 3" xfId="29390" xr:uid="{00000000-0005-0000-0000-00005B8D0000}"/>
    <cellStyle name="Samtala - lokaniðurst. 2 18 5 4" xfId="30607" xr:uid="{00000000-0005-0000-0000-00005C8D0000}"/>
    <cellStyle name="Samtala - lokaniðurst. 2 18 6" xfId="22454" xr:uid="{00000000-0005-0000-0000-00005D8D0000}"/>
    <cellStyle name="Samtala - lokaniðurst. 2 18 6 2" xfId="29820" xr:uid="{00000000-0005-0000-0000-00005E8D0000}"/>
    <cellStyle name="Samtala - lokaniðurst. 2 18 6 3" xfId="29389" xr:uid="{00000000-0005-0000-0000-00005F8D0000}"/>
    <cellStyle name="Samtala - lokaniðurst. 2 18 6 4" xfId="30608" xr:uid="{00000000-0005-0000-0000-0000608D0000}"/>
    <cellStyle name="Samtala - lokaniðurst. 2 18 7" xfId="22455" xr:uid="{00000000-0005-0000-0000-0000618D0000}"/>
    <cellStyle name="Samtala - lokaniðurst. 2 18 7 2" xfId="29821" xr:uid="{00000000-0005-0000-0000-0000628D0000}"/>
    <cellStyle name="Samtala - lokaniðurst. 2 18 7 3" xfId="29388" xr:uid="{00000000-0005-0000-0000-0000638D0000}"/>
    <cellStyle name="Samtala - lokaniðurst. 2 18 7 4" xfId="30609" xr:uid="{00000000-0005-0000-0000-0000648D0000}"/>
    <cellStyle name="Samtala - lokaniðurst. 2 18 8" xfId="22456" xr:uid="{00000000-0005-0000-0000-0000658D0000}"/>
    <cellStyle name="Samtala - lokaniðurst. 2 18 8 2" xfId="29822" xr:uid="{00000000-0005-0000-0000-0000668D0000}"/>
    <cellStyle name="Samtala - lokaniðurst. 2 18 8 3" xfId="27087" xr:uid="{00000000-0005-0000-0000-0000678D0000}"/>
    <cellStyle name="Samtala - lokaniðurst. 2 18 8 4" xfId="30610" xr:uid="{00000000-0005-0000-0000-0000688D0000}"/>
    <cellStyle name="Samtala - lokaniðurst. 2 18 9" xfId="22457" xr:uid="{00000000-0005-0000-0000-0000698D0000}"/>
    <cellStyle name="Samtala - lokaniðurst. 2 18 9 2" xfId="29823" xr:uid="{00000000-0005-0000-0000-00006A8D0000}"/>
    <cellStyle name="Samtala - lokaniðurst. 2 18 9 3" xfId="29387" xr:uid="{00000000-0005-0000-0000-00006B8D0000}"/>
    <cellStyle name="Samtala - lokaniðurst. 2 18 9 4" xfId="30611" xr:uid="{00000000-0005-0000-0000-00006C8D0000}"/>
    <cellStyle name="Samtala - lokaniðurst. 2 19" xfId="22458" xr:uid="{00000000-0005-0000-0000-00006D8D0000}"/>
    <cellStyle name="Samtala - lokaniðurst. 2 19 10" xfId="22459" xr:uid="{00000000-0005-0000-0000-00006E8D0000}"/>
    <cellStyle name="Samtala - lokaniðurst. 2 19 10 2" xfId="29824" xr:uid="{00000000-0005-0000-0000-00006F8D0000}"/>
    <cellStyle name="Samtala - lokaniðurst. 2 19 10 3" xfId="29386" xr:uid="{00000000-0005-0000-0000-0000708D0000}"/>
    <cellStyle name="Samtala - lokaniðurst. 2 19 10 4" xfId="30612" xr:uid="{00000000-0005-0000-0000-0000718D0000}"/>
    <cellStyle name="Samtala - lokaniðurst. 2 19 11" xfId="22460" xr:uid="{00000000-0005-0000-0000-0000728D0000}"/>
    <cellStyle name="Samtala - lokaniðurst. 2 19 11 2" xfId="29825" xr:uid="{00000000-0005-0000-0000-0000738D0000}"/>
    <cellStyle name="Samtala - lokaniðurst. 2 19 11 3" xfId="27565" xr:uid="{00000000-0005-0000-0000-0000748D0000}"/>
    <cellStyle name="Samtala - lokaniðurst. 2 19 11 4" xfId="30613" xr:uid="{00000000-0005-0000-0000-0000758D0000}"/>
    <cellStyle name="Samtala - lokaniðurst. 2 19 12" xfId="28025" xr:uid="{00000000-0005-0000-0000-0000768D0000}"/>
    <cellStyle name="Samtala - lokaniðurst. 2 19 13" xfId="27317" xr:uid="{00000000-0005-0000-0000-0000778D0000}"/>
    <cellStyle name="Samtala - lokaniðurst. 2 19 14" xfId="27111" xr:uid="{00000000-0005-0000-0000-0000788D0000}"/>
    <cellStyle name="Samtala - lokaniðurst. 2 19 2" xfId="22461" xr:uid="{00000000-0005-0000-0000-0000798D0000}"/>
    <cellStyle name="Samtala - lokaniðurst. 2 19 2 2" xfId="29826" xr:uid="{00000000-0005-0000-0000-00007A8D0000}"/>
    <cellStyle name="Samtala - lokaniðurst. 2 19 2 3" xfId="26787" xr:uid="{00000000-0005-0000-0000-00007B8D0000}"/>
    <cellStyle name="Samtala - lokaniðurst. 2 19 2 4" xfId="30614" xr:uid="{00000000-0005-0000-0000-00007C8D0000}"/>
    <cellStyle name="Samtala - lokaniðurst. 2 19 3" xfId="22462" xr:uid="{00000000-0005-0000-0000-00007D8D0000}"/>
    <cellStyle name="Samtala - lokaniðurst. 2 19 3 2" xfId="29827" xr:uid="{00000000-0005-0000-0000-00007E8D0000}"/>
    <cellStyle name="Samtala - lokaniðurst. 2 19 3 3" xfId="29385" xr:uid="{00000000-0005-0000-0000-00007F8D0000}"/>
    <cellStyle name="Samtala - lokaniðurst. 2 19 3 4" xfId="30615" xr:uid="{00000000-0005-0000-0000-0000808D0000}"/>
    <cellStyle name="Samtala - lokaniðurst. 2 19 4" xfId="22463" xr:uid="{00000000-0005-0000-0000-0000818D0000}"/>
    <cellStyle name="Samtala - lokaniðurst. 2 19 4 2" xfId="29828" xr:uid="{00000000-0005-0000-0000-0000828D0000}"/>
    <cellStyle name="Samtala - lokaniðurst. 2 19 4 3" xfId="29384" xr:uid="{00000000-0005-0000-0000-0000838D0000}"/>
    <cellStyle name="Samtala - lokaniðurst. 2 19 4 4" xfId="30616" xr:uid="{00000000-0005-0000-0000-0000848D0000}"/>
    <cellStyle name="Samtala - lokaniðurst. 2 19 5" xfId="22464" xr:uid="{00000000-0005-0000-0000-0000858D0000}"/>
    <cellStyle name="Samtala - lokaniðurst. 2 19 5 2" xfId="29829" xr:uid="{00000000-0005-0000-0000-0000868D0000}"/>
    <cellStyle name="Samtala - lokaniðurst. 2 19 5 3" xfId="27504" xr:uid="{00000000-0005-0000-0000-0000878D0000}"/>
    <cellStyle name="Samtala - lokaniðurst. 2 19 5 4" xfId="30617" xr:uid="{00000000-0005-0000-0000-0000888D0000}"/>
    <cellStyle name="Samtala - lokaniðurst. 2 19 6" xfId="22465" xr:uid="{00000000-0005-0000-0000-0000898D0000}"/>
    <cellStyle name="Samtala - lokaniðurst. 2 19 6 2" xfId="29830" xr:uid="{00000000-0005-0000-0000-00008A8D0000}"/>
    <cellStyle name="Samtala - lokaniðurst. 2 19 6 3" xfId="26708" xr:uid="{00000000-0005-0000-0000-00008B8D0000}"/>
    <cellStyle name="Samtala - lokaniðurst. 2 19 6 4" xfId="30618" xr:uid="{00000000-0005-0000-0000-00008C8D0000}"/>
    <cellStyle name="Samtala - lokaniðurst. 2 19 7" xfId="22466" xr:uid="{00000000-0005-0000-0000-00008D8D0000}"/>
    <cellStyle name="Samtala - lokaniðurst. 2 19 7 2" xfId="29831" xr:uid="{00000000-0005-0000-0000-00008E8D0000}"/>
    <cellStyle name="Samtala - lokaniðurst. 2 19 7 3" xfId="29383" xr:uid="{00000000-0005-0000-0000-00008F8D0000}"/>
    <cellStyle name="Samtala - lokaniðurst. 2 19 7 4" xfId="30619" xr:uid="{00000000-0005-0000-0000-0000908D0000}"/>
    <cellStyle name="Samtala - lokaniðurst. 2 19 8" xfId="22467" xr:uid="{00000000-0005-0000-0000-0000918D0000}"/>
    <cellStyle name="Samtala - lokaniðurst. 2 19 8 2" xfId="29832" xr:uid="{00000000-0005-0000-0000-0000928D0000}"/>
    <cellStyle name="Samtala - lokaniðurst. 2 19 8 3" xfId="29382" xr:uid="{00000000-0005-0000-0000-0000938D0000}"/>
    <cellStyle name="Samtala - lokaniðurst. 2 19 8 4" xfId="30620" xr:uid="{00000000-0005-0000-0000-0000948D0000}"/>
    <cellStyle name="Samtala - lokaniðurst. 2 19 9" xfId="22468" xr:uid="{00000000-0005-0000-0000-0000958D0000}"/>
    <cellStyle name="Samtala - lokaniðurst. 2 19 9 2" xfId="29833" xr:uid="{00000000-0005-0000-0000-0000968D0000}"/>
    <cellStyle name="Samtala - lokaniðurst. 2 19 9 3" xfId="27439" xr:uid="{00000000-0005-0000-0000-0000978D0000}"/>
    <cellStyle name="Samtala - lokaniðurst. 2 19 9 4" xfId="30621" xr:uid="{00000000-0005-0000-0000-0000988D0000}"/>
    <cellStyle name="Samtala - lokaniðurst. 2 2" xfId="22469" xr:uid="{00000000-0005-0000-0000-0000998D0000}"/>
    <cellStyle name="Samtala - lokaniðurst. 2 2 10" xfId="22470" xr:uid="{00000000-0005-0000-0000-00009A8D0000}"/>
    <cellStyle name="Samtala - lokaniðurst. 2 2 10 2" xfId="29834" xr:uid="{00000000-0005-0000-0000-00009B8D0000}"/>
    <cellStyle name="Samtala - lokaniðurst. 2 2 10 3" xfId="26628" xr:uid="{00000000-0005-0000-0000-00009C8D0000}"/>
    <cellStyle name="Samtala - lokaniðurst. 2 2 10 4" xfId="30622" xr:uid="{00000000-0005-0000-0000-00009D8D0000}"/>
    <cellStyle name="Samtala - lokaniðurst. 2 2 11" xfId="22471" xr:uid="{00000000-0005-0000-0000-00009E8D0000}"/>
    <cellStyle name="Samtala - lokaniðurst. 2 2 11 2" xfId="29835" xr:uid="{00000000-0005-0000-0000-00009F8D0000}"/>
    <cellStyle name="Samtala - lokaniðurst. 2 2 11 3" xfId="29381" xr:uid="{00000000-0005-0000-0000-0000A08D0000}"/>
    <cellStyle name="Samtala - lokaniðurst. 2 2 11 4" xfId="30623" xr:uid="{00000000-0005-0000-0000-0000A18D0000}"/>
    <cellStyle name="Samtala - lokaniðurst. 2 2 12" xfId="28036" xr:uid="{00000000-0005-0000-0000-0000A28D0000}"/>
    <cellStyle name="Samtala - lokaniðurst. 2 2 13" xfId="29561" xr:uid="{00000000-0005-0000-0000-0000A38D0000}"/>
    <cellStyle name="Samtala - lokaniðurst. 2 2 14" xfId="29492" xr:uid="{00000000-0005-0000-0000-0000A48D0000}"/>
    <cellStyle name="Samtala - lokaniðurst. 2 2 2" xfId="22472" xr:uid="{00000000-0005-0000-0000-0000A58D0000}"/>
    <cellStyle name="Samtala - lokaniðurst. 2 2 2 2" xfId="29836" xr:uid="{00000000-0005-0000-0000-0000A68D0000}"/>
    <cellStyle name="Samtala - lokaniðurst. 2 2 2 3" xfId="29380" xr:uid="{00000000-0005-0000-0000-0000A78D0000}"/>
    <cellStyle name="Samtala - lokaniðurst. 2 2 2 4" xfId="30624" xr:uid="{00000000-0005-0000-0000-0000A88D0000}"/>
    <cellStyle name="Samtala - lokaniðurst. 2 2 3" xfId="22473" xr:uid="{00000000-0005-0000-0000-0000A98D0000}"/>
    <cellStyle name="Samtala - lokaniðurst. 2 2 3 2" xfId="29837" xr:uid="{00000000-0005-0000-0000-0000AA8D0000}"/>
    <cellStyle name="Samtala - lokaniðurst. 2 2 3 3" xfId="27374" xr:uid="{00000000-0005-0000-0000-0000AB8D0000}"/>
    <cellStyle name="Samtala - lokaniðurst. 2 2 3 4" xfId="30625" xr:uid="{00000000-0005-0000-0000-0000AC8D0000}"/>
    <cellStyle name="Samtala - lokaniðurst. 2 2 4" xfId="22474" xr:uid="{00000000-0005-0000-0000-0000AD8D0000}"/>
    <cellStyle name="Samtala - lokaniðurst. 2 2 4 2" xfId="29838" xr:uid="{00000000-0005-0000-0000-0000AE8D0000}"/>
    <cellStyle name="Samtala - lokaniðurst. 2 2 4 3" xfId="26546" xr:uid="{00000000-0005-0000-0000-0000AF8D0000}"/>
    <cellStyle name="Samtala - lokaniðurst. 2 2 4 4" xfId="30626" xr:uid="{00000000-0005-0000-0000-0000B08D0000}"/>
    <cellStyle name="Samtala - lokaniðurst. 2 2 5" xfId="22475" xr:uid="{00000000-0005-0000-0000-0000B18D0000}"/>
    <cellStyle name="Samtala - lokaniðurst. 2 2 5 2" xfId="29839" xr:uid="{00000000-0005-0000-0000-0000B28D0000}"/>
    <cellStyle name="Samtala - lokaniðurst. 2 2 5 3" xfId="29379" xr:uid="{00000000-0005-0000-0000-0000B38D0000}"/>
    <cellStyle name="Samtala - lokaniðurst. 2 2 5 4" xfId="30627" xr:uid="{00000000-0005-0000-0000-0000B48D0000}"/>
    <cellStyle name="Samtala - lokaniðurst. 2 2 6" xfId="22476" xr:uid="{00000000-0005-0000-0000-0000B58D0000}"/>
    <cellStyle name="Samtala - lokaniðurst. 2 2 6 2" xfId="29840" xr:uid="{00000000-0005-0000-0000-0000B68D0000}"/>
    <cellStyle name="Samtala - lokaniðurst. 2 2 6 3" xfId="29378" xr:uid="{00000000-0005-0000-0000-0000B78D0000}"/>
    <cellStyle name="Samtala - lokaniðurst. 2 2 6 4" xfId="30628" xr:uid="{00000000-0005-0000-0000-0000B88D0000}"/>
    <cellStyle name="Samtala - lokaniðurst. 2 2 7" xfId="22477" xr:uid="{00000000-0005-0000-0000-0000B98D0000}"/>
    <cellStyle name="Samtala - lokaniðurst. 2 2 7 2" xfId="29841" xr:uid="{00000000-0005-0000-0000-0000BA8D0000}"/>
    <cellStyle name="Samtala - lokaniðurst. 2 2 7 3" xfId="27310" xr:uid="{00000000-0005-0000-0000-0000BB8D0000}"/>
    <cellStyle name="Samtala - lokaniðurst. 2 2 7 4" xfId="30629" xr:uid="{00000000-0005-0000-0000-0000BC8D0000}"/>
    <cellStyle name="Samtala - lokaniðurst. 2 2 8" xfId="22478" xr:uid="{00000000-0005-0000-0000-0000BD8D0000}"/>
    <cellStyle name="Samtala - lokaniðurst. 2 2 8 2" xfId="29842" xr:uid="{00000000-0005-0000-0000-0000BE8D0000}"/>
    <cellStyle name="Samtala - lokaniðurst. 2 2 8 3" xfId="26470" xr:uid="{00000000-0005-0000-0000-0000BF8D0000}"/>
    <cellStyle name="Samtala - lokaniðurst. 2 2 8 4" xfId="30630" xr:uid="{00000000-0005-0000-0000-0000C08D0000}"/>
    <cellStyle name="Samtala - lokaniðurst. 2 2 9" xfId="22479" xr:uid="{00000000-0005-0000-0000-0000C18D0000}"/>
    <cellStyle name="Samtala - lokaniðurst. 2 2 9 2" xfId="29843" xr:uid="{00000000-0005-0000-0000-0000C28D0000}"/>
    <cellStyle name="Samtala - lokaniðurst. 2 2 9 3" xfId="29377" xr:uid="{00000000-0005-0000-0000-0000C38D0000}"/>
    <cellStyle name="Samtala - lokaniðurst. 2 2 9 4" xfId="30631" xr:uid="{00000000-0005-0000-0000-0000C48D0000}"/>
    <cellStyle name="Samtala - lokaniðurst. 2 20" xfId="22480" xr:uid="{00000000-0005-0000-0000-0000C58D0000}"/>
    <cellStyle name="Samtala - lokaniðurst. 2 20 10" xfId="22481" xr:uid="{00000000-0005-0000-0000-0000C68D0000}"/>
    <cellStyle name="Samtala - lokaniðurst. 2 20 10 2" xfId="29844" xr:uid="{00000000-0005-0000-0000-0000C78D0000}"/>
    <cellStyle name="Samtala - lokaniðurst. 2 20 10 3" xfId="29376" xr:uid="{00000000-0005-0000-0000-0000C88D0000}"/>
    <cellStyle name="Samtala - lokaniðurst. 2 20 10 4" xfId="30632" xr:uid="{00000000-0005-0000-0000-0000C98D0000}"/>
    <cellStyle name="Samtala - lokaniðurst. 2 20 11" xfId="22482" xr:uid="{00000000-0005-0000-0000-0000CA8D0000}"/>
    <cellStyle name="Samtala - lokaniðurst. 2 20 11 2" xfId="29845" xr:uid="{00000000-0005-0000-0000-0000CB8D0000}"/>
    <cellStyle name="Samtala - lokaniðurst. 2 20 11 3" xfId="27242" xr:uid="{00000000-0005-0000-0000-0000CC8D0000}"/>
    <cellStyle name="Samtala - lokaniðurst. 2 20 11 4" xfId="30633" xr:uid="{00000000-0005-0000-0000-0000CD8D0000}"/>
    <cellStyle name="Samtala - lokaniðurst. 2 20 12" xfId="27982" xr:uid="{00000000-0005-0000-0000-0000CE8D0000}"/>
    <cellStyle name="Samtala - lokaniðurst. 2 20 13" xfId="26802" xr:uid="{00000000-0005-0000-0000-0000CF8D0000}"/>
    <cellStyle name="Samtala - lokaniðurst. 2 20 14" xfId="27499" xr:uid="{00000000-0005-0000-0000-0000D08D0000}"/>
    <cellStyle name="Samtala - lokaniðurst. 2 20 2" xfId="22483" xr:uid="{00000000-0005-0000-0000-0000D18D0000}"/>
    <cellStyle name="Samtala - lokaniðurst. 2 20 2 2" xfId="29846" xr:uid="{00000000-0005-0000-0000-0000D28D0000}"/>
    <cellStyle name="Samtala - lokaniðurst. 2 20 2 3" xfId="26387" xr:uid="{00000000-0005-0000-0000-0000D38D0000}"/>
    <cellStyle name="Samtala - lokaniðurst. 2 20 2 4" xfId="30634" xr:uid="{00000000-0005-0000-0000-0000D48D0000}"/>
    <cellStyle name="Samtala - lokaniðurst. 2 20 3" xfId="22484" xr:uid="{00000000-0005-0000-0000-0000D58D0000}"/>
    <cellStyle name="Samtala - lokaniðurst. 2 20 3 2" xfId="29847" xr:uid="{00000000-0005-0000-0000-0000D68D0000}"/>
    <cellStyle name="Samtala - lokaniðurst. 2 20 3 3" xfId="29375" xr:uid="{00000000-0005-0000-0000-0000D78D0000}"/>
    <cellStyle name="Samtala - lokaniðurst. 2 20 3 4" xfId="30635" xr:uid="{00000000-0005-0000-0000-0000D88D0000}"/>
    <cellStyle name="Samtala - lokaniðurst. 2 20 4" xfId="22485" xr:uid="{00000000-0005-0000-0000-0000D98D0000}"/>
    <cellStyle name="Samtala - lokaniðurst. 2 20 4 2" xfId="29848" xr:uid="{00000000-0005-0000-0000-0000DA8D0000}"/>
    <cellStyle name="Samtala - lokaniðurst. 2 20 4 3" xfId="29374" xr:uid="{00000000-0005-0000-0000-0000DB8D0000}"/>
    <cellStyle name="Samtala - lokaniðurst. 2 20 4 4" xfId="30636" xr:uid="{00000000-0005-0000-0000-0000DC8D0000}"/>
    <cellStyle name="Samtala - lokaniðurst. 2 20 5" xfId="22486" xr:uid="{00000000-0005-0000-0000-0000DD8D0000}"/>
    <cellStyle name="Samtala - lokaniðurst. 2 20 5 2" xfId="29849" xr:uid="{00000000-0005-0000-0000-0000DE8D0000}"/>
    <cellStyle name="Samtala - lokaniðurst. 2 20 5 3" xfId="27174" xr:uid="{00000000-0005-0000-0000-0000DF8D0000}"/>
    <cellStyle name="Samtala - lokaniðurst. 2 20 5 4" xfId="30637" xr:uid="{00000000-0005-0000-0000-0000E08D0000}"/>
    <cellStyle name="Samtala - lokaniðurst. 2 20 6" xfId="22487" xr:uid="{00000000-0005-0000-0000-0000E18D0000}"/>
    <cellStyle name="Samtala - lokaniðurst. 2 20 6 2" xfId="29850" xr:uid="{00000000-0005-0000-0000-0000E28D0000}"/>
    <cellStyle name="Samtala - lokaniðurst. 2 20 6 3" xfId="26306" xr:uid="{00000000-0005-0000-0000-0000E38D0000}"/>
    <cellStyle name="Samtala - lokaniðurst. 2 20 6 4" xfId="30638" xr:uid="{00000000-0005-0000-0000-0000E48D0000}"/>
    <cellStyle name="Samtala - lokaniðurst. 2 20 7" xfId="22488" xr:uid="{00000000-0005-0000-0000-0000E58D0000}"/>
    <cellStyle name="Samtala - lokaniðurst. 2 20 7 2" xfId="29851" xr:uid="{00000000-0005-0000-0000-0000E68D0000}"/>
    <cellStyle name="Samtala - lokaniðurst. 2 20 7 3" xfId="29373" xr:uid="{00000000-0005-0000-0000-0000E78D0000}"/>
    <cellStyle name="Samtala - lokaniðurst. 2 20 7 4" xfId="30639" xr:uid="{00000000-0005-0000-0000-0000E88D0000}"/>
    <cellStyle name="Samtala - lokaniðurst. 2 20 8" xfId="22489" xr:uid="{00000000-0005-0000-0000-0000E98D0000}"/>
    <cellStyle name="Samtala - lokaniðurst. 2 20 8 2" xfId="29852" xr:uid="{00000000-0005-0000-0000-0000EA8D0000}"/>
    <cellStyle name="Samtala - lokaniðurst. 2 20 8 3" xfId="29372" xr:uid="{00000000-0005-0000-0000-0000EB8D0000}"/>
    <cellStyle name="Samtala - lokaniðurst. 2 20 8 4" xfId="30640" xr:uid="{00000000-0005-0000-0000-0000EC8D0000}"/>
    <cellStyle name="Samtala - lokaniðurst. 2 20 9" xfId="22490" xr:uid="{00000000-0005-0000-0000-0000ED8D0000}"/>
    <cellStyle name="Samtala - lokaniðurst. 2 20 9 2" xfId="29853" xr:uid="{00000000-0005-0000-0000-0000EE8D0000}"/>
    <cellStyle name="Samtala - lokaniðurst. 2 20 9 3" xfId="27165" xr:uid="{00000000-0005-0000-0000-0000EF8D0000}"/>
    <cellStyle name="Samtala - lokaniðurst. 2 20 9 4" xfId="30641" xr:uid="{00000000-0005-0000-0000-0000F08D0000}"/>
    <cellStyle name="Samtala - lokaniðurst. 2 21" xfId="22491" xr:uid="{00000000-0005-0000-0000-0000F18D0000}"/>
    <cellStyle name="Samtala - lokaniðurst. 2 21 10" xfId="22492" xr:uid="{00000000-0005-0000-0000-0000F28D0000}"/>
    <cellStyle name="Samtala - lokaniðurst. 2 21 10 2" xfId="29854" xr:uid="{00000000-0005-0000-0000-0000F38D0000}"/>
    <cellStyle name="Samtala - lokaniðurst. 2 21 10 3" xfId="26297" xr:uid="{00000000-0005-0000-0000-0000F48D0000}"/>
    <cellStyle name="Samtala - lokaniðurst. 2 21 10 4" xfId="30642" xr:uid="{00000000-0005-0000-0000-0000F58D0000}"/>
    <cellStyle name="Samtala - lokaniðurst. 2 21 11" xfId="22493" xr:uid="{00000000-0005-0000-0000-0000F68D0000}"/>
    <cellStyle name="Samtala - lokaniðurst. 2 21 11 2" xfId="29855" xr:uid="{00000000-0005-0000-0000-0000F78D0000}"/>
    <cellStyle name="Samtala - lokaniðurst. 2 21 11 3" xfId="29371" xr:uid="{00000000-0005-0000-0000-0000F88D0000}"/>
    <cellStyle name="Samtala - lokaniðurst. 2 21 11 4" xfId="30643" xr:uid="{00000000-0005-0000-0000-0000F98D0000}"/>
    <cellStyle name="Samtala - lokaniðurst. 2 21 12" xfId="27976" xr:uid="{00000000-0005-0000-0000-0000FA8D0000}"/>
    <cellStyle name="Samtala - lokaniðurst. 2 21 13" xfId="26946" xr:uid="{00000000-0005-0000-0000-0000FB8D0000}"/>
    <cellStyle name="Samtala - lokaniðurst. 2 21 14" xfId="26231" xr:uid="{00000000-0005-0000-0000-0000FC8D0000}"/>
    <cellStyle name="Samtala - lokaniðurst. 2 21 2" xfId="22494" xr:uid="{00000000-0005-0000-0000-0000FD8D0000}"/>
    <cellStyle name="Samtala - lokaniðurst. 2 21 2 2" xfId="29856" xr:uid="{00000000-0005-0000-0000-0000FE8D0000}"/>
    <cellStyle name="Samtala - lokaniðurst. 2 21 2 3" xfId="29370" xr:uid="{00000000-0005-0000-0000-0000FF8D0000}"/>
    <cellStyle name="Samtala - lokaniðurst. 2 21 2 4" xfId="30644" xr:uid="{00000000-0005-0000-0000-0000008E0000}"/>
    <cellStyle name="Samtala - lokaniðurst. 2 21 3" xfId="22495" xr:uid="{00000000-0005-0000-0000-0000018E0000}"/>
    <cellStyle name="Samtala - lokaniðurst. 2 21 3 2" xfId="29857" xr:uid="{00000000-0005-0000-0000-0000028E0000}"/>
    <cellStyle name="Samtala - lokaniðurst. 2 21 3 3" xfId="27093" xr:uid="{00000000-0005-0000-0000-0000038E0000}"/>
    <cellStyle name="Samtala - lokaniðurst. 2 21 3 4" xfId="30645" xr:uid="{00000000-0005-0000-0000-0000048E0000}"/>
    <cellStyle name="Samtala - lokaniðurst. 2 21 4" xfId="22496" xr:uid="{00000000-0005-0000-0000-0000058E0000}"/>
    <cellStyle name="Samtala - lokaniðurst. 2 21 4 2" xfId="29858" xr:uid="{00000000-0005-0000-0000-0000068E0000}"/>
    <cellStyle name="Samtala - lokaniðurst. 2 21 4 3" xfId="29369" xr:uid="{00000000-0005-0000-0000-0000078E0000}"/>
    <cellStyle name="Samtala - lokaniðurst. 2 21 4 4" xfId="30646" xr:uid="{00000000-0005-0000-0000-0000088E0000}"/>
    <cellStyle name="Samtala - lokaniðurst. 2 21 5" xfId="22497" xr:uid="{00000000-0005-0000-0000-0000098E0000}"/>
    <cellStyle name="Samtala - lokaniðurst. 2 21 5 2" xfId="29859" xr:uid="{00000000-0005-0000-0000-00000A8E0000}"/>
    <cellStyle name="Samtala - lokaniðurst. 2 21 5 3" xfId="29368" xr:uid="{00000000-0005-0000-0000-00000B8E0000}"/>
    <cellStyle name="Samtala - lokaniðurst. 2 21 5 4" xfId="30647" xr:uid="{00000000-0005-0000-0000-00000C8E0000}"/>
    <cellStyle name="Samtala - lokaniðurst. 2 21 6" xfId="22498" xr:uid="{00000000-0005-0000-0000-00000D8E0000}"/>
    <cellStyle name="Samtala - lokaniðurst. 2 21 6 2" xfId="29860" xr:uid="{00000000-0005-0000-0000-00000E8E0000}"/>
    <cellStyle name="Samtala - lokaniðurst. 2 21 6 3" xfId="27629" xr:uid="{00000000-0005-0000-0000-00000F8E0000}"/>
    <cellStyle name="Samtala - lokaniðurst. 2 21 6 4" xfId="30648" xr:uid="{00000000-0005-0000-0000-0000108E0000}"/>
    <cellStyle name="Samtala - lokaniðurst. 2 21 7" xfId="22499" xr:uid="{00000000-0005-0000-0000-0000118E0000}"/>
    <cellStyle name="Samtala - lokaniðurst. 2 21 7 2" xfId="29861" xr:uid="{00000000-0005-0000-0000-0000128E0000}"/>
    <cellStyle name="Samtala - lokaniðurst. 2 21 7 3" xfId="26868" xr:uid="{00000000-0005-0000-0000-0000138E0000}"/>
    <cellStyle name="Samtala - lokaniðurst. 2 21 7 4" xfId="30649" xr:uid="{00000000-0005-0000-0000-0000148E0000}"/>
    <cellStyle name="Samtala - lokaniðurst. 2 21 8" xfId="22500" xr:uid="{00000000-0005-0000-0000-0000158E0000}"/>
    <cellStyle name="Samtala - lokaniðurst. 2 21 8 2" xfId="29862" xr:uid="{00000000-0005-0000-0000-0000168E0000}"/>
    <cellStyle name="Samtala - lokaniðurst. 2 21 8 3" xfId="26209" xr:uid="{00000000-0005-0000-0000-0000178E0000}"/>
    <cellStyle name="Samtala - lokaniðurst. 2 21 8 4" xfId="30650" xr:uid="{00000000-0005-0000-0000-0000188E0000}"/>
    <cellStyle name="Samtala - lokaniðurst. 2 21 9" xfId="22501" xr:uid="{00000000-0005-0000-0000-0000198E0000}"/>
    <cellStyle name="Samtala - lokaniðurst. 2 21 9 2" xfId="29863" xr:uid="{00000000-0005-0000-0000-00001A8E0000}"/>
    <cellStyle name="Samtala - lokaniðurst. 2 21 9 3" xfId="29367" xr:uid="{00000000-0005-0000-0000-00001B8E0000}"/>
    <cellStyle name="Samtala - lokaniðurst. 2 21 9 4" xfId="30651" xr:uid="{00000000-0005-0000-0000-00001C8E0000}"/>
    <cellStyle name="Samtala - lokaniðurst. 2 22" xfId="22502" xr:uid="{00000000-0005-0000-0000-00001D8E0000}"/>
    <cellStyle name="Samtala - lokaniðurst. 2 22 2" xfId="29864" xr:uid="{00000000-0005-0000-0000-00001E8E0000}"/>
    <cellStyle name="Samtala - lokaniðurst. 2 22 3" xfId="29366" xr:uid="{00000000-0005-0000-0000-00001F8E0000}"/>
    <cellStyle name="Samtala - lokaniðurst. 2 22 4" xfId="30652" xr:uid="{00000000-0005-0000-0000-0000208E0000}"/>
    <cellStyle name="Samtala - lokaniðurst. 2 23" xfId="22503" xr:uid="{00000000-0005-0000-0000-0000218E0000}"/>
    <cellStyle name="Samtala - lokaniðurst. 2 23 2" xfId="29865" xr:uid="{00000000-0005-0000-0000-0000228E0000}"/>
    <cellStyle name="Samtala - lokaniðurst. 2 23 3" xfId="27566" xr:uid="{00000000-0005-0000-0000-0000238E0000}"/>
    <cellStyle name="Samtala - lokaniðurst. 2 23 4" xfId="30653" xr:uid="{00000000-0005-0000-0000-0000248E0000}"/>
    <cellStyle name="Samtala - lokaniðurst. 2 24" xfId="22504" xr:uid="{00000000-0005-0000-0000-0000258E0000}"/>
    <cellStyle name="Samtala - lokaniðurst. 2 24 2" xfId="29866" xr:uid="{00000000-0005-0000-0000-0000268E0000}"/>
    <cellStyle name="Samtala - lokaniðurst. 2 24 3" xfId="26788" xr:uid="{00000000-0005-0000-0000-0000278E0000}"/>
    <cellStyle name="Samtala - lokaniðurst. 2 24 4" xfId="30654" xr:uid="{00000000-0005-0000-0000-0000288E0000}"/>
    <cellStyle name="Samtala - lokaniðurst. 2 25" xfId="22505" xr:uid="{00000000-0005-0000-0000-0000298E0000}"/>
    <cellStyle name="Samtala - lokaniðurst. 2 25 2" xfId="29867" xr:uid="{00000000-0005-0000-0000-00002A8E0000}"/>
    <cellStyle name="Samtala - lokaniðurst. 2 25 3" xfId="29365" xr:uid="{00000000-0005-0000-0000-00002B8E0000}"/>
    <cellStyle name="Samtala - lokaniðurst. 2 25 4" xfId="30655" xr:uid="{00000000-0005-0000-0000-00002C8E0000}"/>
    <cellStyle name="Samtala - lokaniðurst. 2 26" xfId="22506" xr:uid="{00000000-0005-0000-0000-00002D8E0000}"/>
    <cellStyle name="Samtala - lokaniðurst. 2 26 2" xfId="29868" xr:uid="{00000000-0005-0000-0000-00002E8E0000}"/>
    <cellStyle name="Samtala - lokaniðurst. 2 26 3" xfId="29364" xr:uid="{00000000-0005-0000-0000-00002F8E0000}"/>
    <cellStyle name="Samtala - lokaniðurst. 2 26 4" xfId="30656" xr:uid="{00000000-0005-0000-0000-0000308E0000}"/>
    <cellStyle name="Samtala - lokaniðurst. 2 27" xfId="22507" xr:uid="{00000000-0005-0000-0000-0000318E0000}"/>
    <cellStyle name="Samtala - lokaniðurst. 2 27 2" xfId="29869" xr:uid="{00000000-0005-0000-0000-0000328E0000}"/>
    <cellStyle name="Samtala - lokaniðurst. 2 27 3" xfId="27505" xr:uid="{00000000-0005-0000-0000-0000338E0000}"/>
    <cellStyle name="Samtala - lokaniðurst. 2 27 4" xfId="30657" xr:uid="{00000000-0005-0000-0000-0000348E0000}"/>
    <cellStyle name="Samtala - lokaniðurst. 2 28" xfId="22508" xr:uid="{00000000-0005-0000-0000-0000358E0000}"/>
    <cellStyle name="Samtala - lokaniðurst. 2 28 2" xfId="29870" xr:uid="{00000000-0005-0000-0000-0000368E0000}"/>
    <cellStyle name="Samtala - lokaniðurst. 2 28 3" xfId="26709" xr:uid="{00000000-0005-0000-0000-0000378E0000}"/>
    <cellStyle name="Samtala - lokaniðurst. 2 28 4" xfId="30658" xr:uid="{00000000-0005-0000-0000-0000388E0000}"/>
    <cellStyle name="Samtala - lokaniðurst. 2 29" xfId="22509" xr:uid="{00000000-0005-0000-0000-0000398E0000}"/>
    <cellStyle name="Samtala - lokaniðurst. 2 29 2" xfId="29871" xr:uid="{00000000-0005-0000-0000-00003A8E0000}"/>
    <cellStyle name="Samtala - lokaniðurst. 2 29 3" xfId="29363" xr:uid="{00000000-0005-0000-0000-00003B8E0000}"/>
    <cellStyle name="Samtala - lokaniðurst. 2 29 4" xfId="30659" xr:uid="{00000000-0005-0000-0000-00003C8E0000}"/>
    <cellStyle name="Samtala - lokaniðurst. 2 3" xfId="22510" xr:uid="{00000000-0005-0000-0000-00003D8E0000}"/>
    <cellStyle name="Samtala - lokaniðurst. 2 3 10" xfId="22511" xr:uid="{00000000-0005-0000-0000-00003E8E0000}"/>
    <cellStyle name="Samtala - lokaniðurst. 2 3 10 2" xfId="29872" xr:uid="{00000000-0005-0000-0000-00003F8E0000}"/>
    <cellStyle name="Samtala - lokaniðurst. 2 3 10 3" xfId="29362" xr:uid="{00000000-0005-0000-0000-0000408E0000}"/>
    <cellStyle name="Samtala - lokaniðurst. 2 3 10 4" xfId="30660" xr:uid="{00000000-0005-0000-0000-0000418E0000}"/>
    <cellStyle name="Samtala - lokaniðurst. 2 3 11" xfId="22512" xr:uid="{00000000-0005-0000-0000-0000428E0000}"/>
    <cellStyle name="Samtala - lokaniðurst. 2 3 11 2" xfId="29873" xr:uid="{00000000-0005-0000-0000-0000438E0000}"/>
    <cellStyle name="Samtala - lokaniðurst. 2 3 11 3" xfId="27440" xr:uid="{00000000-0005-0000-0000-0000448E0000}"/>
    <cellStyle name="Samtala - lokaniðurst. 2 3 11 4" xfId="30661" xr:uid="{00000000-0005-0000-0000-0000458E0000}"/>
    <cellStyle name="Samtala - lokaniðurst. 2 3 12" xfId="27857" xr:uid="{00000000-0005-0000-0000-0000468E0000}"/>
    <cellStyle name="Samtala - lokaniðurst. 2 3 13" xfId="26720" xr:uid="{00000000-0005-0000-0000-0000478E0000}"/>
    <cellStyle name="Samtala - lokaniðurst. 2 3 14" xfId="26780" xr:uid="{00000000-0005-0000-0000-0000488E0000}"/>
    <cellStyle name="Samtala - lokaniðurst. 2 3 2" xfId="22513" xr:uid="{00000000-0005-0000-0000-0000498E0000}"/>
    <cellStyle name="Samtala - lokaniðurst. 2 3 2 2" xfId="29874" xr:uid="{00000000-0005-0000-0000-00004A8E0000}"/>
    <cellStyle name="Samtala - lokaniðurst. 2 3 2 3" xfId="26629" xr:uid="{00000000-0005-0000-0000-00004B8E0000}"/>
    <cellStyle name="Samtala - lokaniðurst. 2 3 2 4" xfId="30662" xr:uid="{00000000-0005-0000-0000-00004C8E0000}"/>
    <cellStyle name="Samtala - lokaniðurst. 2 3 3" xfId="22514" xr:uid="{00000000-0005-0000-0000-00004D8E0000}"/>
    <cellStyle name="Samtala - lokaniðurst. 2 3 3 2" xfId="29875" xr:uid="{00000000-0005-0000-0000-00004E8E0000}"/>
    <cellStyle name="Samtala - lokaniðurst. 2 3 3 3" xfId="29361" xr:uid="{00000000-0005-0000-0000-00004F8E0000}"/>
    <cellStyle name="Samtala - lokaniðurst. 2 3 3 4" xfId="30663" xr:uid="{00000000-0005-0000-0000-0000508E0000}"/>
    <cellStyle name="Samtala - lokaniðurst. 2 3 4" xfId="22515" xr:uid="{00000000-0005-0000-0000-0000518E0000}"/>
    <cellStyle name="Samtala - lokaniðurst. 2 3 4 2" xfId="29876" xr:uid="{00000000-0005-0000-0000-0000528E0000}"/>
    <cellStyle name="Samtala - lokaniðurst. 2 3 4 3" xfId="29360" xr:uid="{00000000-0005-0000-0000-0000538E0000}"/>
    <cellStyle name="Samtala - lokaniðurst. 2 3 4 4" xfId="30664" xr:uid="{00000000-0005-0000-0000-0000548E0000}"/>
    <cellStyle name="Samtala - lokaniðurst. 2 3 5" xfId="22516" xr:uid="{00000000-0005-0000-0000-0000558E0000}"/>
    <cellStyle name="Samtala - lokaniðurst. 2 3 5 2" xfId="29877" xr:uid="{00000000-0005-0000-0000-0000568E0000}"/>
    <cellStyle name="Samtala - lokaniðurst. 2 3 5 3" xfId="27375" xr:uid="{00000000-0005-0000-0000-0000578E0000}"/>
    <cellStyle name="Samtala - lokaniðurst. 2 3 5 4" xfId="30665" xr:uid="{00000000-0005-0000-0000-0000588E0000}"/>
    <cellStyle name="Samtala - lokaniðurst. 2 3 6" xfId="22517" xr:uid="{00000000-0005-0000-0000-0000598E0000}"/>
    <cellStyle name="Samtala - lokaniðurst. 2 3 6 2" xfId="29878" xr:uid="{00000000-0005-0000-0000-00005A8E0000}"/>
    <cellStyle name="Samtala - lokaniðurst. 2 3 6 3" xfId="26547" xr:uid="{00000000-0005-0000-0000-00005B8E0000}"/>
    <cellStyle name="Samtala - lokaniðurst. 2 3 6 4" xfId="30666" xr:uid="{00000000-0005-0000-0000-00005C8E0000}"/>
    <cellStyle name="Samtala - lokaniðurst. 2 3 7" xfId="22518" xr:uid="{00000000-0005-0000-0000-00005D8E0000}"/>
    <cellStyle name="Samtala - lokaniðurst. 2 3 7 2" xfId="29879" xr:uid="{00000000-0005-0000-0000-00005E8E0000}"/>
    <cellStyle name="Samtala - lokaniðurst. 2 3 7 3" xfId="29359" xr:uid="{00000000-0005-0000-0000-00005F8E0000}"/>
    <cellStyle name="Samtala - lokaniðurst. 2 3 7 4" xfId="30667" xr:uid="{00000000-0005-0000-0000-0000608E0000}"/>
    <cellStyle name="Samtala - lokaniðurst. 2 3 8" xfId="22519" xr:uid="{00000000-0005-0000-0000-0000618E0000}"/>
    <cellStyle name="Samtala - lokaniðurst. 2 3 8 2" xfId="29880" xr:uid="{00000000-0005-0000-0000-0000628E0000}"/>
    <cellStyle name="Samtala - lokaniðurst. 2 3 8 3" xfId="29358" xr:uid="{00000000-0005-0000-0000-0000638E0000}"/>
    <cellStyle name="Samtala - lokaniðurst. 2 3 8 4" xfId="30668" xr:uid="{00000000-0005-0000-0000-0000648E0000}"/>
    <cellStyle name="Samtala - lokaniðurst. 2 3 9" xfId="22520" xr:uid="{00000000-0005-0000-0000-0000658E0000}"/>
    <cellStyle name="Samtala - lokaniðurst. 2 3 9 2" xfId="29881" xr:uid="{00000000-0005-0000-0000-0000668E0000}"/>
    <cellStyle name="Samtala - lokaniðurst. 2 3 9 3" xfId="27311" xr:uid="{00000000-0005-0000-0000-0000678E0000}"/>
    <cellStyle name="Samtala - lokaniðurst. 2 3 9 4" xfId="30669" xr:uid="{00000000-0005-0000-0000-0000688E0000}"/>
    <cellStyle name="Samtala - lokaniðurst. 2 30" xfId="22521" xr:uid="{00000000-0005-0000-0000-0000698E0000}"/>
    <cellStyle name="Samtala - lokaniðurst. 2 30 2" xfId="29882" xr:uid="{00000000-0005-0000-0000-00006A8E0000}"/>
    <cellStyle name="Samtala - lokaniðurst. 2 30 3" xfId="26471" xr:uid="{00000000-0005-0000-0000-00006B8E0000}"/>
    <cellStyle name="Samtala - lokaniðurst. 2 30 4" xfId="30670" xr:uid="{00000000-0005-0000-0000-00006C8E0000}"/>
    <cellStyle name="Samtala - lokaniðurst. 2 31" xfId="22522" xr:uid="{00000000-0005-0000-0000-00006D8E0000}"/>
    <cellStyle name="Samtala - lokaniðurst. 2 31 2" xfId="29883" xr:uid="{00000000-0005-0000-0000-00006E8E0000}"/>
    <cellStyle name="Samtala - lokaniðurst. 2 31 3" xfId="29357" xr:uid="{00000000-0005-0000-0000-00006F8E0000}"/>
    <cellStyle name="Samtala - lokaniðurst. 2 31 4" xfId="30671" xr:uid="{00000000-0005-0000-0000-0000708E0000}"/>
    <cellStyle name="Samtala - lokaniðurst. 2 32" xfId="27738" xr:uid="{00000000-0005-0000-0000-0000718E0000}"/>
    <cellStyle name="Samtala - lokaniðurst. 2 33" xfId="29675" xr:uid="{00000000-0005-0000-0000-0000728E0000}"/>
    <cellStyle name="Samtala - lokaniðurst. 2 34" xfId="30000" xr:uid="{00000000-0005-0000-0000-0000738E0000}"/>
    <cellStyle name="Samtala - lokaniðurst. 2 4" xfId="22523" xr:uid="{00000000-0005-0000-0000-0000748E0000}"/>
    <cellStyle name="Samtala - lokaniðurst. 2 4 10" xfId="22524" xr:uid="{00000000-0005-0000-0000-0000758E0000}"/>
    <cellStyle name="Samtala - lokaniðurst. 2 4 10 2" xfId="29884" xr:uid="{00000000-0005-0000-0000-0000768E0000}"/>
    <cellStyle name="Samtala - lokaniðurst. 2 4 10 3" xfId="29356" xr:uid="{00000000-0005-0000-0000-0000778E0000}"/>
    <cellStyle name="Samtala - lokaniðurst. 2 4 10 4" xfId="30672" xr:uid="{00000000-0005-0000-0000-0000788E0000}"/>
    <cellStyle name="Samtala - lokaniðurst. 2 4 11" xfId="22525" xr:uid="{00000000-0005-0000-0000-0000798E0000}"/>
    <cellStyle name="Samtala - lokaniðurst. 2 4 11 2" xfId="29885" xr:uid="{00000000-0005-0000-0000-00007A8E0000}"/>
    <cellStyle name="Samtala - lokaniðurst. 2 4 11 3" xfId="27243" xr:uid="{00000000-0005-0000-0000-00007B8E0000}"/>
    <cellStyle name="Samtala - lokaniðurst. 2 4 11 4" xfId="30673" xr:uid="{00000000-0005-0000-0000-00007C8E0000}"/>
    <cellStyle name="Samtala - lokaniðurst. 2 4 12" xfId="27930" xr:uid="{00000000-0005-0000-0000-00007D8E0000}"/>
    <cellStyle name="Samtala - lokaniðurst. 2 4 13" xfId="29611" xr:uid="{00000000-0005-0000-0000-00007E8E0000}"/>
    <cellStyle name="Samtala - lokaniðurst. 2 4 14" xfId="29466" xr:uid="{00000000-0005-0000-0000-00007F8E0000}"/>
    <cellStyle name="Samtala - lokaniðurst. 2 4 2" xfId="22526" xr:uid="{00000000-0005-0000-0000-0000808E0000}"/>
    <cellStyle name="Samtala - lokaniðurst. 2 4 2 2" xfId="29886" xr:uid="{00000000-0005-0000-0000-0000818E0000}"/>
    <cellStyle name="Samtala - lokaniðurst. 2 4 2 3" xfId="26388" xr:uid="{00000000-0005-0000-0000-0000828E0000}"/>
    <cellStyle name="Samtala - lokaniðurst. 2 4 2 4" xfId="30674" xr:uid="{00000000-0005-0000-0000-0000838E0000}"/>
    <cellStyle name="Samtala - lokaniðurst. 2 4 3" xfId="22527" xr:uid="{00000000-0005-0000-0000-0000848E0000}"/>
    <cellStyle name="Samtala - lokaniðurst. 2 4 3 2" xfId="29887" xr:uid="{00000000-0005-0000-0000-0000858E0000}"/>
    <cellStyle name="Samtala - lokaniðurst. 2 4 3 3" xfId="29355" xr:uid="{00000000-0005-0000-0000-0000868E0000}"/>
    <cellStyle name="Samtala - lokaniðurst. 2 4 3 4" xfId="30675" xr:uid="{00000000-0005-0000-0000-0000878E0000}"/>
    <cellStyle name="Samtala - lokaniðurst. 2 4 4" xfId="22528" xr:uid="{00000000-0005-0000-0000-0000888E0000}"/>
    <cellStyle name="Samtala - lokaniðurst. 2 4 4 2" xfId="29888" xr:uid="{00000000-0005-0000-0000-0000898E0000}"/>
    <cellStyle name="Samtala - lokaniðurst. 2 4 4 3" xfId="29354" xr:uid="{00000000-0005-0000-0000-00008A8E0000}"/>
    <cellStyle name="Samtala - lokaniðurst. 2 4 4 4" xfId="30676" xr:uid="{00000000-0005-0000-0000-00008B8E0000}"/>
    <cellStyle name="Samtala - lokaniðurst. 2 4 5" xfId="22529" xr:uid="{00000000-0005-0000-0000-00008C8E0000}"/>
    <cellStyle name="Samtala - lokaniðurst. 2 4 5 2" xfId="29889" xr:uid="{00000000-0005-0000-0000-00008D8E0000}"/>
    <cellStyle name="Samtala - lokaniðurst. 2 4 5 3" xfId="27175" xr:uid="{00000000-0005-0000-0000-00008E8E0000}"/>
    <cellStyle name="Samtala - lokaniðurst. 2 4 5 4" xfId="30677" xr:uid="{00000000-0005-0000-0000-00008F8E0000}"/>
    <cellStyle name="Samtala - lokaniðurst. 2 4 6" xfId="22530" xr:uid="{00000000-0005-0000-0000-0000908E0000}"/>
    <cellStyle name="Samtala - lokaniðurst. 2 4 6 2" xfId="29890" xr:uid="{00000000-0005-0000-0000-0000918E0000}"/>
    <cellStyle name="Samtala - lokaniðurst. 2 4 6 3" xfId="26307" xr:uid="{00000000-0005-0000-0000-0000928E0000}"/>
    <cellStyle name="Samtala - lokaniðurst. 2 4 6 4" xfId="30678" xr:uid="{00000000-0005-0000-0000-0000938E0000}"/>
    <cellStyle name="Samtala - lokaniðurst. 2 4 7" xfId="22531" xr:uid="{00000000-0005-0000-0000-0000948E0000}"/>
    <cellStyle name="Samtala - lokaniðurst. 2 4 7 2" xfId="29891" xr:uid="{00000000-0005-0000-0000-0000958E0000}"/>
    <cellStyle name="Samtala - lokaniðurst. 2 4 7 3" xfId="29353" xr:uid="{00000000-0005-0000-0000-0000968E0000}"/>
    <cellStyle name="Samtala - lokaniðurst. 2 4 7 4" xfId="30679" xr:uid="{00000000-0005-0000-0000-0000978E0000}"/>
    <cellStyle name="Samtala - lokaniðurst. 2 4 8" xfId="22532" xr:uid="{00000000-0005-0000-0000-0000988E0000}"/>
    <cellStyle name="Samtala - lokaniðurst. 2 4 8 2" xfId="29892" xr:uid="{00000000-0005-0000-0000-0000998E0000}"/>
    <cellStyle name="Samtala - lokaniðurst. 2 4 8 3" xfId="29352" xr:uid="{00000000-0005-0000-0000-00009A8E0000}"/>
    <cellStyle name="Samtala - lokaniðurst. 2 4 8 4" xfId="30680" xr:uid="{00000000-0005-0000-0000-00009B8E0000}"/>
    <cellStyle name="Samtala - lokaniðurst. 2 4 9" xfId="22533" xr:uid="{00000000-0005-0000-0000-00009C8E0000}"/>
    <cellStyle name="Samtala - lokaniðurst. 2 4 9 2" xfId="29893" xr:uid="{00000000-0005-0000-0000-00009D8E0000}"/>
    <cellStyle name="Samtala - lokaniðurst. 2 4 9 3" xfId="27164" xr:uid="{00000000-0005-0000-0000-00009E8E0000}"/>
    <cellStyle name="Samtala - lokaniðurst. 2 4 9 4" xfId="30681" xr:uid="{00000000-0005-0000-0000-00009F8E0000}"/>
    <cellStyle name="Samtala - lokaniðurst. 2 5" xfId="22534" xr:uid="{00000000-0005-0000-0000-0000A08E0000}"/>
    <cellStyle name="Samtala - lokaniðurst. 2 5 10" xfId="22535" xr:uid="{00000000-0005-0000-0000-0000A18E0000}"/>
    <cellStyle name="Samtala - lokaniðurst. 2 5 10 2" xfId="29894" xr:uid="{00000000-0005-0000-0000-0000A28E0000}"/>
    <cellStyle name="Samtala - lokaniðurst. 2 5 10 3" xfId="26296" xr:uid="{00000000-0005-0000-0000-0000A38E0000}"/>
    <cellStyle name="Samtala - lokaniðurst. 2 5 10 4" xfId="30682" xr:uid="{00000000-0005-0000-0000-0000A48E0000}"/>
    <cellStyle name="Samtala - lokaniðurst. 2 5 11" xfId="22536" xr:uid="{00000000-0005-0000-0000-0000A58E0000}"/>
    <cellStyle name="Samtala - lokaniðurst. 2 5 11 2" xfId="29895" xr:uid="{00000000-0005-0000-0000-0000A68E0000}"/>
    <cellStyle name="Samtala - lokaniðurst. 2 5 11 3" xfId="29351" xr:uid="{00000000-0005-0000-0000-0000A78E0000}"/>
    <cellStyle name="Samtala - lokaniðurst. 2 5 11 4" xfId="30683" xr:uid="{00000000-0005-0000-0000-0000A88E0000}"/>
    <cellStyle name="Samtala - lokaniðurst. 2 5 12" xfId="27923" xr:uid="{00000000-0005-0000-0000-0000A98E0000}"/>
    <cellStyle name="Samtala - lokaniðurst. 2 5 13" xfId="29615" xr:uid="{00000000-0005-0000-0000-0000AA8E0000}"/>
    <cellStyle name="Samtala - lokaniðurst. 2 5 14" xfId="26703" xr:uid="{00000000-0005-0000-0000-0000AB8E0000}"/>
    <cellStyle name="Samtala - lokaniðurst. 2 5 2" xfId="22537" xr:uid="{00000000-0005-0000-0000-0000AC8E0000}"/>
    <cellStyle name="Samtala - lokaniðurst. 2 5 2 2" xfId="29896" xr:uid="{00000000-0005-0000-0000-0000AD8E0000}"/>
    <cellStyle name="Samtala - lokaniðurst. 2 5 2 3" xfId="29350" xr:uid="{00000000-0005-0000-0000-0000AE8E0000}"/>
    <cellStyle name="Samtala - lokaniðurst. 2 5 2 4" xfId="30684" xr:uid="{00000000-0005-0000-0000-0000AF8E0000}"/>
    <cellStyle name="Samtala - lokaniðurst. 2 5 3" xfId="22538" xr:uid="{00000000-0005-0000-0000-0000B08E0000}"/>
    <cellStyle name="Samtala - lokaniðurst. 2 5 3 2" xfId="29897" xr:uid="{00000000-0005-0000-0000-0000B18E0000}"/>
    <cellStyle name="Samtala - lokaniðurst. 2 5 3 3" xfId="27092" xr:uid="{00000000-0005-0000-0000-0000B28E0000}"/>
    <cellStyle name="Samtala - lokaniðurst. 2 5 3 4" xfId="30685" xr:uid="{00000000-0005-0000-0000-0000B38E0000}"/>
    <cellStyle name="Samtala - lokaniðurst. 2 5 4" xfId="22539" xr:uid="{00000000-0005-0000-0000-0000B48E0000}"/>
    <cellStyle name="Samtala - lokaniðurst. 2 5 4 2" xfId="29898" xr:uid="{00000000-0005-0000-0000-0000B58E0000}"/>
    <cellStyle name="Samtala - lokaniðurst. 2 5 4 3" xfId="29349" xr:uid="{00000000-0005-0000-0000-0000B68E0000}"/>
    <cellStyle name="Samtala - lokaniðurst. 2 5 4 4" xfId="30686" xr:uid="{00000000-0005-0000-0000-0000B78E0000}"/>
    <cellStyle name="Samtala - lokaniðurst. 2 5 5" xfId="22540" xr:uid="{00000000-0005-0000-0000-0000B88E0000}"/>
    <cellStyle name="Samtala - lokaniðurst. 2 5 5 2" xfId="29899" xr:uid="{00000000-0005-0000-0000-0000B98E0000}"/>
    <cellStyle name="Samtala - lokaniðurst. 2 5 5 3" xfId="29348" xr:uid="{00000000-0005-0000-0000-0000BA8E0000}"/>
    <cellStyle name="Samtala - lokaniðurst. 2 5 5 4" xfId="30687" xr:uid="{00000000-0005-0000-0000-0000BB8E0000}"/>
    <cellStyle name="Samtala - lokaniðurst. 2 5 6" xfId="22541" xr:uid="{00000000-0005-0000-0000-0000BC8E0000}"/>
    <cellStyle name="Samtala - lokaniðurst. 2 5 6 2" xfId="29900" xr:uid="{00000000-0005-0000-0000-0000BD8E0000}"/>
    <cellStyle name="Samtala - lokaniðurst. 2 5 6 3" xfId="27630" xr:uid="{00000000-0005-0000-0000-0000BE8E0000}"/>
    <cellStyle name="Samtala - lokaniðurst. 2 5 6 4" xfId="30688" xr:uid="{00000000-0005-0000-0000-0000BF8E0000}"/>
    <cellStyle name="Samtala - lokaniðurst. 2 5 7" xfId="22542" xr:uid="{00000000-0005-0000-0000-0000C08E0000}"/>
    <cellStyle name="Samtala - lokaniðurst. 2 5 7 2" xfId="29901" xr:uid="{00000000-0005-0000-0000-0000C18E0000}"/>
    <cellStyle name="Samtala - lokaniðurst. 2 5 7 3" xfId="26869" xr:uid="{00000000-0005-0000-0000-0000C28E0000}"/>
    <cellStyle name="Samtala - lokaniðurst. 2 5 7 4" xfId="30689" xr:uid="{00000000-0005-0000-0000-0000C38E0000}"/>
    <cellStyle name="Samtala - lokaniðurst. 2 5 8" xfId="22543" xr:uid="{00000000-0005-0000-0000-0000C48E0000}"/>
    <cellStyle name="Samtala - lokaniðurst. 2 5 8 2" xfId="29902" xr:uid="{00000000-0005-0000-0000-0000C58E0000}"/>
    <cellStyle name="Samtala - lokaniðurst. 2 5 8 3" xfId="26208" xr:uid="{00000000-0005-0000-0000-0000C68E0000}"/>
    <cellStyle name="Samtala - lokaniðurst. 2 5 8 4" xfId="30690" xr:uid="{00000000-0005-0000-0000-0000C78E0000}"/>
    <cellStyle name="Samtala - lokaniðurst. 2 5 9" xfId="22544" xr:uid="{00000000-0005-0000-0000-0000C88E0000}"/>
    <cellStyle name="Samtala - lokaniðurst. 2 5 9 2" xfId="29903" xr:uid="{00000000-0005-0000-0000-0000C98E0000}"/>
    <cellStyle name="Samtala - lokaniðurst. 2 5 9 3" xfId="29347" xr:uid="{00000000-0005-0000-0000-0000CA8E0000}"/>
    <cellStyle name="Samtala - lokaniðurst. 2 5 9 4" xfId="30691" xr:uid="{00000000-0005-0000-0000-0000CB8E0000}"/>
    <cellStyle name="Samtala - lokaniðurst. 2 6" xfId="22545" xr:uid="{00000000-0005-0000-0000-0000CC8E0000}"/>
    <cellStyle name="Samtala - lokaniðurst. 2 6 10" xfId="22546" xr:uid="{00000000-0005-0000-0000-0000CD8E0000}"/>
    <cellStyle name="Samtala - lokaniðurst. 2 6 10 2" xfId="29904" xr:uid="{00000000-0005-0000-0000-0000CE8E0000}"/>
    <cellStyle name="Samtala - lokaniðurst. 2 6 10 3" xfId="29346" xr:uid="{00000000-0005-0000-0000-0000CF8E0000}"/>
    <cellStyle name="Samtala - lokaniðurst. 2 6 10 4" xfId="30692" xr:uid="{00000000-0005-0000-0000-0000D08E0000}"/>
    <cellStyle name="Samtala - lokaniðurst. 2 6 11" xfId="22547" xr:uid="{00000000-0005-0000-0000-0000D18E0000}"/>
    <cellStyle name="Samtala - lokaniðurst. 2 6 11 2" xfId="29905" xr:uid="{00000000-0005-0000-0000-0000D28E0000}"/>
    <cellStyle name="Samtala - lokaniðurst. 2 6 11 3" xfId="27567" xr:uid="{00000000-0005-0000-0000-0000D38E0000}"/>
    <cellStyle name="Samtala - lokaniðurst. 2 6 11 4" xfId="30693" xr:uid="{00000000-0005-0000-0000-0000D48E0000}"/>
    <cellStyle name="Samtala - lokaniðurst. 2 6 12" xfId="28007" xr:uid="{00000000-0005-0000-0000-0000D58E0000}"/>
    <cellStyle name="Samtala - lokaniðurst. 2 6 13" xfId="27638" xr:uid="{00000000-0005-0000-0000-0000D68E0000}"/>
    <cellStyle name="Samtala - lokaniðurst. 2 6 14" xfId="27430" xr:uid="{00000000-0005-0000-0000-0000D78E0000}"/>
    <cellStyle name="Samtala - lokaniðurst. 2 6 2" xfId="22548" xr:uid="{00000000-0005-0000-0000-0000D88E0000}"/>
    <cellStyle name="Samtala - lokaniðurst. 2 6 2 2" xfId="29906" xr:uid="{00000000-0005-0000-0000-0000D98E0000}"/>
    <cellStyle name="Samtala - lokaniðurst. 2 6 2 3" xfId="26789" xr:uid="{00000000-0005-0000-0000-0000DA8E0000}"/>
    <cellStyle name="Samtala - lokaniðurst. 2 6 2 4" xfId="30694" xr:uid="{00000000-0005-0000-0000-0000DB8E0000}"/>
    <cellStyle name="Samtala - lokaniðurst. 2 6 3" xfId="22549" xr:uid="{00000000-0005-0000-0000-0000DC8E0000}"/>
    <cellStyle name="Samtala - lokaniðurst. 2 6 3 2" xfId="29907" xr:uid="{00000000-0005-0000-0000-0000DD8E0000}"/>
    <cellStyle name="Samtala - lokaniðurst. 2 6 3 3" xfId="29345" xr:uid="{00000000-0005-0000-0000-0000DE8E0000}"/>
    <cellStyle name="Samtala - lokaniðurst. 2 6 3 4" xfId="30695" xr:uid="{00000000-0005-0000-0000-0000DF8E0000}"/>
    <cellStyle name="Samtala - lokaniðurst. 2 6 4" xfId="22550" xr:uid="{00000000-0005-0000-0000-0000E08E0000}"/>
    <cellStyle name="Samtala - lokaniðurst. 2 6 4 2" xfId="29908" xr:uid="{00000000-0005-0000-0000-0000E18E0000}"/>
    <cellStyle name="Samtala - lokaniðurst. 2 6 4 3" xfId="29344" xr:uid="{00000000-0005-0000-0000-0000E28E0000}"/>
    <cellStyle name="Samtala - lokaniðurst. 2 6 4 4" xfId="30696" xr:uid="{00000000-0005-0000-0000-0000E38E0000}"/>
    <cellStyle name="Samtala - lokaniðurst. 2 6 5" xfId="22551" xr:uid="{00000000-0005-0000-0000-0000E48E0000}"/>
    <cellStyle name="Samtala - lokaniðurst. 2 6 5 2" xfId="29909" xr:uid="{00000000-0005-0000-0000-0000E58E0000}"/>
    <cellStyle name="Samtala - lokaniðurst. 2 6 5 3" xfId="27506" xr:uid="{00000000-0005-0000-0000-0000E68E0000}"/>
    <cellStyle name="Samtala - lokaniðurst. 2 6 5 4" xfId="30697" xr:uid="{00000000-0005-0000-0000-0000E78E0000}"/>
    <cellStyle name="Samtala - lokaniðurst. 2 6 6" xfId="22552" xr:uid="{00000000-0005-0000-0000-0000E88E0000}"/>
    <cellStyle name="Samtala - lokaniðurst. 2 6 6 2" xfId="29910" xr:uid="{00000000-0005-0000-0000-0000E98E0000}"/>
    <cellStyle name="Samtala - lokaniðurst. 2 6 6 3" xfId="26710" xr:uid="{00000000-0005-0000-0000-0000EA8E0000}"/>
    <cellStyle name="Samtala - lokaniðurst. 2 6 6 4" xfId="30698" xr:uid="{00000000-0005-0000-0000-0000EB8E0000}"/>
    <cellStyle name="Samtala - lokaniðurst. 2 6 7" xfId="22553" xr:uid="{00000000-0005-0000-0000-0000EC8E0000}"/>
    <cellStyle name="Samtala - lokaniðurst. 2 6 7 2" xfId="29911" xr:uid="{00000000-0005-0000-0000-0000ED8E0000}"/>
    <cellStyle name="Samtala - lokaniðurst. 2 6 7 3" xfId="29343" xr:uid="{00000000-0005-0000-0000-0000EE8E0000}"/>
    <cellStyle name="Samtala - lokaniðurst. 2 6 7 4" xfId="30699" xr:uid="{00000000-0005-0000-0000-0000EF8E0000}"/>
    <cellStyle name="Samtala - lokaniðurst. 2 6 8" xfId="22554" xr:uid="{00000000-0005-0000-0000-0000F08E0000}"/>
    <cellStyle name="Samtala - lokaniðurst. 2 6 8 2" xfId="29912" xr:uid="{00000000-0005-0000-0000-0000F18E0000}"/>
    <cellStyle name="Samtala - lokaniðurst. 2 6 8 3" xfId="29342" xr:uid="{00000000-0005-0000-0000-0000F28E0000}"/>
    <cellStyle name="Samtala - lokaniðurst. 2 6 8 4" xfId="30700" xr:uid="{00000000-0005-0000-0000-0000F38E0000}"/>
    <cellStyle name="Samtala - lokaniðurst. 2 6 9" xfId="22555" xr:uid="{00000000-0005-0000-0000-0000F48E0000}"/>
    <cellStyle name="Samtala - lokaniðurst. 2 6 9 2" xfId="29913" xr:uid="{00000000-0005-0000-0000-0000F58E0000}"/>
    <cellStyle name="Samtala - lokaniðurst. 2 6 9 3" xfId="27441" xr:uid="{00000000-0005-0000-0000-0000F68E0000}"/>
    <cellStyle name="Samtala - lokaniðurst. 2 6 9 4" xfId="30701" xr:uid="{00000000-0005-0000-0000-0000F78E0000}"/>
    <cellStyle name="Samtala - lokaniðurst. 2 7" xfId="22556" xr:uid="{00000000-0005-0000-0000-0000F88E0000}"/>
    <cellStyle name="Samtala - lokaniðurst. 2 7 10" xfId="22557" xr:uid="{00000000-0005-0000-0000-0000F98E0000}"/>
    <cellStyle name="Samtala - lokaniðurst. 2 7 10 2" xfId="29914" xr:uid="{00000000-0005-0000-0000-0000FA8E0000}"/>
    <cellStyle name="Samtala - lokaniðurst. 2 7 10 3" xfId="26630" xr:uid="{00000000-0005-0000-0000-0000FB8E0000}"/>
    <cellStyle name="Samtala - lokaniðurst. 2 7 10 4" xfId="30702" xr:uid="{00000000-0005-0000-0000-0000FC8E0000}"/>
    <cellStyle name="Samtala - lokaniðurst. 2 7 11" xfId="22558" xr:uid="{00000000-0005-0000-0000-0000FD8E0000}"/>
    <cellStyle name="Samtala - lokaniðurst. 2 7 11 2" xfId="29915" xr:uid="{00000000-0005-0000-0000-0000FE8E0000}"/>
    <cellStyle name="Samtala - lokaniðurst. 2 7 11 3" xfId="29341" xr:uid="{00000000-0005-0000-0000-0000FF8E0000}"/>
    <cellStyle name="Samtala - lokaniðurst. 2 7 11 4" xfId="30703" xr:uid="{00000000-0005-0000-0000-0000008F0000}"/>
    <cellStyle name="Samtala - lokaniðurst. 2 7 12" xfId="27917" xr:uid="{00000000-0005-0000-0000-0000018F0000}"/>
    <cellStyle name="Samtala - lokaniðurst. 2 7 13" xfId="29618" xr:uid="{00000000-0005-0000-0000-0000028F0000}"/>
    <cellStyle name="Samtala - lokaniðurst. 2 7 14" xfId="26621" xr:uid="{00000000-0005-0000-0000-0000038F0000}"/>
    <cellStyle name="Samtala - lokaniðurst. 2 7 2" xfId="22559" xr:uid="{00000000-0005-0000-0000-0000048F0000}"/>
    <cellStyle name="Samtala - lokaniðurst. 2 7 2 2" xfId="29916" xr:uid="{00000000-0005-0000-0000-0000058F0000}"/>
    <cellStyle name="Samtala - lokaniðurst. 2 7 2 3" xfId="29340" xr:uid="{00000000-0005-0000-0000-0000068F0000}"/>
    <cellStyle name="Samtala - lokaniðurst. 2 7 2 4" xfId="30704" xr:uid="{00000000-0005-0000-0000-0000078F0000}"/>
    <cellStyle name="Samtala - lokaniðurst. 2 7 3" xfId="22560" xr:uid="{00000000-0005-0000-0000-0000088F0000}"/>
    <cellStyle name="Samtala - lokaniðurst. 2 7 3 2" xfId="29917" xr:uid="{00000000-0005-0000-0000-0000098F0000}"/>
    <cellStyle name="Samtala - lokaniðurst. 2 7 3 3" xfId="27376" xr:uid="{00000000-0005-0000-0000-00000A8F0000}"/>
    <cellStyle name="Samtala - lokaniðurst. 2 7 3 4" xfId="30705" xr:uid="{00000000-0005-0000-0000-00000B8F0000}"/>
    <cellStyle name="Samtala - lokaniðurst. 2 7 4" xfId="22561" xr:uid="{00000000-0005-0000-0000-00000C8F0000}"/>
    <cellStyle name="Samtala - lokaniðurst. 2 7 4 2" xfId="29918" xr:uid="{00000000-0005-0000-0000-00000D8F0000}"/>
    <cellStyle name="Samtala - lokaniðurst. 2 7 4 3" xfId="26548" xr:uid="{00000000-0005-0000-0000-00000E8F0000}"/>
    <cellStyle name="Samtala - lokaniðurst. 2 7 4 4" xfId="30706" xr:uid="{00000000-0005-0000-0000-00000F8F0000}"/>
    <cellStyle name="Samtala - lokaniðurst. 2 7 5" xfId="22562" xr:uid="{00000000-0005-0000-0000-0000108F0000}"/>
    <cellStyle name="Samtala - lokaniðurst. 2 7 5 2" xfId="29919" xr:uid="{00000000-0005-0000-0000-0000118F0000}"/>
    <cellStyle name="Samtala - lokaniðurst. 2 7 5 3" xfId="29339" xr:uid="{00000000-0005-0000-0000-0000128F0000}"/>
    <cellStyle name="Samtala - lokaniðurst. 2 7 5 4" xfId="30707" xr:uid="{00000000-0005-0000-0000-0000138F0000}"/>
    <cellStyle name="Samtala - lokaniðurst. 2 7 6" xfId="22563" xr:uid="{00000000-0005-0000-0000-0000148F0000}"/>
    <cellStyle name="Samtala - lokaniðurst. 2 7 6 2" xfId="29920" xr:uid="{00000000-0005-0000-0000-0000158F0000}"/>
    <cellStyle name="Samtala - lokaniðurst. 2 7 6 3" xfId="29338" xr:uid="{00000000-0005-0000-0000-0000168F0000}"/>
    <cellStyle name="Samtala - lokaniðurst. 2 7 6 4" xfId="30708" xr:uid="{00000000-0005-0000-0000-0000178F0000}"/>
    <cellStyle name="Samtala - lokaniðurst. 2 7 7" xfId="22564" xr:uid="{00000000-0005-0000-0000-0000188F0000}"/>
    <cellStyle name="Samtala - lokaniðurst. 2 7 7 2" xfId="29921" xr:uid="{00000000-0005-0000-0000-0000198F0000}"/>
    <cellStyle name="Samtala - lokaniðurst. 2 7 7 3" xfId="27312" xr:uid="{00000000-0005-0000-0000-00001A8F0000}"/>
    <cellStyle name="Samtala - lokaniðurst. 2 7 7 4" xfId="30709" xr:uid="{00000000-0005-0000-0000-00001B8F0000}"/>
    <cellStyle name="Samtala - lokaniðurst. 2 7 8" xfId="22565" xr:uid="{00000000-0005-0000-0000-00001C8F0000}"/>
    <cellStyle name="Samtala - lokaniðurst. 2 7 8 2" xfId="29922" xr:uid="{00000000-0005-0000-0000-00001D8F0000}"/>
    <cellStyle name="Samtala - lokaniðurst. 2 7 8 3" xfId="26472" xr:uid="{00000000-0005-0000-0000-00001E8F0000}"/>
    <cellStyle name="Samtala - lokaniðurst. 2 7 8 4" xfId="30710" xr:uid="{00000000-0005-0000-0000-00001F8F0000}"/>
    <cellStyle name="Samtala - lokaniðurst. 2 7 9" xfId="22566" xr:uid="{00000000-0005-0000-0000-0000208F0000}"/>
    <cellStyle name="Samtala - lokaniðurst. 2 7 9 2" xfId="29923" xr:uid="{00000000-0005-0000-0000-0000218F0000}"/>
    <cellStyle name="Samtala - lokaniðurst. 2 7 9 3" xfId="29337" xr:uid="{00000000-0005-0000-0000-0000228F0000}"/>
    <cellStyle name="Samtala - lokaniðurst. 2 7 9 4" xfId="30711" xr:uid="{00000000-0005-0000-0000-0000238F0000}"/>
    <cellStyle name="Samtala - lokaniðurst. 2 8" xfId="22567" xr:uid="{00000000-0005-0000-0000-0000248F0000}"/>
    <cellStyle name="Samtala - lokaniðurst. 2 8 10" xfId="22568" xr:uid="{00000000-0005-0000-0000-0000258F0000}"/>
    <cellStyle name="Samtala - lokaniðurst. 2 8 10 2" xfId="29924" xr:uid="{00000000-0005-0000-0000-0000268F0000}"/>
    <cellStyle name="Samtala - lokaniðurst. 2 8 10 3" xfId="29336" xr:uid="{00000000-0005-0000-0000-0000278F0000}"/>
    <cellStyle name="Samtala - lokaniðurst. 2 8 10 4" xfId="30712" xr:uid="{00000000-0005-0000-0000-0000288F0000}"/>
    <cellStyle name="Samtala - lokaniðurst. 2 8 11" xfId="22569" xr:uid="{00000000-0005-0000-0000-0000298F0000}"/>
    <cellStyle name="Samtala - lokaniðurst. 2 8 11 2" xfId="29925" xr:uid="{00000000-0005-0000-0000-00002A8F0000}"/>
    <cellStyle name="Samtala - lokaniðurst. 2 8 11 3" xfId="27244" xr:uid="{00000000-0005-0000-0000-00002B8F0000}"/>
    <cellStyle name="Samtala - lokaniðurst. 2 8 11 4" xfId="30713" xr:uid="{00000000-0005-0000-0000-00002C8F0000}"/>
    <cellStyle name="Samtala - lokaniðurst. 2 8 12" xfId="27885" xr:uid="{00000000-0005-0000-0000-00002D8F0000}"/>
    <cellStyle name="Samtala - lokaniðurst. 2 8 13" xfId="26882" xr:uid="{00000000-0005-0000-0000-00002E8F0000}"/>
    <cellStyle name="Samtala - lokaniðurst. 2 8 14" xfId="29454" xr:uid="{00000000-0005-0000-0000-00002F8F0000}"/>
    <cellStyle name="Samtala - lokaniðurst. 2 8 2" xfId="22570" xr:uid="{00000000-0005-0000-0000-0000308F0000}"/>
    <cellStyle name="Samtala - lokaniðurst. 2 8 2 2" xfId="29926" xr:uid="{00000000-0005-0000-0000-0000318F0000}"/>
    <cellStyle name="Samtala - lokaniðurst. 2 8 2 3" xfId="26389" xr:uid="{00000000-0005-0000-0000-0000328F0000}"/>
    <cellStyle name="Samtala - lokaniðurst. 2 8 2 4" xfId="30714" xr:uid="{00000000-0005-0000-0000-0000338F0000}"/>
    <cellStyle name="Samtala - lokaniðurst. 2 8 3" xfId="22571" xr:uid="{00000000-0005-0000-0000-0000348F0000}"/>
    <cellStyle name="Samtala - lokaniðurst. 2 8 3 2" xfId="29927" xr:uid="{00000000-0005-0000-0000-0000358F0000}"/>
    <cellStyle name="Samtala - lokaniðurst. 2 8 3 3" xfId="29335" xr:uid="{00000000-0005-0000-0000-0000368F0000}"/>
    <cellStyle name="Samtala - lokaniðurst. 2 8 3 4" xfId="30715" xr:uid="{00000000-0005-0000-0000-0000378F0000}"/>
    <cellStyle name="Samtala - lokaniðurst. 2 8 4" xfId="22572" xr:uid="{00000000-0005-0000-0000-0000388F0000}"/>
    <cellStyle name="Samtala - lokaniðurst. 2 8 4 2" xfId="29928" xr:uid="{00000000-0005-0000-0000-0000398F0000}"/>
    <cellStyle name="Samtala - lokaniðurst. 2 8 4 3" xfId="29334" xr:uid="{00000000-0005-0000-0000-00003A8F0000}"/>
    <cellStyle name="Samtala - lokaniðurst. 2 8 4 4" xfId="30716" xr:uid="{00000000-0005-0000-0000-00003B8F0000}"/>
    <cellStyle name="Samtala - lokaniðurst. 2 8 5" xfId="22573" xr:uid="{00000000-0005-0000-0000-00003C8F0000}"/>
    <cellStyle name="Samtala - lokaniðurst. 2 8 5 2" xfId="29929" xr:uid="{00000000-0005-0000-0000-00003D8F0000}"/>
    <cellStyle name="Samtala - lokaniðurst. 2 8 5 3" xfId="27176" xr:uid="{00000000-0005-0000-0000-00003E8F0000}"/>
    <cellStyle name="Samtala - lokaniðurst. 2 8 5 4" xfId="30717" xr:uid="{00000000-0005-0000-0000-00003F8F0000}"/>
    <cellStyle name="Samtala - lokaniðurst. 2 8 6" xfId="22574" xr:uid="{00000000-0005-0000-0000-0000408F0000}"/>
    <cellStyle name="Samtala - lokaniðurst. 2 8 6 2" xfId="29930" xr:uid="{00000000-0005-0000-0000-0000418F0000}"/>
    <cellStyle name="Samtala - lokaniðurst. 2 8 6 3" xfId="26308" xr:uid="{00000000-0005-0000-0000-0000428F0000}"/>
    <cellStyle name="Samtala - lokaniðurst. 2 8 6 4" xfId="30718" xr:uid="{00000000-0005-0000-0000-0000438F0000}"/>
    <cellStyle name="Samtala - lokaniðurst. 2 8 7" xfId="22575" xr:uid="{00000000-0005-0000-0000-0000448F0000}"/>
    <cellStyle name="Samtala - lokaniðurst. 2 8 7 2" xfId="29931" xr:uid="{00000000-0005-0000-0000-0000458F0000}"/>
    <cellStyle name="Samtala - lokaniðurst. 2 8 7 3" xfId="29333" xr:uid="{00000000-0005-0000-0000-0000468F0000}"/>
    <cellStyle name="Samtala - lokaniðurst. 2 8 7 4" xfId="30719" xr:uid="{00000000-0005-0000-0000-0000478F0000}"/>
    <cellStyle name="Samtala - lokaniðurst. 2 8 8" xfId="22576" xr:uid="{00000000-0005-0000-0000-0000488F0000}"/>
    <cellStyle name="Samtala - lokaniðurst. 2 8 8 2" xfId="29932" xr:uid="{00000000-0005-0000-0000-0000498F0000}"/>
    <cellStyle name="Samtala - lokaniðurst. 2 8 8 3" xfId="29332" xr:uid="{00000000-0005-0000-0000-00004A8F0000}"/>
    <cellStyle name="Samtala - lokaniðurst. 2 8 8 4" xfId="30720" xr:uid="{00000000-0005-0000-0000-00004B8F0000}"/>
    <cellStyle name="Samtala - lokaniðurst. 2 8 9" xfId="22577" xr:uid="{00000000-0005-0000-0000-00004C8F0000}"/>
    <cellStyle name="Samtala - lokaniðurst. 2 8 9 2" xfId="29933" xr:uid="{00000000-0005-0000-0000-00004D8F0000}"/>
    <cellStyle name="Samtala - lokaniðurst. 2 8 9 3" xfId="27163" xr:uid="{00000000-0005-0000-0000-00004E8F0000}"/>
    <cellStyle name="Samtala - lokaniðurst. 2 8 9 4" xfId="30721" xr:uid="{00000000-0005-0000-0000-00004F8F0000}"/>
    <cellStyle name="Samtala - lokaniðurst. 2 9" xfId="22578" xr:uid="{00000000-0005-0000-0000-0000508F0000}"/>
    <cellStyle name="Samtala - lokaniðurst. 2 9 10" xfId="22579" xr:uid="{00000000-0005-0000-0000-0000518F0000}"/>
    <cellStyle name="Samtala - lokaniðurst. 2 9 10 2" xfId="29934" xr:uid="{00000000-0005-0000-0000-0000528F0000}"/>
    <cellStyle name="Samtala - lokaniðurst. 2 9 10 3" xfId="26295" xr:uid="{00000000-0005-0000-0000-0000538F0000}"/>
    <cellStyle name="Samtala - lokaniðurst. 2 9 10 4" xfId="30722" xr:uid="{00000000-0005-0000-0000-0000548F0000}"/>
    <cellStyle name="Samtala - lokaniðurst. 2 9 11" xfId="22580" xr:uid="{00000000-0005-0000-0000-0000558F0000}"/>
    <cellStyle name="Samtala - lokaniðurst. 2 9 11 2" xfId="29935" xr:uid="{00000000-0005-0000-0000-0000568F0000}"/>
    <cellStyle name="Samtala - lokaniðurst. 2 9 11 3" xfId="29331" xr:uid="{00000000-0005-0000-0000-0000578F0000}"/>
    <cellStyle name="Samtala - lokaniðurst. 2 9 11 4" xfId="30723" xr:uid="{00000000-0005-0000-0000-0000588F0000}"/>
    <cellStyle name="Samtala - lokaniðurst. 2 9 12" xfId="28017" xr:uid="{00000000-0005-0000-0000-0000598F0000}"/>
    <cellStyle name="Samtala - lokaniðurst. 2 9 13" xfId="29570" xr:uid="{00000000-0005-0000-0000-00005A8F0000}"/>
    <cellStyle name="Samtala - lokaniðurst. 2 9 14" xfId="26384" xr:uid="{00000000-0005-0000-0000-00005B8F0000}"/>
    <cellStyle name="Samtala - lokaniðurst. 2 9 2" xfId="22581" xr:uid="{00000000-0005-0000-0000-00005C8F0000}"/>
    <cellStyle name="Samtala - lokaniðurst. 2 9 2 2" xfId="29936" xr:uid="{00000000-0005-0000-0000-00005D8F0000}"/>
    <cellStyle name="Samtala - lokaniðurst. 2 9 2 3" xfId="29330" xr:uid="{00000000-0005-0000-0000-00005E8F0000}"/>
    <cellStyle name="Samtala - lokaniðurst. 2 9 2 4" xfId="30724" xr:uid="{00000000-0005-0000-0000-00005F8F0000}"/>
    <cellStyle name="Samtala - lokaniðurst. 2 9 3" xfId="22582" xr:uid="{00000000-0005-0000-0000-0000608F0000}"/>
    <cellStyle name="Samtala - lokaniðurst. 2 9 3 2" xfId="29937" xr:uid="{00000000-0005-0000-0000-0000618F0000}"/>
    <cellStyle name="Samtala - lokaniðurst. 2 9 3 3" xfId="27091" xr:uid="{00000000-0005-0000-0000-0000628F0000}"/>
    <cellStyle name="Samtala - lokaniðurst. 2 9 3 4" xfId="30725" xr:uid="{00000000-0005-0000-0000-0000638F0000}"/>
    <cellStyle name="Samtala - lokaniðurst. 2 9 4" xfId="22583" xr:uid="{00000000-0005-0000-0000-0000648F0000}"/>
    <cellStyle name="Samtala - lokaniðurst. 2 9 4 2" xfId="29938" xr:uid="{00000000-0005-0000-0000-0000658F0000}"/>
    <cellStyle name="Samtala - lokaniðurst. 2 9 4 3" xfId="29329" xr:uid="{00000000-0005-0000-0000-0000668F0000}"/>
    <cellStyle name="Samtala - lokaniðurst. 2 9 4 4" xfId="30726" xr:uid="{00000000-0005-0000-0000-0000678F0000}"/>
    <cellStyle name="Samtala - lokaniðurst. 2 9 5" xfId="22584" xr:uid="{00000000-0005-0000-0000-0000688F0000}"/>
    <cellStyle name="Samtala - lokaniðurst. 2 9 5 2" xfId="29939" xr:uid="{00000000-0005-0000-0000-0000698F0000}"/>
    <cellStyle name="Samtala - lokaniðurst. 2 9 5 3" xfId="29328" xr:uid="{00000000-0005-0000-0000-00006A8F0000}"/>
    <cellStyle name="Samtala - lokaniðurst. 2 9 5 4" xfId="30727" xr:uid="{00000000-0005-0000-0000-00006B8F0000}"/>
    <cellStyle name="Samtala - lokaniðurst. 2 9 6" xfId="22585" xr:uid="{00000000-0005-0000-0000-00006C8F0000}"/>
    <cellStyle name="Samtala - lokaniðurst. 2 9 6 2" xfId="29940" xr:uid="{00000000-0005-0000-0000-00006D8F0000}"/>
    <cellStyle name="Samtala - lokaniðurst. 2 9 6 3" xfId="27631" xr:uid="{00000000-0005-0000-0000-00006E8F0000}"/>
    <cellStyle name="Samtala - lokaniðurst. 2 9 6 4" xfId="30728" xr:uid="{00000000-0005-0000-0000-00006F8F0000}"/>
    <cellStyle name="Samtala - lokaniðurst. 2 9 7" xfId="22586" xr:uid="{00000000-0005-0000-0000-0000708F0000}"/>
    <cellStyle name="Samtala - lokaniðurst. 2 9 7 2" xfId="29941" xr:uid="{00000000-0005-0000-0000-0000718F0000}"/>
    <cellStyle name="Samtala - lokaniðurst. 2 9 7 3" xfId="26870" xr:uid="{00000000-0005-0000-0000-0000728F0000}"/>
    <cellStyle name="Samtala - lokaniðurst. 2 9 7 4" xfId="30729" xr:uid="{00000000-0005-0000-0000-0000738F0000}"/>
    <cellStyle name="Samtala - lokaniðurst. 2 9 8" xfId="22587" xr:uid="{00000000-0005-0000-0000-0000748F0000}"/>
    <cellStyle name="Samtala - lokaniðurst. 2 9 8 2" xfId="29942" xr:uid="{00000000-0005-0000-0000-0000758F0000}"/>
    <cellStyle name="Samtala - lokaniðurst. 2 9 8 3" xfId="26207" xr:uid="{00000000-0005-0000-0000-0000768F0000}"/>
    <cellStyle name="Samtala - lokaniðurst. 2 9 8 4" xfId="30730" xr:uid="{00000000-0005-0000-0000-0000778F0000}"/>
    <cellStyle name="Samtala - lokaniðurst. 2 9 9" xfId="22588" xr:uid="{00000000-0005-0000-0000-0000788F0000}"/>
    <cellStyle name="Samtala - lokaniðurst. 2 9 9 2" xfId="29943" xr:uid="{00000000-0005-0000-0000-0000798F0000}"/>
    <cellStyle name="Samtala - lokaniðurst. 2 9 9 3" xfId="29327" xr:uid="{00000000-0005-0000-0000-00007A8F0000}"/>
    <cellStyle name="Samtala - lokaniðurst. 2 9 9 4" xfId="30731" xr:uid="{00000000-0005-0000-0000-00007B8F0000}"/>
    <cellStyle name="Samtala - lokaniðurst. 3" xfId="44213" xr:uid="{00000000-0005-0000-0000-00007C8F0000}"/>
    <cellStyle name="Samtala - lokaniðurst. 4" xfId="44214" xr:uid="{00000000-0005-0000-0000-00007D8F0000}"/>
    <cellStyle name="Samtala - lokaniðurst. 5" xfId="44215" xr:uid="{00000000-0005-0000-0000-00007E8F0000}"/>
    <cellStyle name="Samtala - lokaniðurst. 6" xfId="44216" xr:uid="{00000000-0005-0000-0000-00007F8F0000}"/>
    <cellStyle name="Samtala - lokaniðurst. 7" xfId="44217" xr:uid="{00000000-0005-0000-0000-0000808F0000}"/>
    <cellStyle name="Samtala - lokaniðurst. 8" xfId="44218" xr:uid="{00000000-0005-0000-0000-0000818F0000}"/>
    <cellStyle name="Samtala - lokaniðurst. 9" xfId="44219" xr:uid="{00000000-0005-0000-0000-0000828F0000}"/>
    <cellStyle name="Samtala - lokaniðurst._AFV" xfId="44220" xr:uid="{00000000-0005-0000-0000-0000838F0000}"/>
    <cellStyle name="Samtala - undirstr" xfId="912" xr:uid="{00000000-0005-0000-0000-0000848F0000}"/>
    <cellStyle name="Samtala - undirstr 10" xfId="6413" xr:uid="{00000000-0005-0000-0000-0000858F0000}"/>
    <cellStyle name="Samtala - undirstr 10 10" xfId="44221" xr:uid="{00000000-0005-0000-0000-0000868F0000}"/>
    <cellStyle name="Samtala - undirstr 10 10 2" xfId="44222" xr:uid="{00000000-0005-0000-0000-0000878F0000}"/>
    <cellStyle name="Samtala - undirstr 10 10 2 10" xfId="44223" xr:uid="{00000000-0005-0000-0000-0000888F0000}"/>
    <cellStyle name="Samtala - undirstr 10 10 2 10 2" xfId="44224" xr:uid="{00000000-0005-0000-0000-0000898F0000}"/>
    <cellStyle name="Samtala - undirstr 10 10 2 11" xfId="44225" xr:uid="{00000000-0005-0000-0000-00008A8F0000}"/>
    <cellStyle name="Samtala - undirstr 10 10 2 12" xfId="44226" xr:uid="{00000000-0005-0000-0000-00008B8F0000}"/>
    <cellStyle name="Samtala - undirstr 10 10 2 2" xfId="44227" xr:uid="{00000000-0005-0000-0000-00008C8F0000}"/>
    <cellStyle name="Samtala - undirstr 10 10 2 2 2" xfId="44228" xr:uid="{00000000-0005-0000-0000-00008D8F0000}"/>
    <cellStyle name="Samtala - undirstr 10 10 2 3" xfId="44229" xr:uid="{00000000-0005-0000-0000-00008E8F0000}"/>
    <cellStyle name="Samtala - undirstr 10 10 2 3 2" xfId="44230" xr:uid="{00000000-0005-0000-0000-00008F8F0000}"/>
    <cellStyle name="Samtala - undirstr 10 10 2 4" xfId="44231" xr:uid="{00000000-0005-0000-0000-0000908F0000}"/>
    <cellStyle name="Samtala - undirstr 10 10 2 4 2" xfId="44232" xr:uid="{00000000-0005-0000-0000-0000918F0000}"/>
    <cellStyle name="Samtala - undirstr 10 10 2 5" xfId="44233" xr:uid="{00000000-0005-0000-0000-0000928F0000}"/>
    <cellStyle name="Samtala - undirstr 10 10 2 5 2" xfId="44234" xr:uid="{00000000-0005-0000-0000-0000938F0000}"/>
    <cellStyle name="Samtala - undirstr 10 10 2 6" xfId="44235" xr:uid="{00000000-0005-0000-0000-0000948F0000}"/>
    <cellStyle name="Samtala - undirstr 10 10 2 6 2" xfId="44236" xr:uid="{00000000-0005-0000-0000-0000958F0000}"/>
    <cellStyle name="Samtala - undirstr 10 10 2 7" xfId="44237" xr:uid="{00000000-0005-0000-0000-0000968F0000}"/>
    <cellStyle name="Samtala - undirstr 10 10 2 7 2" xfId="44238" xr:uid="{00000000-0005-0000-0000-0000978F0000}"/>
    <cellStyle name="Samtala - undirstr 10 10 2 8" xfId="44239" xr:uid="{00000000-0005-0000-0000-0000988F0000}"/>
    <cellStyle name="Samtala - undirstr 10 10 2 8 2" xfId="44240" xr:uid="{00000000-0005-0000-0000-0000998F0000}"/>
    <cellStyle name="Samtala - undirstr 10 10 2 9" xfId="44241" xr:uid="{00000000-0005-0000-0000-00009A8F0000}"/>
    <cellStyle name="Samtala - undirstr 10 10 2 9 2" xfId="44242" xr:uid="{00000000-0005-0000-0000-00009B8F0000}"/>
    <cellStyle name="Samtala - undirstr 10 10 3" xfId="44243" xr:uid="{00000000-0005-0000-0000-00009C8F0000}"/>
    <cellStyle name="Samtala - undirstr 10 10 3 2" xfId="44244" xr:uid="{00000000-0005-0000-0000-00009D8F0000}"/>
    <cellStyle name="Samtala - undirstr 10 10 4" xfId="44245" xr:uid="{00000000-0005-0000-0000-00009E8F0000}"/>
    <cellStyle name="Samtala - undirstr 10 10 4 2" xfId="44246" xr:uid="{00000000-0005-0000-0000-00009F8F0000}"/>
    <cellStyle name="Samtala - undirstr 10 10 5" xfId="44247" xr:uid="{00000000-0005-0000-0000-0000A08F0000}"/>
    <cellStyle name="Samtala - undirstr 10 10 6" xfId="44248" xr:uid="{00000000-0005-0000-0000-0000A18F0000}"/>
    <cellStyle name="Samtala - undirstr 10 11" xfId="44249" xr:uid="{00000000-0005-0000-0000-0000A28F0000}"/>
    <cellStyle name="Samtala - undirstr 10 11 2" xfId="44250" xr:uid="{00000000-0005-0000-0000-0000A38F0000}"/>
    <cellStyle name="Samtala - undirstr 10 11 2 10" xfId="44251" xr:uid="{00000000-0005-0000-0000-0000A48F0000}"/>
    <cellStyle name="Samtala - undirstr 10 11 2 10 2" xfId="44252" xr:uid="{00000000-0005-0000-0000-0000A58F0000}"/>
    <cellStyle name="Samtala - undirstr 10 11 2 11" xfId="44253" xr:uid="{00000000-0005-0000-0000-0000A68F0000}"/>
    <cellStyle name="Samtala - undirstr 10 11 2 12" xfId="44254" xr:uid="{00000000-0005-0000-0000-0000A78F0000}"/>
    <cellStyle name="Samtala - undirstr 10 11 2 2" xfId="44255" xr:uid="{00000000-0005-0000-0000-0000A88F0000}"/>
    <cellStyle name="Samtala - undirstr 10 11 2 2 2" xfId="44256" xr:uid="{00000000-0005-0000-0000-0000A98F0000}"/>
    <cellStyle name="Samtala - undirstr 10 11 2 3" xfId="44257" xr:uid="{00000000-0005-0000-0000-0000AA8F0000}"/>
    <cellStyle name="Samtala - undirstr 10 11 2 3 2" xfId="44258" xr:uid="{00000000-0005-0000-0000-0000AB8F0000}"/>
    <cellStyle name="Samtala - undirstr 10 11 2 4" xfId="44259" xr:uid="{00000000-0005-0000-0000-0000AC8F0000}"/>
    <cellStyle name="Samtala - undirstr 10 11 2 4 2" xfId="44260" xr:uid="{00000000-0005-0000-0000-0000AD8F0000}"/>
    <cellStyle name="Samtala - undirstr 10 11 2 5" xfId="44261" xr:uid="{00000000-0005-0000-0000-0000AE8F0000}"/>
    <cellStyle name="Samtala - undirstr 10 11 2 5 2" xfId="44262" xr:uid="{00000000-0005-0000-0000-0000AF8F0000}"/>
    <cellStyle name="Samtala - undirstr 10 11 2 6" xfId="44263" xr:uid="{00000000-0005-0000-0000-0000B08F0000}"/>
    <cellStyle name="Samtala - undirstr 10 11 2 6 2" xfId="44264" xr:uid="{00000000-0005-0000-0000-0000B18F0000}"/>
    <cellStyle name="Samtala - undirstr 10 11 2 7" xfId="44265" xr:uid="{00000000-0005-0000-0000-0000B28F0000}"/>
    <cellStyle name="Samtala - undirstr 10 11 2 7 2" xfId="44266" xr:uid="{00000000-0005-0000-0000-0000B38F0000}"/>
    <cellStyle name="Samtala - undirstr 10 11 2 8" xfId="44267" xr:uid="{00000000-0005-0000-0000-0000B48F0000}"/>
    <cellStyle name="Samtala - undirstr 10 11 2 8 2" xfId="44268" xr:uid="{00000000-0005-0000-0000-0000B58F0000}"/>
    <cellStyle name="Samtala - undirstr 10 11 2 9" xfId="44269" xr:uid="{00000000-0005-0000-0000-0000B68F0000}"/>
    <cellStyle name="Samtala - undirstr 10 11 2 9 2" xfId="44270" xr:uid="{00000000-0005-0000-0000-0000B78F0000}"/>
    <cellStyle name="Samtala - undirstr 10 11 3" xfId="44271" xr:uid="{00000000-0005-0000-0000-0000B88F0000}"/>
    <cellStyle name="Samtala - undirstr 10 11 3 2" xfId="44272" xr:uid="{00000000-0005-0000-0000-0000B98F0000}"/>
    <cellStyle name="Samtala - undirstr 10 11 4" xfId="44273" xr:uid="{00000000-0005-0000-0000-0000BA8F0000}"/>
    <cellStyle name="Samtala - undirstr 10 11 4 2" xfId="44274" xr:uid="{00000000-0005-0000-0000-0000BB8F0000}"/>
    <cellStyle name="Samtala - undirstr 10 11 5" xfId="44275" xr:uid="{00000000-0005-0000-0000-0000BC8F0000}"/>
    <cellStyle name="Samtala - undirstr 10 11 6" xfId="44276" xr:uid="{00000000-0005-0000-0000-0000BD8F0000}"/>
    <cellStyle name="Samtala - undirstr 10 12" xfId="44277" xr:uid="{00000000-0005-0000-0000-0000BE8F0000}"/>
    <cellStyle name="Samtala - undirstr 10 12 2" xfId="44278" xr:uid="{00000000-0005-0000-0000-0000BF8F0000}"/>
    <cellStyle name="Samtala - undirstr 10 12 2 10" xfId="44279" xr:uid="{00000000-0005-0000-0000-0000C08F0000}"/>
    <cellStyle name="Samtala - undirstr 10 12 2 10 2" xfId="44280" xr:uid="{00000000-0005-0000-0000-0000C18F0000}"/>
    <cellStyle name="Samtala - undirstr 10 12 2 11" xfId="44281" xr:uid="{00000000-0005-0000-0000-0000C28F0000}"/>
    <cellStyle name="Samtala - undirstr 10 12 2 12" xfId="44282" xr:uid="{00000000-0005-0000-0000-0000C38F0000}"/>
    <cellStyle name="Samtala - undirstr 10 12 2 2" xfId="44283" xr:uid="{00000000-0005-0000-0000-0000C48F0000}"/>
    <cellStyle name="Samtala - undirstr 10 12 2 2 2" xfId="44284" xr:uid="{00000000-0005-0000-0000-0000C58F0000}"/>
    <cellStyle name="Samtala - undirstr 10 12 2 3" xfId="44285" xr:uid="{00000000-0005-0000-0000-0000C68F0000}"/>
    <cellStyle name="Samtala - undirstr 10 12 2 3 2" xfId="44286" xr:uid="{00000000-0005-0000-0000-0000C78F0000}"/>
    <cellStyle name="Samtala - undirstr 10 12 2 4" xfId="44287" xr:uid="{00000000-0005-0000-0000-0000C88F0000}"/>
    <cellStyle name="Samtala - undirstr 10 12 2 4 2" xfId="44288" xr:uid="{00000000-0005-0000-0000-0000C98F0000}"/>
    <cellStyle name="Samtala - undirstr 10 12 2 5" xfId="44289" xr:uid="{00000000-0005-0000-0000-0000CA8F0000}"/>
    <cellStyle name="Samtala - undirstr 10 12 2 5 2" xfId="44290" xr:uid="{00000000-0005-0000-0000-0000CB8F0000}"/>
    <cellStyle name="Samtala - undirstr 10 12 2 6" xfId="44291" xr:uid="{00000000-0005-0000-0000-0000CC8F0000}"/>
    <cellStyle name="Samtala - undirstr 10 12 2 6 2" xfId="44292" xr:uid="{00000000-0005-0000-0000-0000CD8F0000}"/>
    <cellStyle name="Samtala - undirstr 10 12 2 7" xfId="44293" xr:uid="{00000000-0005-0000-0000-0000CE8F0000}"/>
    <cellStyle name="Samtala - undirstr 10 12 2 7 2" xfId="44294" xr:uid="{00000000-0005-0000-0000-0000CF8F0000}"/>
    <cellStyle name="Samtala - undirstr 10 12 2 8" xfId="44295" xr:uid="{00000000-0005-0000-0000-0000D08F0000}"/>
    <cellStyle name="Samtala - undirstr 10 12 2 8 2" xfId="44296" xr:uid="{00000000-0005-0000-0000-0000D18F0000}"/>
    <cellStyle name="Samtala - undirstr 10 12 2 9" xfId="44297" xr:uid="{00000000-0005-0000-0000-0000D28F0000}"/>
    <cellStyle name="Samtala - undirstr 10 12 2 9 2" xfId="44298" xr:uid="{00000000-0005-0000-0000-0000D38F0000}"/>
    <cellStyle name="Samtala - undirstr 10 12 3" xfId="44299" xr:uid="{00000000-0005-0000-0000-0000D48F0000}"/>
    <cellStyle name="Samtala - undirstr 10 12 3 2" xfId="44300" xr:uid="{00000000-0005-0000-0000-0000D58F0000}"/>
    <cellStyle name="Samtala - undirstr 10 12 4" xfId="44301" xr:uid="{00000000-0005-0000-0000-0000D68F0000}"/>
    <cellStyle name="Samtala - undirstr 10 12 4 2" xfId="44302" xr:uid="{00000000-0005-0000-0000-0000D78F0000}"/>
    <cellStyle name="Samtala - undirstr 10 12 5" xfId="44303" xr:uid="{00000000-0005-0000-0000-0000D88F0000}"/>
    <cellStyle name="Samtala - undirstr 10 12 6" xfId="44304" xr:uid="{00000000-0005-0000-0000-0000D98F0000}"/>
    <cellStyle name="Samtala - undirstr 10 13" xfId="44305" xr:uid="{00000000-0005-0000-0000-0000DA8F0000}"/>
    <cellStyle name="Samtala - undirstr 10 13 2" xfId="44306" xr:uid="{00000000-0005-0000-0000-0000DB8F0000}"/>
    <cellStyle name="Samtala - undirstr 10 14" xfId="44307" xr:uid="{00000000-0005-0000-0000-0000DC8F0000}"/>
    <cellStyle name="Samtala - undirstr 10 14 2" xfId="44308" xr:uid="{00000000-0005-0000-0000-0000DD8F0000}"/>
    <cellStyle name="Samtala - undirstr 10 15" xfId="44309" xr:uid="{00000000-0005-0000-0000-0000DE8F0000}"/>
    <cellStyle name="Samtala - undirstr 10 15 2" xfId="44310" xr:uid="{00000000-0005-0000-0000-0000DF8F0000}"/>
    <cellStyle name="Samtala - undirstr 10 16" xfId="44311" xr:uid="{00000000-0005-0000-0000-0000E08F0000}"/>
    <cellStyle name="Samtala - undirstr 10 16 2" xfId="44312" xr:uid="{00000000-0005-0000-0000-0000E18F0000}"/>
    <cellStyle name="Samtala - undirstr 10 17" xfId="44313" xr:uid="{00000000-0005-0000-0000-0000E28F0000}"/>
    <cellStyle name="Samtala - undirstr 10 17 2" xfId="44314" xr:uid="{00000000-0005-0000-0000-0000E38F0000}"/>
    <cellStyle name="Samtala - undirstr 10 18" xfId="44315" xr:uid="{00000000-0005-0000-0000-0000E48F0000}"/>
    <cellStyle name="Samtala - undirstr 10 18 2" xfId="44316" xr:uid="{00000000-0005-0000-0000-0000E58F0000}"/>
    <cellStyle name="Samtala - undirstr 10 19" xfId="44317" xr:uid="{00000000-0005-0000-0000-0000E68F0000}"/>
    <cellStyle name="Samtala - undirstr 10 2" xfId="11326" xr:uid="{00000000-0005-0000-0000-0000E78F0000}"/>
    <cellStyle name="Samtala - undirstr 10 2 10" xfId="44318" xr:uid="{00000000-0005-0000-0000-0000E88F0000}"/>
    <cellStyle name="Samtala - undirstr 10 2 11" xfId="44319" xr:uid="{00000000-0005-0000-0000-0000E98F0000}"/>
    <cellStyle name="Samtala - undirstr 10 2 2" xfId="22589" xr:uid="{00000000-0005-0000-0000-0000EA8F0000}"/>
    <cellStyle name="Samtala - undirstr 10 2 2 2" xfId="22590" xr:uid="{00000000-0005-0000-0000-0000EB8F0000}"/>
    <cellStyle name="Samtala - undirstr 10 2 2 2 2" xfId="29944" xr:uid="{00000000-0005-0000-0000-0000EC8F0000}"/>
    <cellStyle name="Samtala - undirstr 10 2 2 3" xfId="28033" xr:uid="{00000000-0005-0000-0000-0000ED8F0000}"/>
    <cellStyle name="Samtala - undirstr 10 2 2 3 2" xfId="44320" xr:uid="{00000000-0005-0000-0000-0000EE8F0000}"/>
    <cellStyle name="Samtala - undirstr 10 2 2 4" xfId="44321" xr:uid="{00000000-0005-0000-0000-0000EF8F0000}"/>
    <cellStyle name="Samtala - undirstr 10 2 3" xfId="22591" xr:uid="{00000000-0005-0000-0000-0000F08F0000}"/>
    <cellStyle name="Samtala - undirstr 10 2 3 2" xfId="29945" xr:uid="{00000000-0005-0000-0000-0000F18F0000}"/>
    <cellStyle name="Samtala - undirstr 10 2 4" xfId="44322" xr:uid="{00000000-0005-0000-0000-0000F28F0000}"/>
    <cellStyle name="Samtala - undirstr 10 2 4 2" xfId="44323" xr:uid="{00000000-0005-0000-0000-0000F38F0000}"/>
    <cellStyle name="Samtala - undirstr 10 2 5" xfId="44324" xr:uid="{00000000-0005-0000-0000-0000F48F0000}"/>
    <cellStyle name="Samtala - undirstr 10 2 5 2" xfId="44325" xr:uid="{00000000-0005-0000-0000-0000F58F0000}"/>
    <cellStyle name="Samtala - undirstr 10 2 6" xfId="44326" xr:uid="{00000000-0005-0000-0000-0000F68F0000}"/>
    <cellStyle name="Samtala - undirstr 10 2 6 2" xfId="44327" xr:uid="{00000000-0005-0000-0000-0000F78F0000}"/>
    <cellStyle name="Samtala - undirstr 10 2 7" xfId="44328" xr:uid="{00000000-0005-0000-0000-0000F88F0000}"/>
    <cellStyle name="Samtala - undirstr 10 2 7 2" xfId="44329" xr:uid="{00000000-0005-0000-0000-0000F98F0000}"/>
    <cellStyle name="Samtala - undirstr 10 2 8" xfId="44330" xr:uid="{00000000-0005-0000-0000-0000FA8F0000}"/>
    <cellStyle name="Samtala - undirstr 10 2 8 2" xfId="44331" xr:uid="{00000000-0005-0000-0000-0000FB8F0000}"/>
    <cellStyle name="Samtala - undirstr 10 2 9" xfId="44332" xr:uid="{00000000-0005-0000-0000-0000FC8F0000}"/>
    <cellStyle name="Samtala - undirstr 10 3" xfId="44333" xr:uid="{00000000-0005-0000-0000-0000FD8F0000}"/>
    <cellStyle name="Samtala - undirstr 10 3 2" xfId="44334" xr:uid="{00000000-0005-0000-0000-0000FE8F0000}"/>
    <cellStyle name="Samtala - undirstr 10 3 2 10" xfId="44335" xr:uid="{00000000-0005-0000-0000-0000FF8F0000}"/>
    <cellStyle name="Samtala - undirstr 10 3 2 10 2" xfId="44336" xr:uid="{00000000-0005-0000-0000-000000900000}"/>
    <cellStyle name="Samtala - undirstr 10 3 2 11" xfId="44337" xr:uid="{00000000-0005-0000-0000-000001900000}"/>
    <cellStyle name="Samtala - undirstr 10 3 2 12" xfId="44338" xr:uid="{00000000-0005-0000-0000-000002900000}"/>
    <cellStyle name="Samtala - undirstr 10 3 2 2" xfId="44339" xr:uid="{00000000-0005-0000-0000-000003900000}"/>
    <cellStyle name="Samtala - undirstr 10 3 2 2 2" xfId="44340" xr:uid="{00000000-0005-0000-0000-000004900000}"/>
    <cellStyle name="Samtala - undirstr 10 3 2 3" xfId="44341" xr:uid="{00000000-0005-0000-0000-000005900000}"/>
    <cellStyle name="Samtala - undirstr 10 3 2 3 2" xfId="44342" xr:uid="{00000000-0005-0000-0000-000006900000}"/>
    <cellStyle name="Samtala - undirstr 10 3 2 4" xfId="44343" xr:uid="{00000000-0005-0000-0000-000007900000}"/>
    <cellStyle name="Samtala - undirstr 10 3 2 4 2" xfId="44344" xr:uid="{00000000-0005-0000-0000-000008900000}"/>
    <cellStyle name="Samtala - undirstr 10 3 2 5" xfId="44345" xr:uid="{00000000-0005-0000-0000-000009900000}"/>
    <cellStyle name="Samtala - undirstr 10 3 2 5 2" xfId="44346" xr:uid="{00000000-0005-0000-0000-00000A900000}"/>
    <cellStyle name="Samtala - undirstr 10 3 2 6" xfId="44347" xr:uid="{00000000-0005-0000-0000-00000B900000}"/>
    <cellStyle name="Samtala - undirstr 10 3 2 6 2" xfId="44348" xr:uid="{00000000-0005-0000-0000-00000C900000}"/>
    <cellStyle name="Samtala - undirstr 10 3 2 7" xfId="44349" xr:uid="{00000000-0005-0000-0000-00000D900000}"/>
    <cellStyle name="Samtala - undirstr 10 3 2 7 2" xfId="44350" xr:uid="{00000000-0005-0000-0000-00000E900000}"/>
    <cellStyle name="Samtala - undirstr 10 3 2 8" xfId="44351" xr:uid="{00000000-0005-0000-0000-00000F900000}"/>
    <cellStyle name="Samtala - undirstr 10 3 2 8 2" xfId="44352" xr:uid="{00000000-0005-0000-0000-000010900000}"/>
    <cellStyle name="Samtala - undirstr 10 3 2 9" xfId="44353" xr:uid="{00000000-0005-0000-0000-000011900000}"/>
    <cellStyle name="Samtala - undirstr 10 3 2 9 2" xfId="44354" xr:uid="{00000000-0005-0000-0000-000012900000}"/>
    <cellStyle name="Samtala - undirstr 10 3 3" xfId="44355" xr:uid="{00000000-0005-0000-0000-000013900000}"/>
    <cellStyle name="Samtala - undirstr 10 3 3 2" xfId="44356" xr:uid="{00000000-0005-0000-0000-000014900000}"/>
    <cellStyle name="Samtala - undirstr 10 3 4" xfId="44357" xr:uid="{00000000-0005-0000-0000-000015900000}"/>
    <cellStyle name="Samtala - undirstr 10 3 4 2" xfId="44358" xr:uid="{00000000-0005-0000-0000-000016900000}"/>
    <cellStyle name="Samtala - undirstr 10 3 5" xfId="44359" xr:uid="{00000000-0005-0000-0000-000017900000}"/>
    <cellStyle name="Samtala - undirstr 10 3 6" xfId="44360" xr:uid="{00000000-0005-0000-0000-000018900000}"/>
    <cellStyle name="Samtala - undirstr 10 4" xfId="44361" xr:uid="{00000000-0005-0000-0000-000019900000}"/>
    <cellStyle name="Samtala - undirstr 10 4 2" xfId="44362" xr:uid="{00000000-0005-0000-0000-00001A900000}"/>
    <cellStyle name="Samtala - undirstr 10 4 2 10" xfId="44363" xr:uid="{00000000-0005-0000-0000-00001B900000}"/>
    <cellStyle name="Samtala - undirstr 10 4 2 10 2" xfId="44364" xr:uid="{00000000-0005-0000-0000-00001C900000}"/>
    <cellStyle name="Samtala - undirstr 10 4 2 11" xfId="44365" xr:uid="{00000000-0005-0000-0000-00001D900000}"/>
    <cellStyle name="Samtala - undirstr 10 4 2 12" xfId="44366" xr:uid="{00000000-0005-0000-0000-00001E900000}"/>
    <cellStyle name="Samtala - undirstr 10 4 2 2" xfId="44367" xr:uid="{00000000-0005-0000-0000-00001F900000}"/>
    <cellStyle name="Samtala - undirstr 10 4 2 2 2" xfId="44368" xr:uid="{00000000-0005-0000-0000-000020900000}"/>
    <cellStyle name="Samtala - undirstr 10 4 2 3" xfId="44369" xr:uid="{00000000-0005-0000-0000-000021900000}"/>
    <cellStyle name="Samtala - undirstr 10 4 2 3 2" xfId="44370" xr:uid="{00000000-0005-0000-0000-000022900000}"/>
    <cellStyle name="Samtala - undirstr 10 4 2 4" xfId="44371" xr:uid="{00000000-0005-0000-0000-000023900000}"/>
    <cellStyle name="Samtala - undirstr 10 4 2 4 2" xfId="44372" xr:uid="{00000000-0005-0000-0000-000024900000}"/>
    <cellStyle name="Samtala - undirstr 10 4 2 5" xfId="44373" xr:uid="{00000000-0005-0000-0000-000025900000}"/>
    <cellStyle name="Samtala - undirstr 10 4 2 5 2" xfId="44374" xr:uid="{00000000-0005-0000-0000-000026900000}"/>
    <cellStyle name="Samtala - undirstr 10 4 2 6" xfId="44375" xr:uid="{00000000-0005-0000-0000-000027900000}"/>
    <cellStyle name="Samtala - undirstr 10 4 2 6 2" xfId="44376" xr:uid="{00000000-0005-0000-0000-000028900000}"/>
    <cellStyle name="Samtala - undirstr 10 4 2 7" xfId="44377" xr:uid="{00000000-0005-0000-0000-000029900000}"/>
    <cellStyle name="Samtala - undirstr 10 4 2 7 2" xfId="44378" xr:uid="{00000000-0005-0000-0000-00002A900000}"/>
    <cellStyle name="Samtala - undirstr 10 4 2 8" xfId="44379" xr:uid="{00000000-0005-0000-0000-00002B900000}"/>
    <cellStyle name="Samtala - undirstr 10 4 2 8 2" xfId="44380" xr:uid="{00000000-0005-0000-0000-00002C900000}"/>
    <cellStyle name="Samtala - undirstr 10 4 2 9" xfId="44381" xr:uid="{00000000-0005-0000-0000-00002D900000}"/>
    <cellStyle name="Samtala - undirstr 10 4 2 9 2" xfId="44382" xr:uid="{00000000-0005-0000-0000-00002E900000}"/>
    <cellStyle name="Samtala - undirstr 10 4 3" xfId="44383" xr:uid="{00000000-0005-0000-0000-00002F900000}"/>
    <cellStyle name="Samtala - undirstr 10 4 3 2" xfId="44384" xr:uid="{00000000-0005-0000-0000-000030900000}"/>
    <cellStyle name="Samtala - undirstr 10 4 4" xfId="44385" xr:uid="{00000000-0005-0000-0000-000031900000}"/>
    <cellStyle name="Samtala - undirstr 10 4 4 2" xfId="44386" xr:uid="{00000000-0005-0000-0000-000032900000}"/>
    <cellStyle name="Samtala - undirstr 10 4 5" xfId="44387" xr:uid="{00000000-0005-0000-0000-000033900000}"/>
    <cellStyle name="Samtala - undirstr 10 4 6" xfId="44388" xr:uid="{00000000-0005-0000-0000-000034900000}"/>
    <cellStyle name="Samtala - undirstr 10 5" xfId="44389" xr:uid="{00000000-0005-0000-0000-000035900000}"/>
    <cellStyle name="Samtala - undirstr 10 5 2" xfId="44390" xr:uid="{00000000-0005-0000-0000-000036900000}"/>
    <cellStyle name="Samtala - undirstr 10 5 2 10" xfId="44391" xr:uid="{00000000-0005-0000-0000-000037900000}"/>
    <cellStyle name="Samtala - undirstr 10 5 2 10 2" xfId="44392" xr:uid="{00000000-0005-0000-0000-000038900000}"/>
    <cellStyle name="Samtala - undirstr 10 5 2 11" xfId="44393" xr:uid="{00000000-0005-0000-0000-000039900000}"/>
    <cellStyle name="Samtala - undirstr 10 5 2 12" xfId="44394" xr:uid="{00000000-0005-0000-0000-00003A900000}"/>
    <cellStyle name="Samtala - undirstr 10 5 2 2" xfId="44395" xr:uid="{00000000-0005-0000-0000-00003B900000}"/>
    <cellStyle name="Samtala - undirstr 10 5 2 2 2" xfId="44396" xr:uid="{00000000-0005-0000-0000-00003C900000}"/>
    <cellStyle name="Samtala - undirstr 10 5 2 3" xfId="44397" xr:uid="{00000000-0005-0000-0000-00003D900000}"/>
    <cellStyle name="Samtala - undirstr 10 5 2 3 2" xfId="44398" xr:uid="{00000000-0005-0000-0000-00003E900000}"/>
    <cellStyle name="Samtala - undirstr 10 5 2 4" xfId="44399" xr:uid="{00000000-0005-0000-0000-00003F900000}"/>
    <cellStyle name="Samtala - undirstr 10 5 2 4 2" xfId="44400" xr:uid="{00000000-0005-0000-0000-000040900000}"/>
    <cellStyle name="Samtala - undirstr 10 5 2 5" xfId="44401" xr:uid="{00000000-0005-0000-0000-000041900000}"/>
    <cellStyle name="Samtala - undirstr 10 5 2 5 2" xfId="44402" xr:uid="{00000000-0005-0000-0000-000042900000}"/>
    <cellStyle name="Samtala - undirstr 10 5 2 6" xfId="44403" xr:uid="{00000000-0005-0000-0000-000043900000}"/>
    <cellStyle name="Samtala - undirstr 10 5 2 6 2" xfId="44404" xr:uid="{00000000-0005-0000-0000-000044900000}"/>
    <cellStyle name="Samtala - undirstr 10 5 2 7" xfId="44405" xr:uid="{00000000-0005-0000-0000-000045900000}"/>
    <cellStyle name="Samtala - undirstr 10 5 2 7 2" xfId="44406" xr:uid="{00000000-0005-0000-0000-000046900000}"/>
    <cellStyle name="Samtala - undirstr 10 5 2 8" xfId="44407" xr:uid="{00000000-0005-0000-0000-000047900000}"/>
    <cellStyle name="Samtala - undirstr 10 5 2 8 2" xfId="44408" xr:uid="{00000000-0005-0000-0000-000048900000}"/>
    <cellStyle name="Samtala - undirstr 10 5 2 9" xfId="44409" xr:uid="{00000000-0005-0000-0000-000049900000}"/>
    <cellStyle name="Samtala - undirstr 10 5 2 9 2" xfId="44410" xr:uid="{00000000-0005-0000-0000-00004A900000}"/>
    <cellStyle name="Samtala - undirstr 10 5 3" xfId="44411" xr:uid="{00000000-0005-0000-0000-00004B900000}"/>
    <cellStyle name="Samtala - undirstr 10 5 3 2" xfId="44412" xr:uid="{00000000-0005-0000-0000-00004C900000}"/>
    <cellStyle name="Samtala - undirstr 10 5 4" xfId="44413" xr:uid="{00000000-0005-0000-0000-00004D900000}"/>
    <cellStyle name="Samtala - undirstr 10 5 4 2" xfId="44414" xr:uid="{00000000-0005-0000-0000-00004E900000}"/>
    <cellStyle name="Samtala - undirstr 10 5 5" xfId="44415" xr:uid="{00000000-0005-0000-0000-00004F900000}"/>
    <cellStyle name="Samtala - undirstr 10 5 6" xfId="44416" xr:uid="{00000000-0005-0000-0000-000050900000}"/>
    <cellStyle name="Samtala - undirstr 10 6" xfId="44417" xr:uid="{00000000-0005-0000-0000-000051900000}"/>
    <cellStyle name="Samtala - undirstr 10 6 2" xfId="44418" xr:uid="{00000000-0005-0000-0000-000052900000}"/>
    <cellStyle name="Samtala - undirstr 10 6 2 10" xfId="44419" xr:uid="{00000000-0005-0000-0000-000053900000}"/>
    <cellStyle name="Samtala - undirstr 10 6 2 10 2" xfId="44420" xr:uid="{00000000-0005-0000-0000-000054900000}"/>
    <cellStyle name="Samtala - undirstr 10 6 2 11" xfId="44421" xr:uid="{00000000-0005-0000-0000-000055900000}"/>
    <cellStyle name="Samtala - undirstr 10 6 2 12" xfId="44422" xr:uid="{00000000-0005-0000-0000-000056900000}"/>
    <cellStyle name="Samtala - undirstr 10 6 2 2" xfId="44423" xr:uid="{00000000-0005-0000-0000-000057900000}"/>
    <cellStyle name="Samtala - undirstr 10 6 2 2 2" xfId="44424" xr:uid="{00000000-0005-0000-0000-000058900000}"/>
    <cellStyle name="Samtala - undirstr 10 6 2 3" xfId="44425" xr:uid="{00000000-0005-0000-0000-000059900000}"/>
    <cellStyle name="Samtala - undirstr 10 6 2 3 2" xfId="44426" xr:uid="{00000000-0005-0000-0000-00005A900000}"/>
    <cellStyle name="Samtala - undirstr 10 6 2 4" xfId="44427" xr:uid="{00000000-0005-0000-0000-00005B900000}"/>
    <cellStyle name="Samtala - undirstr 10 6 2 4 2" xfId="44428" xr:uid="{00000000-0005-0000-0000-00005C900000}"/>
    <cellStyle name="Samtala - undirstr 10 6 2 5" xfId="44429" xr:uid="{00000000-0005-0000-0000-00005D900000}"/>
    <cellStyle name="Samtala - undirstr 10 6 2 5 2" xfId="44430" xr:uid="{00000000-0005-0000-0000-00005E900000}"/>
    <cellStyle name="Samtala - undirstr 10 6 2 6" xfId="44431" xr:uid="{00000000-0005-0000-0000-00005F900000}"/>
    <cellStyle name="Samtala - undirstr 10 6 2 6 2" xfId="44432" xr:uid="{00000000-0005-0000-0000-000060900000}"/>
    <cellStyle name="Samtala - undirstr 10 6 2 7" xfId="44433" xr:uid="{00000000-0005-0000-0000-000061900000}"/>
    <cellStyle name="Samtala - undirstr 10 6 2 7 2" xfId="44434" xr:uid="{00000000-0005-0000-0000-000062900000}"/>
    <cellStyle name="Samtala - undirstr 10 6 2 8" xfId="44435" xr:uid="{00000000-0005-0000-0000-000063900000}"/>
    <cellStyle name="Samtala - undirstr 10 6 2 8 2" xfId="44436" xr:uid="{00000000-0005-0000-0000-000064900000}"/>
    <cellStyle name="Samtala - undirstr 10 6 2 9" xfId="44437" xr:uid="{00000000-0005-0000-0000-000065900000}"/>
    <cellStyle name="Samtala - undirstr 10 6 2 9 2" xfId="44438" xr:uid="{00000000-0005-0000-0000-000066900000}"/>
    <cellStyle name="Samtala - undirstr 10 6 3" xfId="44439" xr:uid="{00000000-0005-0000-0000-000067900000}"/>
    <cellStyle name="Samtala - undirstr 10 6 3 2" xfId="44440" xr:uid="{00000000-0005-0000-0000-000068900000}"/>
    <cellStyle name="Samtala - undirstr 10 6 4" xfId="44441" xr:uid="{00000000-0005-0000-0000-000069900000}"/>
    <cellStyle name="Samtala - undirstr 10 6 4 2" xfId="44442" xr:uid="{00000000-0005-0000-0000-00006A900000}"/>
    <cellStyle name="Samtala - undirstr 10 6 5" xfId="44443" xr:uid="{00000000-0005-0000-0000-00006B900000}"/>
    <cellStyle name="Samtala - undirstr 10 6 6" xfId="44444" xr:uid="{00000000-0005-0000-0000-00006C900000}"/>
    <cellStyle name="Samtala - undirstr 10 7" xfId="44445" xr:uid="{00000000-0005-0000-0000-00006D900000}"/>
    <cellStyle name="Samtala - undirstr 10 7 2" xfId="44446" xr:uid="{00000000-0005-0000-0000-00006E900000}"/>
    <cellStyle name="Samtala - undirstr 10 7 2 10" xfId="44447" xr:uid="{00000000-0005-0000-0000-00006F900000}"/>
    <cellStyle name="Samtala - undirstr 10 7 2 10 2" xfId="44448" xr:uid="{00000000-0005-0000-0000-000070900000}"/>
    <cellStyle name="Samtala - undirstr 10 7 2 11" xfId="44449" xr:uid="{00000000-0005-0000-0000-000071900000}"/>
    <cellStyle name="Samtala - undirstr 10 7 2 12" xfId="44450" xr:uid="{00000000-0005-0000-0000-000072900000}"/>
    <cellStyle name="Samtala - undirstr 10 7 2 2" xfId="44451" xr:uid="{00000000-0005-0000-0000-000073900000}"/>
    <cellStyle name="Samtala - undirstr 10 7 2 2 2" xfId="44452" xr:uid="{00000000-0005-0000-0000-000074900000}"/>
    <cellStyle name="Samtala - undirstr 10 7 2 3" xfId="44453" xr:uid="{00000000-0005-0000-0000-000075900000}"/>
    <cellStyle name="Samtala - undirstr 10 7 2 3 2" xfId="44454" xr:uid="{00000000-0005-0000-0000-000076900000}"/>
    <cellStyle name="Samtala - undirstr 10 7 2 4" xfId="44455" xr:uid="{00000000-0005-0000-0000-000077900000}"/>
    <cellStyle name="Samtala - undirstr 10 7 2 4 2" xfId="44456" xr:uid="{00000000-0005-0000-0000-000078900000}"/>
    <cellStyle name="Samtala - undirstr 10 7 2 5" xfId="44457" xr:uid="{00000000-0005-0000-0000-000079900000}"/>
    <cellStyle name="Samtala - undirstr 10 7 2 5 2" xfId="44458" xr:uid="{00000000-0005-0000-0000-00007A900000}"/>
    <cellStyle name="Samtala - undirstr 10 7 2 6" xfId="44459" xr:uid="{00000000-0005-0000-0000-00007B900000}"/>
    <cellStyle name="Samtala - undirstr 10 7 2 6 2" xfId="44460" xr:uid="{00000000-0005-0000-0000-00007C900000}"/>
    <cellStyle name="Samtala - undirstr 10 7 2 7" xfId="44461" xr:uid="{00000000-0005-0000-0000-00007D900000}"/>
    <cellStyle name="Samtala - undirstr 10 7 2 7 2" xfId="44462" xr:uid="{00000000-0005-0000-0000-00007E900000}"/>
    <cellStyle name="Samtala - undirstr 10 7 2 8" xfId="44463" xr:uid="{00000000-0005-0000-0000-00007F900000}"/>
    <cellStyle name="Samtala - undirstr 10 7 2 8 2" xfId="44464" xr:uid="{00000000-0005-0000-0000-000080900000}"/>
    <cellStyle name="Samtala - undirstr 10 7 2 9" xfId="44465" xr:uid="{00000000-0005-0000-0000-000081900000}"/>
    <cellStyle name="Samtala - undirstr 10 7 2 9 2" xfId="44466" xr:uid="{00000000-0005-0000-0000-000082900000}"/>
    <cellStyle name="Samtala - undirstr 10 7 3" xfId="44467" xr:uid="{00000000-0005-0000-0000-000083900000}"/>
    <cellStyle name="Samtala - undirstr 10 7 3 2" xfId="44468" xr:uid="{00000000-0005-0000-0000-000084900000}"/>
    <cellStyle name="Samtala - undirstr 10 7 4" xfId="44469" xr:uid="{00000000-0005-0000-0000-000085900000}"/>
    <cellStyle name="Samtala - undirstr 10 7 4 2" xfId="44470" xr:uid="{00000000-0005-0000-0000-000086900000}"/>
    <cellStyle name="Samtala - undirstr 10 7 5" xfId="44471" xr:uid="{00000000-0005-0000-0000-000087900000}"/>
    <cellStyle name="Samtala - undirstr 10 7 6" xfId="44472" xr:uid="{00000000-0005-0000-0000-000088900000}"/>
    <cellStyle name="Samtala - undirstr 10 8" xfId="44473" xr:uid="{00000000-0005-0000-0000-000089900000}"/>
    <cellStyle name="Samtala - undirstr 10 8 2" xfId="44474" xr:uid="{00000000-0005-0000-0000-00008A900000}"/>
    <cellStyle name="Samtala - undirstr 10 8 2 10" xfId="44475" xr:uid="{00000000-0005-0000-0000-00008B900000}"/>
    <cellStyle name="Samtala - undirstr 10 8 2 10 2" xfId="44476" xr:uid="{00000000-0005-0000-0000-00008C900000}"/>
    <cellStyle name="Samtala - undirstr 10 8 2 11" xfId="44477" xr:uid="{00000000-0005-0000-0000-00008D900000}"/>
    <cellStyle name="Samtala - undirstr 10 8 2 12" xfId="44478" xr:uid="{00000000-0005-0000-0000-00008E900000}"/>
    <cellStyle name="Samtala - undirstr 10 8 2 2" xfId="44479" xr:uid="{00000000-0005-0000-0000-00008F900000}"/>
    <cellStyle name="Samtala - undirstr 10 8 2 2 2" xfId="44480" xr:uid="{00000000-0005-0000-0000-000090900000}"/>
    <cellStyle name="Samtala - undirstr 10 8 2 3" xfId="44481" xr:uid="{00000000-0005-0000-0000-000091900000}"/>
    <cellStyle name="Samtala - undirstr 10 8 2 3 2" xfId="44482" xr:uid="{00000000-0005-0000-0000-000092900000}"/>
    <cellStyle name="Samtala - undirstr 10 8 2 4" xfId="44483" xr:uid="{00000000-0005-0000-0000-000093900000}"/>
    <cellStyle name="Samtala - undirstr 10 8 2 4 2" xfId="44484" xr:uid="{00000000-0005-0000-0000-000094900000}"/>
    <cellStyle name="Samtala - undirstr 10 8 2 5" xfId="44485" xr:uid="{00000000-0005-0000-0000-000095900000}"/>
    <cellStyle name="Samtala - undirstr 10 8 2 5 2" xfId="44486" xr:uid="{00000000-0005-0000-0000-000096900000}"/>
    <cellStyle name="Samtala - undirstr 10 8 2 6" xfId="44487" xr:uid="{00000000-0005-0000-0000-000097900000}"/>
    <cellStyle name="Samtala - undirstr 10 8 2 6 2" xfId="44488" xr:uid="{00000000-0005-0000-0000-000098900000}"/>
    <cellStyle name="Samtala - undirstr 10 8 2 7" xfId="44489" xr:uid="{00000000-0005-0000-0000-000099900000}"/>
    <cellStyle name="Samtala - undirstr 10 8 2 7 2" xfId="44490" xr:uid="{00000000-0005-0000-0000-00009A900000}"/>
    <cellStyle name="Samtala - undirstr 10 8 2 8" xfId="44491" xr:uid="{00000000-0005-0000-0000-00009B900000}"/>
    <cellStyle name="Samtala - undirstr 10 8 2 8 2" xfId="44492" xr:uid="{00000000-0005-0000-0000-00009C900000}"/>
    <cellStyle name="Samtala - undirstr 10 8 2 9" xfId="44493" xr:uid="{00000000-0005-0000-0000-00009D900000}"/>
    <cellStyle name="Samtala - undirstr 10 8 2 9 2" xfId="44494" xr:uid="{00000000-0005-0000-0000-00009E900000}"/>
    <cellStyle name="Samtala - undirstr 10 8 3" xfId="44495" xr:uid="{00000000-0005-0000-0000-00009F900000}"/>
    <cellStyle name="Samtala - undirstr 10 8 3 2" xfId="44496" xr:uid="{00000000-0005-0000-0000-0000A0900000}"/>
    <cellStyle name="Samtala - undirstr 10 8 4" xfId="44497" xr:uid="{00000000-0005-0000-0000-0000A1900000}"/>
    <cellStyle name="Samtala - undirstr 10 8 4 2" xfId="44498" xr:uid="{00000000-0005-0000-0000-0000A2900000}"/>
    <cellStyle name="Samtala - undirstr 10 8 5" xfId="44499" xr:uid="{00000000-0005-0000-0000-0000A3900000}"/>
    <cellStyle name="Samtala - undirstr 10 8 6" xfId="44500" xr:uid="{00000000-0005-0000-0000-0000A4900000}"/>
    <cellStyle name="Samtala - undirstr 10 9" xfId="44501" xr:uid="{00000000-0005-0000-0000-0000A5900000}"/>
    <cellStyle name="Samtala - undirstr 10 9 2" xfId="44502" xr:uid="{00000000-0005-0000-0000-0000A6900000}"/>
    <cellStyle name="Samtala - undirstr 10 9 2 10" xfId="44503" xr:uid="{00000000-0005-0000-0000-0000A7900000}"/>
    <cellStyle name="Samtala - undirstr 10 9 2 10 2" xfId="44504" xr:uid="{00000000-0005-0000-0000-0000A8900000}"/>
    <cellStyle name="Samtala - undirstr 10 9 2 11" xfId="44505" xr:uid="{00000000-0005-0000-0000-0000A9900000}"/>
    <cellStyle name="Samtala - undirstr 10 9 2 12" xfId="44506" xr:uid="{00000000-0005-0000-0000-0000AA900000}"/>
    <cellStyle name="Samtala - undirstr 10 9 2 2" xfId="44507" xr:uid="{00000000-0005-0000-0000-0000AB900000}"/>
    <cellStyle name="Samtala - undirstr 10 9 2 2 2" xfId="44508" xr:uid="{00000000-0005-0000-0000-0000AC900000}"/>
    <cellStyle name="Samtala - undirstr 10 9 2 3" xfId="44509" xr:uid="{00000000-0005-0000-0000-0000AD900000}"/>
    <cellStyle name="Samtala - undirstr 10 9 2 3 2" xfId="44510" xr:uid="{00000000-0005-0000-0000-0000AE900000}"/>
    <cellStyle name="Samtala - undirstr 10 9 2 4" xfId="44511" xr:uid="{00000000-0005-0000-0000-0000AF900000}"/>
    <cellStyle name="Samtala - undirstr 10 9 2 4 2" xfId="44512" xr:uid="{00000000-0005-0000-0000-0000B0900000}"/>
    <cellStyle name="Samtala - undirstr 10 9 2 5" xfId="44513" xr:uid="{00000000-0005-0000-0000-0000B1900000}"/>
    <cellStyle name="Samtala - undirstr 10 9 2 5 2" xfId="44514" xr:uid="{00000000-0005-0000-0000-0000B2900000}"/>
    <cellStyle name="Samtala - undirstr 10 9 2 6" xfId="44515" xr:uid="{00000000-0005-0000-0000-0000B3900000}"/>
    <cellStyle name="Samtala - undirstr 10 9 2 6 2" xfId="44516" xr:uid="{00000000-0005-0000-0000-0000B4900000}"/>
    <cellStyle name="Samtala - undirstr 10 9 2 7" xfId="44517" xr:uid="{00000000-0005-0000-0000-0000B5900000}"/>
    <cellStyle name="Samtala - undirstr 10 9 2 7 2" xfId="44518" xr:uid="{00000000-0005-0000-0000-0000B6900000}"/>
    <cellStyle name="Samtala - undirstr 10 9 2 8" xfId="44519" xr:uid="{00000000-0005-0000-0000-0000B7900000}"/>
    <cellStyle name="Samtala - undirstr 10 9 2 8 2" xfId="44520" xr:uid="{00000000-0005-0000-0000-0000B8900000}"/>
    <cellStyle name="Samtala - undirstr 10 9 2 9" xfId="44521" xr:uid="{00000000-0005-0000-0000-0000B9900000}"/>
    <cellStyle name="Samtala - undirstr 10 9 2 9 2" xfId="44522" xr:uid="{00000000-0005-0000-0000-0000BA900000}"/>
    <cellStyle name="Samtala - undirstr 10 9 3" xfId="44523" xr:uid="{00000000-0005-0000-0000-0000BB900000}"/>
    <cellStyle name="Samtala - undirstr 10 9 3 2" xfId="44524" xr:uid="{00000000-0005-0000-0000-0000BC900000}"/>
    <cellStyle name="Samtala - undirstr 10 9 4" xfId="44525" xr:uid="{00000000-0005-0000-0000-0000BD900000}"/>
    <cellStyle name="Samtala - undirstr 10 9 4 2" xfId="44526" xr:uid="{00000000-0005-0000-0000-0000BE900000}"/>
    <cellStyle name="Samtala - undirstr 10 9 5" xfId="44527" xr:uid="{00000000-0005-0000-0000-0000BF900000}"/>
    <cellStyle name="Samtala - undirstr 10 9 6" xfId="44528" xr:uid="{00000000-0005-0000-0000-0000C0900000}"/>
    <cellStyle name="Samtala - undirstr 11" xfId="7124" xr:uid="{00000000-0005-0000-0000-0000C1900000}"/>
    <cellStyle name="Samtala - undirstr 11 10" xfId="44529" xr:uid="{00000000-0005-0000-0000-0000C2900000}"/>
    <cellStyle name="Samtala - undirstr 11 11" xfId="44530" xr:uid="{00000000-0005-0000-0000-0000C3900000}"/>
    <cellStyle name="Samtala - undirstr 11 2" xfId="22592" xr:uid="{00000000-0005-0000-0000-0000C4900000}"/>
    <cellStyle name="Samtala - undirstr 11 2 2" xfId="22593" xr:uid="{00000000-0005-0000-0000-0000C5900000}"/>
    <cellStyle name="Samtala - undirstr 11 2 2 2" xfId="29946" xr:uid="{00000000-0005-0000-0000-0000C6900000}"/>
    <cellStyle name="Samtala - undirstr 11 2 3" xfId="27950" xr:uid="{00000000-0005-0000-0000-0000C7900000}"/>
    <cellStyle name="Samtala - undirstr 11 2 3 2" xfId="44531" xr:uid="{00000000-0005-0000-0000-0000C8900000}"/>
    <cellStyle name="Samtala - undirstr 11 2 4" xfId="44532" xr:uid="{00000000-0005-0000-0000-0000C9900000}"/>
    <cellStyle name="Samtala - undirstr 11 3" xfId="22594" xr:uid="{00000000-0005-0000-0000-0000CA900000}"/>
    <cellStyle name="Samtala - undirstr 11 3 2" xfId="29947" xr:uid="{00000000-0005-0000-0000-0000CB900000}"/>
    <cellStyle name="Samtala - undirstr 11 4" xfId="44533" xr:uid="{00000000-0005-0000-0000-0000CC900000}"/>
    <cellStyle name="Samtala - undirstr 11 4 2" xfId="44534" xr:uid="{00000000-0005-0000-0000-0000CD900000}"/>
    <cellStyle name="Samtala - undirstr 11 5" xfId="44535" xr:uid="{00000000-0005-0000-0000-0000CE900000}"/>
    <cellStyle name="Samtala - undirstr 11 5 2" xfId="44536" xr:uid="{00000000-0005-0000-0000-0000CF900000}"/>
    <cellStyle name="Samtala - undirstr 11 6" xfId="44537" xr:uid="{00000000-0005-0000-0000-0000D0900000}"/>
    <cellStyle name="Samtala - undirstr 11 6 2" xfId="44538" xr:uid="{00000000-0005-0000-0000-0000D1900000}"/>
    <cellStyle name="Samtala - undirstr 11 7" xfId="44539" xr:uid="{00000000-0005-0000-0000-0000D2900000}"/>
    <cellStyle name="Samtala - undirstr 11 7 2" xfId="44540" xr:uid="{00000000-0005-0000-0000-0000D3900000}"/>
    <cellStyle name="Samtala - undirstr 11 8" xfId="44541" xr:uid="{00000000-0005-0000-0000-0000D4900000}"/>
    <cellStyle name="Samtala - undirstr 11 8 2" xfId="44542" xr:uid="{00000000-0005-0000-0000-0000D5900000}"/>
    <cellStyle name="Samtala - undirstr 11 9" xfId="44543" xr:uid="{00000000-0005-0000-0000-0000D6900000}"/>
    <cellStyle name="Samtala - undirstr 12" xfId="22595" xr:uid="{00000000-0005-0000-0000-0000D7900000}"/>
    <cellStyle name="Samtala - undirstr 12 2" xfId="29948" xr:uid="{00000000-0005-0000-0000-0000D8900000}"/>
    <cellStyle name="Samtala - undirstr 12 2 10" xfId="44544" xr:uid="{00000000-0005-0000-0000-0000D9900000}"/>
    <cellStyle name="Samtala - undirstr 12 2 10 2" xfId="44545" xr:uid="{00000000-0005-0000-0000-0000DA900000}"/>
    <cellStyle name="Samtala - undirstr 12 2 11" xfId="44546" xr:uid="{00000000-0005-0000-0000-0000DB900000}"/>
    <cellStyle name="Samtala - undirstr 12 2 12" xfId="44547" xr:uid="{00000000-0005-0000-0000-0000DC900000}"/>
    <cellStyle name="Samtala - undirstr 12 2 2" xfId="44548" xr:uid="{00000000-0005-0000-0000-0000DD900000}"/>
    <cellStyle name="Samtala - undirstr 12 2 2 2" xfId="44549" xr:uid="{00000000-0005-0000-0000-0000DE900000}"/>
    <cellStyle name="Samtala - undirstr 12 2 3" xfId="44550" xr:uid="{00000000-0005-0000-0000-0000DF900000}"/>
    <cellStyle name="Samtala - undirstr 12 2 3 2" xfId="44551" xr:uid="{00000000-0005-0000-0000-0000E0900000}"/>
    <cellStyle name="Samtala - undirstr 12 2 4" xfId="44552" xr:uid="{00000000-0005-0000-0000-0000E1900000}"/>
    <cellStyle name="Samtala - undirstr 12 2 4 2" xfId="44553" xr:uid="{00000000-0005-0000-0000-0000E2900000}"/>
    <cellStyle name="Samtala - undirstr 12 2 5" xfId="44554" xr:uid="{00000000-0005-0000-0000-0000E3900000}"/>
    <cellStyle name="Samtala - undirstr 12 2 5 2" xfId="44555" xr:uid="{00000000-0005-0000-0000-0000E4900000}"/>
    <cellStyle name="Samtala - undirstr 12 2 6" xfId="44556" xr:uid="{00000000-0005-0000-0000-0000E5900000}"/>
    <cellStyle name="Samtala - undirstr 12 2 6 2" xfId="44557" xr:uid="{00000000-0005-0000-0000-0000E6900000}"/>
    <cellStyle name="Samtala - undirstr 12 2 7" xfId="44558" xr:uid="{00000000-0005-0000-0000-0000E7900000}"/>
    <cellStyle name="Samtala - undirstr 12 2 7 2" xfId="44559" xr:uid="{00000000-0005-0000-0000-0000E8900000}"/>
    <cellStyle name="Samtala - undirstr 12 2 8" xfId="44560" xr:uid="{00000000-0005-0000-0000-0000E9900000}"/>
    <cellStyle name="Samtala - undirstr 12 2 8 2" xfId="44561" xr:uid="{00000000-0005-0000-0000-0000EA900000}"/>
    <cellStyle name="Samtala - undirstr 12 2 9" xfId="44562" xr:uid="{00000000-0005-0000-0000-0000EB900000}"/>
    <cellStyle name="Samtala - undirstr 12 2 9 2" xfId="44563" xr:uid="{00000000-0005-0000-0000-0000EC900000}"/>
    <cellStyle name="Samtala - undirstr 12 3" xfId="44564" xr:uid="{00000000-0005-0000-0000-0000ED900000}"/>
    <cellStyle name="Samtala - undirstr 12 3 2" xfId="44565" xr:uid="{00000000-0005-0000-0000-0000EE900000}"/>
    <cellStyle name="Samtala - undirstr 12 4" xfId="44566" xr:uid="{00000000-0005-0000-0000-0000EF900000}"/>
    <cellStyle name="Samtala - undirstr 12 4 2" xfId="44567" xr:uid="{00000000-0005-0000-0000-0000F0900000}"/>
    <cellStyle name="Samtala - undirstr 12 5" xfId="44568" xr:uid="{00000000-0005-0000-0000-0000F1900000}"/>
    <cellStyle name="Samtala - undirstr 12 6" xfId="44569" xr:uid="{00000000-0005-0000-0000-0000F2900000}"/>
    <cellStyle name="Samtala - undirstr 13" xfId="44570" xr:uid="{00000000-0005-0000-0000-0000F3900000}"/>
    <cellStyle name="Samtala - undirstr 13 2" xfId="44571" xr:uid="{00000000-0005-0000-0000-0000F4900000}"/>
    <cellStyle name="Samtala - undirstr 13 2 10" xfId="44572" xr:uid="{00000000-0005-0000-0000-0000F5900000}"/>
    <cellStyle name="Samtala - undirstr 13 2 10 2" xfId="44573" xr:uid="{00000000-0005-0000-0000-0000F6900000}"/>
    <cellStyle name="Samtala - undirstr 13 2 11" xfId="44574" xr:uid="{00000000-0005-0000-0000-0000F7900000}"/>
    <cellStyle name="Samtala - undirstr 13 2 12" xfId="44575" xr:uid="{00000000-0005-0000-0000-0000F8900000}"/>
    <cellStyle name="Samtala - undirstr 13 2 2" xfId="44576" xr:uid="{00000000-0005-0000-0000-0000F9900000}"/>
    <cellStyle name="Samtala - undirstr 13 2 2 2" xfId="44577" xr:uid="{00000000-0005-0000-0000-0000FA900000}"/>
    <cellStyle name="Samtala - undirstr 13 2 3" xfId="44578" xr:uid="{00000000-0005-0000-0000-0000FB900000}"/>
    <cellStyle name="Samtala - undirstr 13 2 3 2" xfId="44579" xr:uid="{00000000-0005-0000-0000-0000FC900000}"/>
    <cellStyle name="Samtala - undirstr 13 2 4" xfId="44580" xr:uid="{00000000-0005-0000-0000-0000FD900000}"/>
    <cellStyle name="Samtala - undirstr 13 2 4 2" xfId="44581" xr:uid="{00000000-0005-0000-0000-0000FE900000}"/>
    <cellStyle name="Samtala - undirstr 13 2 5" xfId="44582" xr:uid="{00000000-0005-0000-0000-0000FF900000}"/>
    <cellStyle name="Samtala - undirstr 13 2 5 2" xfId="44583" xr:uid="{00000000-0005-0000-0000-000000910000}"/>
    <cellStyle name="Samtala - undirstr 13 2 6" xfId="44584" xr:uid="{00000000-0005-0000-0000-000001910000}"/>
    <cellStyle name="Samtala - undirstr 13 2 6 2" xfId="44585" xr:uid="{00000000-0005-0000-0000-000002910000}"/>
    <cellStyle name="Samtala - undirstr 13 2 7" xfId="44586" xr:uid="{00000000-0005-0000-0000-000003910000}"/>
    <cellStyle name="Samtala - undirstr 13 2 7 2" xfId="44587" xr:uid="{00000000-0005-0000-0000-000004910000}"/>
    <cellStyle name="Samtala - undirstr 13 2 8" xfId="44588" xr:uid="{00000000-0005-0000-0000-000005910000}"/>
    <cellStyle name="Samtala - undirstr 13 2 8 2" xfId="44589" xr:uid="{00000000-0005-0000-0000-000006910000}"/>
    <cellStyle name="Samtala - undirstr 13 2 9" xfId="44590" xr:uid="{00000000-0005-0000-0000-000007910000}"/>
    <cellStyle name="Samtala - undirstr 13 2 9 2" xfId="44591" xr:uid="{00000000-0005-0000-0000-000008910000}"/>
    <cellStyle name="Samtala - undirstr 13 3" xfId="44592" xr:uid="{00000000-0005-0000-0000-000009910000}"/>
    <cellStyle name="Samtala - undirstr 13 3 2" xfId="44593" xr:uid="{00000000-0005-0000-0000-00000A910000}"/>
    <cellStyle name="Samtala - undirstr 13 4" xfId="44594" xr:uid="{00000000-0005-0000-0000-00000B910000}"/>
    <cellStyle name="Samtala - undirstr 13 4 2" xfId="44595" xr:uid="{00000000-0005-0000-0000-00000C910000}"/>
    <cellStyle name="Samtala - undirstr 13 5" xfId="44596" xr:uid="{00000000-0005-0000-0000-00000D910000}"/>
    <cellStyle name="Samtala - undirstr 13 6" xfId="44597" xr:uid="{00000000-0005-0000-0000-00000E910000}"/>
    <cellStyle name="Samtala - undirstr 14" xfId="44598" xr:uid="{00000000-0005-0000-0000-00000F910000}"/>
    <cellStyle name="Samtala - undirstr 14 2" xfId="44599" xr:uid="{00000000-0005-0000-0000-000010910000}"/>
    <cellStyle name="Samtala - undirstr 14 2 10" xfId="44600" xr:uid="{00000000-0005-0000-0000-000011910000}"/>
    <cellStyle name="Samtala - undirstr 14 2 10 2" xfId="44601" xr:uid="{00000000-0005-0000-0000-000012910000}"/>
    <cellStyle name="Samtala - undirstr 14 2 11" xfId="44602" xr:uid="{00000000-0005-0000-0000-000013910000}"/>
    <cellStyle name="Samtala - undirstr 14 2 12" xfId="44603" xr:uid="{00000000-0005-0000-0000-000014910000}"/>
    <cellStyle name="Samtala - undirstr 14 2 2" xfId="44604" xr:uid="{00000000-0005-0000-0000-000015910000}"/>
    <cellStyle name="Samtala - undirstr 14 2 2 2" xfId="44605" xr:uid="{00000000-0005-0000-0000-000016910000}"/>
    <cellStyle name="Samtala - undirstr 14 2 3" xfId="44606" xr:uid="{00000000-0005-0000-0000-000017910000}"/>
    <cellStyle name="Samtala - undirstr 14 2 3 2" xfId="44607" xr:uid="{00000000-0005-0000-0000-000018910000}"/>
    <cellStyle name="Samtala - undirstr 14 2 4" xfId="44608" xr:uid="{00000000-0005-0000-0000-000019910000}"/>
    <cellStyle name="Samtala - undirstr 14 2 4 2" xfId="44609" xr:uid="{00000000-0005-0000-0000-00001A910000}"/>
    <cellStyle name="Samtala - undirstr 14 2 5" xfId="44610" xr:uid="{00000000-0005-0000-0000-00001B910000}"/>
    <cellStyle name="Samtala - undirstr 14 2 5 2" xfId="44611" xr:uid="{00000000-0005-0000-0000-00001C910000}"/>
    <cellStyle name="Samtala - undirstr 14 2 6" xfId="44612" xr:uid="{00000000-0005-0000-0000-00001D910000}"/>
    <cellStyle name="Samtala - undirstr 14 2 6 2" xfId="44613" xr:uid="{00000000-0005-0000-0000-00001E910000}"/>
    <cellStyle name="Samtala - undirstr 14 2 7" xfId="44614" xr:uid="{00000000-0005-0000-0000-00001F910000}"/>
    <cellStyle name="Samtala - undirstr 14 2 7 2" xfId="44615" xr:uid="{00000000-0005-0000-0000-000020910000}"/>
    <cellStyle name="Samtala - undirstr 14 2 8" xfId="44616" xr:uid="{00000000-0005-0000-0000-000021910000}"/>
    <cellStyle name="Samtala - undirstr 14 2 8 2" xfId="44617" xr:uid="{00000000-0005-0000-0000-000022910000}"/>
    <cellStyle name="Samtala - undirstr 14 2 9" xfId="44618" xr:uid="{00000000-0005-0000-0000-000023910000}"/>
    <cellStyle name="Samtala - undirstr 14 2 9 2" xfId="44619" xr:uid="{00000000-0005-0000-0000-000024910000}"/>
    <cellStyle name="Samtala - undirstr 14 3" xfId="44620" xr:uid="{00000000-0005-0000-0000-000025910000}"/>
    <cellStyle name="Samtala - undirstr 14 3 2" xfId="44621" xr:uid="{00000000-0005-0000-0000-000026910000}"/>
    <cellStyle name="Samtala - undirstr 14 4" xfId="44622" xr:uid="{00000000-0005-0000-0000-000027910000}"/>
    <cellStyle name="Samtala - undirstr 14 4 2" xfId="44623" xr:uid="{00000000-0005-0000-0000-000028910000}"/>
    <cellStyle name="Samtala - undirstr 14 5" xfId="44624" xr:uid="{00000000-0005-0000-0000-000029910000}"/>
    <cellStyle name="Samtala - undirstr 14 6" xfId="44625" xr:uid="{00000000-0005-0000-0000-00002A910000}"/>
    <cellStyle name="Samtala - undirstr 15" xfId="44626" xr:uid="{00000000-0005-0000-0000-00002B910000}"/>
    <cellStyle name="Samtala - undirstr 15 2" xfId="44627" xr:uid="{00000000-0005-0000-0000-00002C910000}"/>
    <cellStyle name="Samtala - undirstr 15 2 10" xfId="44628" xr:uid="{00000000-0005-0000-0000-00002D910000}"/>
    <cellStyle name="Samtala - undirstr 15 2 10 2" xfId="44629" xr:uid="{00000000-0005-0000-0000-00002E910000}"/>
    <cellStyle name="Samtala - undirstr 15 2 11" xfId="44630" xr:uid="{00000000-0005-0000-0000-00002F910000}"/>
    <cellStyle name="Samtala - undirstr 15 2 12" xfId="44631" xr:uid="{00000000-0005-0000-0000-000030910000}"/>
    <cellStyle name="Samtala - undirstr 15 2 2" xfId="44632" xr:uid="{00000000-0005-0000-0000-000031910000}"/>
    <cellStyle name="Samtala - undirstr 15 2 2 2" xfId="44633" xr:uid="{00000000-0005-0000-0000-000032910000}"/>
    <cellStyle name="Samtala - undirstr 15 2 3" xfId="44634" xr:uid="{00000000-0005-0000-0000-000033910000}"/>
    <cellStyle name="Samtala - undirstr 15 2 3 2" xfId="44635" xr:uid="{00000000-0005-0000-0000-000034910000}"/>
    <cellStyle name="Samtala - undirstr 15 2 4" xfId="44636" xr:uid="{00000000-0005-0000-0000-000035910000}"/>
    <cellStyle name="Samtala - undirstr 15 2 4 2" xfId="44637" xr:uid="{00000000-0005-0000-0000-000036910000}"/>
    <cellStyle name="Samtala - undirstr 15 2 5" xfId="44638" xr:uid="{00000000-0005-0000-0000-000037910000}"/>
    <cellStyle name="Samtala - undirstr 15 2 5 2" xfId="44639" xr:uid="{00000000-0005-0000-0000-000038910000}"/>
    <cellStyle name="Samtala - undirstr 15 2 6" xfId="44640" xr:uid="{00000000-0005-0000-0000-000039910000}"/>
    <cellStyle name="Samtala - undirstr 15 2 6 2" xfId="44641" xr:uid="{00000000-0005-0000-0000-00003A910000}"/>
    <cellStyle name="Samtala - undirstr 15 2 7" xfId="44642" xr:uid="{00000000-0005-0000-0000-00003B910000}"/>
    <cellStyle name="Samtala - undirstr 15 2 7 2" xfId="44643" xr:uid="{00000000-0005-0000-0000-00003C910000}"/>
    <cellStyle name="Samtala - undirstr 15 2 8" xfId="44644" xr:uid="{00000000-0005-0000-0000-00003D910000}"/>
    <cellStyle name="Samtala - undirstr 15 2 8 2" xfId="44645" xr:uid="{00000000-0005-0000-0000-00003E910000}"/>
    <cellStyle name="Samtala - undirstr 15 2 9" xfId="44646" xr:uid="{00000000-0005-0000-0000-00003F910000}"/>
    <cellStyle name="Samtala - undirstr 15 2 9 2" xfId="44647" xr:uid="{00000000-0005-0000-0000-000040910000}"/>
    <cellStyle name="Samtala - undirstr 15 3" xfId="44648" xr:uid="{00000000-0005-0000-0000-000041910000}"/>
    <cellStyle name="Samtala - undirstr 15 3 2" xfId="44649" xr:uid="{00000000-0005-0000-0000-000042910000}"/>
    <cellStyle name="Samtala - undirstr 15 4" xfId="44650" xr:uid="{00000000-0005-0000-0000-000043910000}"/>
    <cellStyle name="Samtala - undirstr 15 4 2" xfId="44651" xr:uid="{00000000-0005-0000-0000-000044910000}"/>
    <cellStyle name="Samtala - undirstr 15 5" xfId="44652" xr:uid="{00000000-0005-0000-0000-000045910000}"/>
    <cellStyle name="Samtala - undirstr 15 6" xfId="44653" xr:uid="{00000000-0005-0000-0000-000046910000}"/>
    <cellStyle name="Samtala - undirstr 16" xfId="44654" xr:uid="{00000000-0005-0000-0000-000047910000}"/>
    <cellStyle name="Samtala - undirstr 16 2" xfId="44655" xr:uid="{00000000-0005-0000-0000-000048910000}"/>
    <cellStyle name="Samtala - undirstr 16 2 10" xfId="44656" xr:uid="{00000000-0005-0000-0000-000049910000}"/>
    <cellStyle name="Samtala - undirstr 16 2 10 2" xfId="44657" xr:uid="{00000000-0005-0000-0000-00004A910000}"/>
    <cellStyle name="Samtala - undirstr 16 2 11" xfId="44658" xr:uid="{00000000-0005-0000-0000-00004B910000}"/>
    <cellStyle name="Samtala - undirstr 16 2 12" xfId="44659" xr:uid="{00000000-0005-0000-0000-00004C910000}"/>
    <cellStyle name="Samtala - undirstr 16 2 2" xfId="44660" xr:uid="{00000000-0005-0000-0000-00004D910000}"/>
    <cellStyle name="Samtala - undirstr 16 2 2 2" xfId="44661" xr:uid="{00000000-0005-0000-0000-00004E910000}"/>
    <cellStyle name="Samtala - undirstr 16 2 3" xfId="44662" xr:uid="{00000000-0005-0000-0000-00004F910000}"/>
    <cellStyle name="Samtala - undirstr 16 2 3 2" xfId="44663" xr:uid="{00000000-0005-0000-0000-000050910000}"/>
    <cellStyle name="Samtala - undirstr 16 2 4" xfId="44664" xr:uid="{00000000-0005-0000-0000-000051910000}"/>
    <cellStyle name="Samtala - undirstr 16 2 4 2" xfId="44665" xr:uid="{00000000-0005-0000-0000-000052910000}"/>
    <cellStyle name="Samtala - undirstr 16 2 5" xfId="44666" xr:uid="{00000000-0005-0000-0000-000053910000}"/>
    <cellStyle name="Samtala - undirstr 16 2 5 2" xfId="44667" xr:uid="{00000000-0005-0000-0000-000054910000}"/>
    <cellStyle name="Samtala - undirstr 16 2 6" xfId="44668" xr:uid="{00000000-0005-0000-0000-000055910000}"/>
    <cellStyle name="Samtala - undirstr 16 2 6 2" xfId="44669" xr:uid="{00000000-0005-0000-0000-000056910000}"/>
    <cellStyle name="Samtala - undirstr 16 2 7" xfId="44670" xr:uid="{00000000-0005-0000-0000-000057910000}"/>
    <cellStyle name="Samtala - undirstr 16 2 7 2" xfId="44671" xr:uid="{00000000-0005-0000-0000-000058910000}"/>
    <cellStyle name="Samtala - undirstr 16 2 8" xfId="44672" xr:uid="{00000000-0005-0000-0000-000059910000}"/>
    <cellStyle name="Samtala - undirstr 16 2 8 2" xfId="44673" xr:uid="{00000000-0005-0000-0000-00005A910000}"/>
    <cellStyle name="Samtala - undirstr 16 2 9" xfId="44674" xr:uid="{00000000-0005-0000-0000-00005B910000}"/>
    <cellStyle name="Samtala - undirstr 16 2 9 2" xfId="44675" xr:uid="{00000000-0005-0000-0000-00005C910000}"/>
    <cellStyle name="Samtala - undirstr 16 3" xfId="44676" xr:uid="{00000000-0005-0000-0000-00005D910000}"/>
    <cellStyle name="Samtala - undirstr 16 3 2" xfId="44677" xr:uid="{00000000-0005-0000-0000-00005E910000}"/>
    <cellStyle name="Samtala - undirstr 16 4" xfId="44678" xr:uid="{00000000-0005-0000-0000-00005F910000}"/>
    <cellStyle name="Samtala - undirstr 16 4 2" xfId="44679" xr:uid="{00000000-0005-0000-0000-000060910000}"/>
    <cellStyle name="Samtala - undirstr 16 5" xfId="44680" xr:uid="{00000000-0005-0000-0000-000061910000}"/>
    <cellStyle name="Samtala - undirstr 16 6" xfId="44681" xr:uid="{00000000-0005-0000-0000-000062910000}"/>
    <cellStyle name="Samtala - undirstr 17" xfId="44682" xr:uid="{00000000-0005-0000-0000-000063910000}"/>
    <cellStyle name="Samtala - undirstr 17 2" xfId="44683" xr:uid="{00000000-0005-0000-0000-000064910000}"/>
    <cellStyle name="Samtala - undirstr 17 2 10" xfId="44684" xr:uid="{00000000-0005-0000-0000-000065910000}"/>
    <cellStyle name="Samtala - undirstr 17 2 10 2" xfId="44685" xr:uid="{00000000-0005-0000-0000-000066910000}"/>
    <cellStyle name="Samtala - undirstr 17 2 11" xfId="44686" xr:uid="{00000000-0005-0000-0000-000067910000}"/>
    <cellStyle name="Samtala - undirstr 17 2 12" xfId="44687" xr:uid="{00000000-0005-0000-0000-000068910000}"/>
    <cellStyle name="Samtala - undirstr 17 2 2" xfId="44688" xr:uid="{00000000-0005-0000-0000-000069910000}"/>
    <cellStyle name="Samtala - undirstr 17 2 2 2" xfId="44689" xr:uid="{00000000-0005-0000-0000-00006A910000}"/>
    <cellStyle name="Samtala - undirstr 17 2 3" xfId="44690" xr:uid="{00000000-0005-0000-0000-00006B910000}"/>
    <cellStyle name="Samtala - undirstr 17 2 3 2" xfId="44691" xr:uid="{00000000-0005-0000-0000-00006C910000}"/>
    <cellStyle name="Samtala - undirstr 17 2 4" xfId="44692" xr:uid="{00000000-0005-0000-0000-00006D910000}"/>
    <cellStyle name="Samtala - undirstr 17 2 4 2" xfId="44693" xr:uid="{00000000-0005-0000-0000-00006E910000}"/>
    <cellStyle name="Samtala - undirstr 17 2 5" xfId="44694" xr:uid="{00000000-0005-0000-0000-00006F910000}"/>
    <cellStyle name="Samtala - undirstr 17 2 5 2" xfId="44695" xr:uid="{00000000-0005-0000-0000-000070910000}"/>
    <cellStyle name="Samtala - undirstr 17 2 6" xfId="44696" xr:uid="{00000000-0005-0000-0000-000071910000}"/>
    <cellStyle name="Samtala - undirstr 17 2 6 2" xfId="44697" xr:uid="{00000000-0005-0000-0000-000072910000}"/>
    <cellStyle name="Samtala - undirstr 17 2 7" xfId="44698" xr:uid="{00000000-0005-0000-0000-000073910000}"/>
    <cellStyle name="Samtala - undirstr 17 2 7 2" xfId="44699" xr:uid="{00000000-0005-0000-0000-000074910000}"/>
    <cellStyle name="Samtala - undirstr 17 2 8" xfId="44700" xr:uid="{00000000-0005-0000-0000-000075910000}"/>
    <cellStyle name="Samtala - undirstr 17 2 8 2" xfId="44701" xr:uid="{00000000-0005-0000-0000-000076910000}"/>
    <cellStyle name="Samtala - undirstr 17 2 9" xfId="44702" xr:uid="{00000000-0005-0000-0000-000077910000}"/>
    <cellStyle name="Samtala - undirstr 17 2 9 2" xfId="44703" xr:uid="{00000000-0005-0000-0000-000078910000}"/>
    <cellStyle name="Samtala - undirstr 17 3" xfId="44704" xr:uid="{00000000-0005-0000-0000-000079910000}"/>
    <cellStyle name="Samtala - undirstr 17 3 2" xfId="44705" xr:uid="{00000000-0005-0000-0000-00007A910000}"/>
    <cellStyle name="Samtala - undirstr 17 4" xfId="44706" xr:uid="{00000000-0005-0000-0000-00007B910000}"/>
    <cellStyle name="Samtala - undirstr 17 4 2" xfId="44707" xr:uid="{00000000-0005-0000-0000-00007C910000}"/>
    <cellStyle name="Samtala - undirstr 17 5" xfId="44708" xr:uid="{00000000-0005-0000-0000-00007D910000}"/>
    <cellStyle name="Samtala - undirstr 17 6" xfId="44709" xr:uid="{00000000-0005-0000-0000-00007E910000}"/>
    <cellStyle name="Samtala - undirstr 18" xfId="44710" xr:uid="{00000000-0005-0000-0000-00007F910000}"/>
    <cellStyle name="Samtala - undirstr 18 2" xfId="44711" xr:uid="{00000000-0005-0000-0000-000080910000}"/>
    <cellStyle name="Samtala - undirstr 18 2 10" xfId="44712" xr:uid="{00000000-0005-0000-0000-000081910000}"/>
    <cellStyle name="Samtala - undirstr 18 2 10 2" xfId="44713" xr:uid="{00000000-0005-0000-0000-000082910000}"/>
    <cellStyle name="Samtala - undirstr 18 2 11" xfId="44714" xr:uid="{00000000-0005-0000-0000-000083910000}"/>
    <cellStyle name="Samtala - undirstr 18 2 12" xfId="44715" xr:uid="{00000000-0005-0000-0000-000084910000}"/>
    <cellStyle name="Samtala - undirstr 18 2 2" xfId="44716" xr:uid="{00000000-0005-0000-0000-000085910000}"/>
    <cellStyle name="Samtala - undirstr 18 2 2 2" xfId="44717" xr:uid="{00000000-0005-0000-0000-000086910000}"/>
    <cellStyle name="Samtala - undirstr 18 2 3" xfId="44718" xr:uid="{00000000-0005-0000-0000-000087910000}"/>
    <cellStyle name="Samtala - undirstr 18 2 3 2" xfId="44719" xr:uid="{00000000-0005-0000-0000-000088910000}"/>
    <cellStyle name="Samtala - undirstr 18 2 4" xfId="44720" xr:uid="{00000000-0005-0000-0000-000089910000}"/>
    <cellStyle name="Samtala - undirstr 18 2 4 2" xfId="44721" xr:uid="{00000000-0005-0000-0000-00008A910000}"/>
    <cellStyle name="Samtala - undirstr 18 2 5" xfId="44722" xr:uid="{00000000-0005-0000-0000-00008B910000}"/>
    <cellStyle name="Samtala - undirstr 18 2 5 2" xfId="44723" xr:uid="{00000000-0005-0000-0000-00008C910000}"/>
    <cellStyle name="Samtala - undirstr 18 2 6" xfId="44724" xr:uid="{00000000-0005-0000-0000-00008D910000}"/>
    <cellStyle name="Samtala - undirstr 18 2 6 2" xfId="44725" xr:uid="{00000000-0005-0000-0000-00008E910000}"/>
    <cellStyle name="Samtala - undirstr 18 2 7" xfId="44726" xr:uid="{00000000-0005-0000-0000-00008F910000}"/>
    <cellStyle name="Samtala - undirstr 18 2 7 2" xfId="44727" xr:uid="{00000000-0005-0000-0000-000090910000}"/>
    <cellStyle name="Samtala - undirstr 18 2 8" xfId="44728" xr:uid="{00000000-0005-0000-0000-000091910000}"/>
    <cellStyle name="Samtala - undirstr 18 2 8 2" xfId="44729" xr:uid="{00000000-0005-0000-0000-000092910000}"/>
    <cellStyle name="Samtala - undirstr 18 2 9" xfId="44730" xr:uid="{00000000-0005-0000-0000-000093910000}"/>
    <cellStyle name="Samtala - undirstr 18 2 9 2" xfId="44731" xr:uid="{00000000-0005-0000-0000-000094910000}"/>
    <cellStyle name="Samtala - undirstr 18 3" xfId="44732" xr:uid="{00000000-0005-0000-0000-000095910000}"/>
    <cellStyle name="Samtala - undirstr 18 3 2" xfId="44733" xr:uid="{00000000-0005-0000-0000-000096910000}"/>
    <cellStyle name="Samtala - undirstr 18 4" xfId="44734" xr:uid="{00000000-0005-0000-0000-000097910000}"/>
    <cellStyle name="Samtala - undirstr 18 4 2" xfId="44735" xr:uid="{00000000-0005-0000-0000-000098910000}"/>
    <cellStyle name="Samtala - undirstr 18 5" xfId="44736" xr:uid="{00000000-0005-0000-0000-000099910000}"/>
    <cellStyle name="Samtala - undirstr 18 6" xfId="44737" xr:uid="{00000000-0005-0000-0000-00009A910000}"/>
    <cellStyle name="Samtala - undirstr 19" xfId="44738" xr:uid="{00000000-0005-0000-0000-00009B910000}"/>
    <cellStyle name="Samtala - undirstr 19 2" xfId="44739" xr:uid="{00000000-0005-0000-0000-00009C910000}"/>
    <cellStyle name="Samtala - undirstr 19 2 10" xfId="44740" xr:uid="{00000000-0005-0000-0000-00009D910000}"/>
    <cellStyle name="Samtala - undirstr 19 2 10 2" xfId="44741" xr:uid="{00000000-0005-0000-0000-00009E910000}"/>
    <cellStyle name="Samtala - undirstr 19 2 11" xfId="44742" xr:uid="{00000000-0005-0000-0000-00009F910000}"/>
    <cellStyle name="Samtala - undirstr 19 2 12" xfId="44743" xr:uid="{00000000-0005-0000-0000-0000A0910000}"/>
    <cellStyle name="Samtala - undirstr 19 2 2" xfId="44744" xr:uid="{00000000-0005-0000-0000-0000A1910000}"/>
    <cellStyle name="Samtala - undirstr 19 2 2 2" xfId="44745" xr:uid="{00000000-0005-0000-0000-0000A2910000}"/>
    <cellStyle name="Samtala - undirstr 19 2 3" xfId="44746" xr:uid="{00000000-0005-0000-0000-0000A3910000}"/>
    <cellStyle name="Samtala - undirstr 19 2 3 2" xfId="44747" xr:uid="{00000000-0005-0000-0000-0000A4910000}"/>
    <cellStyle name="Samtala - undirstr 19 2 4" xfId="44748" xr:uid="{00000000-0005-0000-0000-0000A5910000}"/>
    <cellStyle name="Samtala - undirstr 19 2 4 2" xfId="44749" xr:uid="{00000000-0005-0000-0000-0000A6910000}"/>
    <cellStyle name="Samtala - undirstr 19 2 5" xfId="44750" xr:uid="{00000000-0005-0000-0000-0000A7910000}"/>
    <cellStyle name="Samtala - undirstr 19 2 5 2" xfId="44751" xr:uid="{00000000-0005-0000-0000-0000A8910000}"/>
    <cellStyle name="Samtala - undirstr 19 2 6" xfId="44752" xr:uid="{00000000-0005-0000-0000-0000A9910000}"/>
    <cellStyle name="Samtala - undirstr 19 2 6 2" xfId="44753" xr:uid="{00000000-0005-0000-0000-0000AA910000}"/>
    <cellStyle name="Samtala - undirstr 19 2 7" xfId="44754" xr:uid="{00000000-0005-0000-0000-0000AB910000}"/>
    <cellStyle name="Samtala - undirstr 19 2 7 2" xfId="44755" xr:uid="{00000000-0005-0000-0000-0000AC910000}"/>
    <cellStyle name="Samtala - undirstr 19 2 8" xfId="44756" xr:uid="{00000000-0005-0000-0000-0000AD910000}"/>
    <cellStyle name="Samtala - undirstr 19 2 8 2" xfId="44757" xr:uid="{00000000-0005-0000-0000-0000AE910000}"/>
    <cellStyle name="Samtala - undirstr 19 2 9" xfId="44758" xr:uid="{00000000-0005-0000-0000-0000AF910000}"/>
    <cellStyle name="Samtala - undirstr 19 2 9 2" xfId="44759" xr:uid="{00000000-0005-0000-0000-0000B0910000}"/>
    <cellStyle name="Samtala - undirstr 19 3" xfId="44760" xr:uid="{00000000-0005-0000-0000-0000B1910000}"/>
    <cellStyle name="Samtala - undirstr 19 3 2" xfId="44761" xr:uid="{00000000-0005-0000-0000-0000B2910000}"/>
    <cellStyle name="Samtala - undirstr 19 4" xfId="44762" xr:uid="{00000000-0005-0000-0000-0000B3910000}"/>
    <cellStyle name="Samtala - undirstr 19 4 2" xfId="44763" xr:uid="{00000000-0005-0000-0000-0000B4910000}"/>
    <cellStyle name="Samtala - undirstr 19 5" xfId="44764" xr:uid="{00000000-0005-0000-0000-0000B5910000}"/>
    <cellStyle name="Samtala - undirstr 19 6" xfId="44765" xr:uid="{00000000-0005-0000-0000-0000B6910000}"/>
    <cellStyle name="Samtala - undirstr 2" xfId="1800" xr:uid="{00000000-0005-0000-0000-0000B7910000}"/>
    <cellStyle name="Samtala - undirstr 2 10" xfId="44766" xr:uid="{00000000-0005-0000-0000-0000B8910000}"/>
    <cellStyle name="Samtala - undirstr 2 10 2" xfId="44767" xr:uid="{00000000-0005-0000-0000-0000B9910000}"/>
    <cellStyle name="Samtala - undirstr 2 10 2 10" xfId="44768" xr:uid="{00000000-0005-0000-0000-0000BA910000}"/>
    <cellStyle name="Samtala - undirstr 2 10 2 10 2" xfId="44769" xr:uid="{00000000-0005-0000-0000-0000BB910000}"/>
    <cellStyle name="Samtala - undirstr 2 10 2 11" xfId="44770" xr:uid="{00000000-0005-0000-0000-0000BC910000}"/>
    <cellStyle name="Samtala - undirstr 2 10 2 12" xfId="44771" xr:uid="{00000000-0005-0000-0000-0000BD910000}"/>
    <cellStyle name="Samtala - undirstr 2 10 2 2" xfId="44772" xr:uid="{00000000-0005-0000-0000-0000BE910000}"/>
    <cellStyle name="Samtala - undirstr 2 10 2 2 2" xfId="44773" xr:uid="{00000000-0005-0000-0000-0000BF910000}"/>
    <cellStyle name="Samtala - undirstr 2 10 2 3" xfId="44774" xr:uid="{00000000-0005-0000-0000-0000C0910000}"/>
    <cellStyle name="Samtala - undirstr 2 10 2 3 2" xfId="44775" xr:uid="{00000000-0005-0000-0000-0000C1910000}"/>
    <cellStyle name="Samtala - undirstr 2 10 2 4" xfId="44776" xr:uid="{00000000-0005-0000-0000-0000C2910000}"/>
    <cellStyle name="Samtala - undirstr 2 10 2 4 2" xfId="44777" xr:uid="{00000000-0005-0000-0000-0000C3910000}"/>
    <cellStyle name="Samtala - undirstr 2 10 2 5" xfId="44778" xr:uid="{00000000-0005-0000-0000-0000C4910000}"/>
    <cellStyle name="Samtala - undirstr 2 10 2 5 2" xfId="44779" xr:uid="{00000000-0005-0000-0000-0000C5910000}"/>
    <cellStyle name="Samtala - undirstr 2 10 2 6" xfId="44780" xr:uid="{00000000-0005-0000-0000-0000C6910000}"/>
    <cellStyle name="Samtala - undirstr 2 10 2 6 2" xfId="44781" xr:uid="{00000000-0005-0000-0000-0000C7910000}"/>
    <cellStyle name="Samtala - undirstr 2 10 2 7" xfId="44782" xr:uid="{00000000-0005-0000-0000-0000C8910000}"/>
    <cellStyle name="Samtala - undirstr 2 10 2 7 2" xfId="44783" xr:uid="{00000000-0005-0000-0000-0000C9910000}"/>
    <cellStyle name="Samtala - undirstr 2 10 2 8" xfId="44784" xr:uid="{00000000-0005-0000-0000-0000CA910000}"/>
    <cellStyle name="Samtala - undirstr 2 10 2 8 2" xfId="44785" xr:uid="{00000000-0005-0000-0000-0000CB910000}"/>
    <cellStyle name="Samtala - undirstr 2 10 2 9" xfId="44786" xr:uid="{00000000-0005-0000-0000-0000CC910000}"/>
    <cellStyle name="Samtala - undirstr 2 10 2 9 2" xfId="44787" xr:uid="{00000000-0005-0000-0000-0000CD910000}"/>
    <cellStyle name="Samtala - undirstr 2 10 3" xfId="44788" xr:uid="{00000000-0005-0000-0000-0000CE910000}"/>
    <cellStyle name="Samtala - undirstr 2 10 3 2" xfId="44789" xr:uid="{00000000-0005-0000-0000-0000CF910000}"/>
    <cellStyle name="Samtala - undirstr 2 10 4" xfId="44790" xr:uid="{00000000-0005-0000-0000-0000D0910000}"/>
    <cellStyle name="Samtala - undirstr 2 10 4 2" xfId="44791" xr:uid="{00000000-0005-0000-0000-0000D1910000}"/>
    <cellStyle name="Samtala - undirstr 2 10 5" xfId="44792" xr:uid="{00000000-0005-0000-0000-0000D2910000}"/>
    <cellStyle name="Samtala - undirstr 2 10 6" xfId="44793" xr:uid="{00000000-0005-0000-0000-0000D3910000}"/>
    <cellStyle name="Samtala - undirstr 2 11" xfId="44794" xr:uid="{00000000-0005-0000-0000-0000D4910000}"/>
    <cellStyle name="Samtala - undirstr 2 11 2" xfId="44795" xr:uid="{00000000-0005-0000-0000-0000D5910000}"/>
    <cellStyle name="Samtala - undirstr 2 11 2 10" xfId="44796" xr:uid="{00000000-0005-0000-0000-0000D6910000}"/>
    <cellStyle name="Samtala - undirstr 2 11 2 10 2" xfId="44797" xr:uid="{00000000-0005-0000-0000-0000D7910000}"/>
    <cellStyle name="Samtala - undirstr 2 11 2 11" xfId="44798" xr:uid="{00000000-0005-0000-0000-0000D8910000}"/>
    <cellStyle name="Samtala - undirstr 2 11 2 12" xfId="44799" xr:uid="{00000000-0005-0000-0000-0000D9910000}"/>
    <cellStyle name="Samtala - undirstr 2 11 2 2" xfId="44800" xr:uid="{00000000-0005-0000-0000-0000DA910000}"/>
    <cellStyle name="Samtala - undirstr 2 11 2 2 2" xfId="44801" xr:uid="{00000000-0005-0000-0000-0000DB910000}"/>
    <cellStyle name="Samtala - undirstr 2 11 2 3" xfId="44802" xr:uid="{00000000-0005-0000-0000-0000DC910000}"/>
    <cellStyle name="Samtala - undirstr 2 11 2 3 2" xfId="44803" xr:uid="{00000000-0005-0000-0000-0000DD910000}"/>
    <cellStyle name="Samtala - undirstr 2 11 2 4" xfId="44804" xr:uid="{00000000-0005-0000-0000-0000DE910000}"/>
    <cellStyle name="Samtala - undirstr 2 11 2 4 2" xfId="44805" xr:uid="{00000000-0005-0000-0000-0000DF910000}"/>
    <cellStyle name="Samtala - undirstr 2 11 2 5" xfId="44806" xr:uid="{00000000-0005-0000-0000-0000E0910000}"/>
    <cellStyle name="Samtala - undirstr 2 11 2 5 2" xfId="44807" xr:uid="{00000000-0005-0000-0000-0000E1910000}"/>
    <cellStyle name="Samtala - undirstr 2 11 2 6" xfId="44808" xr:uid="{00000000-0005-0000-0000-0000E2910000}"/>
    <cellStyle name="Samtala - undirstr 2 11 2 6 2" xfId="44809" xr:uid="{00000000-0005-0000-0000-0000E3910000}"/>
    <cellStyle name="Samtala - undirstr 2 11 2 7" xfId="44810" xr:uid="{00000000-0005-0000-0000-0000E4910000}"/>
    <cellStyle name="Samtala - undirstr 2 11 2 7 2" xfId="44811" xr:uid="{00000000-0005-0000-0000-0000E5910000}"/>
    <cellStyle name="Samtala - undirstr 2 11 2 8" xfId="44812" xr:uid="{00000000-0005-0000-0000-0000E6910000}"/>
    <cellStyle name="Samtala - undirstr 2 11 2 8 2" xfId="44813" xr:uid="{00000000-0005-0000-0000-0000E7910000}"/>
    <cellStyle name="Samtala - undirstr 2 11 2 9" xfId="44814" xr:uid="{00000000-0005-0000-0000-0000E8910000}"/>
    <cellStyle name="Samtala - undirstr 2 11 2 9 2" xfId="44815" xr:uid="{00000000-0005-0000-0000-0000E9910000}"/>
    <cellStyle name="Samtala - undirstr 2 11 3" xfId="44816" xr:uid="{00000000-0005-0000-0000-0000EA910000}"/>
    <cellStyle name="Samtala - undirstr 2 11 3 2" xfId="44817" xr:uid="{00000000-0005-0000-0000-0000EB910000}"/>
    <cellStyle name="Samtala - undirstr 2 11 4" xfId="44818" xr:uid="{00000000-0005-0000-0000-0000EC910000}"/>
    <cellStyle name="Samtala - undirstr 2 11 4 2" xfId="44819" xr:uid="{00000000-0005-0000-0000-0000ED910000}"/>
    <cellStyle name="Samtala - undirstr 2 11 5" xfId="44820" xr:uid="{00000000-0005-0000-0000-0000EE910000}"/>
    <cellStyle name="Samtala - undirstr 2 11 6" xfId="44821" xr:uid="{00000000-0005-0000-0000-0000EF910000}"/>
    <cellStyle name="Samtala - undirstr 2 12" xfId="44822" xr:uid="{00000000-0005-0000-0000-0000F0910000}"/>
    <cellStyle name="Samtala - undirstr 2 12 2" xfId="44823" xr:uid="{00000000-0005-0000-0000-0000F1910000}"/>
    <cellStyle name="Samtala - undirstr 2 12 2 10" xfId="44824" xr:uid="{00000000-0005-0000-0000-0000F2910000}"/>
    <cellStyle name="Samtala - undirstr 2 12 2 10 2" xfId="44825" xr:uid="{00000000-0005-0000-0000-0000F3910000}"/>
    <cellStyle name="Samtala - undirstr 2 12 2 11" xfId="44826" xr:uid="{00000000-0005-0000-0000-0000F4910000}"/>
    <cellStyle name="Samtala - undirstr 2 12 2 12" xfId="44827" xr:uid="{00000000-0005-0000-0000-0000F5910000}"/>
    <cellStyle name="Samtala - undirstr 2 12 2 2" xfId="44828" xr:uid="{00000000-0005-0000-0000-0000F6910000}"/>
    <cellStyle name="Samtala - undirstr 2 12 2 2 2" xfId="44829" xr:uid="{00000000-0005-0000-0000-0000F7910000}"/>
    <cellStyle name="Samtala - undirstr 2 12 2 3" xfId="44830" xr:uid="{00000000-0005-0000-0000-0000F8910000}"/>
    <cellStyle name="Samtala - undirstr 2 12 2 3 2" xfId="44831" xr:uid="{00000000-0005-0000-0000-0000F9910000}"/>
    <cellStyle name="Samtala - undirstr 2 12 2 4" xfId="44832" xr:uid="{00000000-0005-0000-0000-0000FA910000}"/>
    <cellStyle name="Samtala - undirstr 2 12 2 4 2" xfId="44833" xr:uid="{00000000-0005-0000-0000-0000FB910000}"/>
    <cellStyle name="Samtala - undirstr 2 12 2 5" xfId="44834" xr:uid="{00000000-0005-0000-0000-0000FC910000}"/>
    <cellStyle name="Samtala - undirstr 2 12 2 5 2" xfId="44835" xr:uid="{00000000-0005-0000-0000-0000FD910000}"/>
    <cellStyle name="Samtala - undirstr 2 12 2 6" xfId="44836" xr:uid="{00000000-0005-0000-0000-0000FE910000}"/>
    <cellStyle name="Samtala - undirstr 2 12 2 6 2" xfId="44837" xr:uid="{00000000-0005-0000-0000-0000FF910000}"/>
    <cellStyle name="Samtala - undirstr 2 12 2 7" xfId="44838" xr:uid="{00000000-0005-0000-0000-000000920000}"/>
    <cellStyle name="Samtala - undirstr 2 12 2 7 2" xfId="44839" xr:uid="{00000000-0005-0000-0000-000001920000}"/>
    <cellStyle name="Samtala - undirstr 2 12 2 8" xfId="44840" xr:uid="{00000000-0005-0000-0000-000002920000}"/>
    <cellStyle name="Samtala - undirstr 2 12 2 8 2" xfId="44841" xr:uid="{00000000-0005-0000-0000-000003920000}"/>
    <cellStyle name="Samtala - undirstr 2 12 2 9" xfId="44842" xr:uid="{00000000-0005-0000-0000-000004920000}"/>
    <cellStyle name="Samtala - undirstr 2 12 2 9 2" xfId="44843" xr:uid="{00000000-0005-0000-0000-000005920000}"/>
    <cellStyle name="Samtala - undirstr 2 12 3" xfId="44844" xr:uid="{00000000-0005-0000-0000-000006920000}"/>
    <cellStyle name="Samtala - undirstr 2 12 3 2" xfId="44845" xr:uid="{00000000-0005-0000-0000-000007920000}"/>
    <cellStyle name="Samtala - undirstr 2 12 4" xfId="44846" xr:uid="{00000000-0005-0000-0000-000008920000}"/>
    <cellStyle name="Samtala - undirstr 2 12 4 2" xfId="44847" xr:uid="{00000000-0005-0000-0000-000009920000}"/>
    <cellStyle name="Samtala - undirstr 2 12 5" xfId="44848" xr:uid="{00000000-0005-0000-0000-00000A920000}"/>
    <cellStyle name="Samtala - undirstr 2 12 6" xfId="44849" xr:uid="{00000000-0005-0000-0000-00000B920000}"/>
    <cellStyle name="Samtala - undirstr 2 13" xfId="44850" xr:uid="{00000000-0005-0000-0000-00000C920000}"/>
    <cellStyle name="Samtala - undirstr 2 13 2" xfId="44851" xr:uid="{00000000-0005-0000-0000-00000D920000}"/>
    <cellStyle name="Samtala - undirstr 2 14" xfId="44852" xr:uid="{00000000-0005-0000-0000-00000E920000}"/>
    <cellStyle name="Samtala - undirstr 2 14 2" xfId="44853" xr:uid="{00000000-0005-0000-0000-00000F920000}"/>
    <cellStyle name="Samtala - undirstr 2 15" xfId="44854" xr:uid="{00000000-0005-0000-0000-000010920000}"/>
    <cellStyle name="Samtala - undirstr 2 15 2" xfId="44855" xr:uid="{00000000-0005-0000-0000-000011920000}"/>
    <cellStyle name="Samtala - undirstr 2 16" xfId="44856" xr:uid="{00000000-0005-0000-0000-000012920000}"/>
    <cellStyle name="Samtala - undirstr 2 16 2" xfId="44857" xr:uid="{00000000-0005-0000-0000-000013920000}"/>
    <cellStyle name="Samtala - undirstr 2 17" xfId="44858" xr:uid="{00000000-0005-0000-0000-000014920000}"/>
    <cellStyle name="Samtala - undirstr 2 17 2" xfId="44859" xr:uid="{00000000-0005-0000-0000-000015920000}"/>
    <cellStyle name="Samtala - undirstr 2 18" xfId="44860" xr:uid="{00000000-0005-0000-0000-000016920000}"/>
    <cellStyle name="Samtala - undirstr 2 18 2" xfId="44861" xr:uid="{00000000-0005-0000-0000-000017920000}"/>
    <cellStyle name="Samtala - undirstr 2 19" xfId="44862" xr:uid="{00000000-0005-0000-0000-000018920000}"/>
    <cellStyle name="Samtala - undirstr 2 2" xfId="7768" xr:uid="{00000000-0005-0000-0000-000019920000}"/>
    <cellStyle name="Samtala - undirstr 2 2 10" xfId="44863" xr:uid="{00000000-0005-0000-0000-00001A920000}"/>
    <cellStyle name="Samtala - undirstr 2 2 11" xfId="44864" xr:uid="{00000000-0005-0000-0000-00001B920000}"/>
    <cellStyle name="Samtala - undirstr 2 2 2" xfId="22596" xr:uid="{00000000-0005-0000-0000-00001C920000}"/>
    <cellStyle name="Samtala - undirstr 2 2 2 2" xfId="22597" xr:uid="{00000000-0005-0000-0000-00001D920000}"/>
    <cellStyle name="Samtala - undirstr 2 2 2 2 2" xfId="29949" xr:uid="{00000000-0005-0000-0000-00001E920000}"/>
    <cellStyle name="Samtala - undirstr 2 2 2 3" xfId="27966" xr:uid="{00000000-0005-0000-0000-00001F920000}"/>
    <cellStyle name="Samtala - undirstr 2 2 2 3 2" xfId="44865" xr:uid="{00000000-0005-0000-0000-000020920000}"/>
    <cellStyle name="Samtala - undirstr 2 2 2 4" xfId="44866" xr:uid="{00000000-0005-0000-0000-000021920000}"/>
    <cellStyle name="Samtala - undirstr 2 2 3" xfId="22598" xr:uid="{00000000-0005-0000-0000-000022920000}"/>
    <cellStyle name="Samtala - undirstr 2 2 3 2" xfId="29950" xr:uid="{00000000-0005-0000-0000-000023920000}"/>
    <cellStyle name="Samtala - undirstr 2 2 4" xfId="44867" xr:uid="{00000000-0005-0000-0000-000024920000}"/>
    <cellStyle name="Samtala - undirstr 2 2 4 2" xfId="44868" xr:uid="{00000000-0005-0000-0000-000025920000}"/>
    <cellStyle name="Samtala - undirstr 2 2 5" xfId="44869" xr:uid="{00000000-0005-0000-0000-000026920000}"/>
    <cellStyle name="Samtala - undirstr 2 2 5 2" xfId="44870" xr:uid="{00000000-0005-0000-0000-000027920000}"/>
    <cellStyle name="Samtala - undirstr 2 2 6" xfId="44871" xr:uid="{00000000-0005-0000-0000-000028920000}"/>
    <cellStyle name="Samtala - undirstr 2 2 6 2" xfId="44872" xr:uid="{00000000-0005-0000-0000-000029920000}"/>
    <cellStyle name="Samtala - undirstr 2 2 7" xfId="44873" xr:uid="{00000000-0005-0000-0000-00002A920000}"/>
    <cellStyle name="Samtala - undirstr 2 2 7 2" xfId="44874" xr:uid="{00000000-0005-0000-0000-00002B920000}"/>
    <cellStyle name="Samtala - undirstr 2 2 8" xfId="44875" xr:uid="{00000000-0005-0000-0000-00002C920000}"/>
    <cellStyle name="Samtala - undirstr 2 2 8 2" xfId="44876" xr:uid="{00000000-0005-0000-0000-00002D920000}"/>
    <cellStyle name="Samtala - undirstr 2 2 9" xfId="44877" xr:uid="{00000000-0005-0000-0000-00002E920000}"/>
    <cellStyle name="Samtala - undirstr 2 3" xfId="44878" xr:uid="{00000000-0005-0000-0000-00002F920000}"/>
    <cellStyle name="Samtala - undirstr 2 3 2" xfId="44879" xr:uid="{00000000-0005-0000-0000-000030920000}"/>
    <cellStyle name="Samtala - undirstr 2 3 2 10" xfId="44880" xr:uid="{00000000-0005-0000-0000-000031920000}"/>
    <cellStyle name="Samtala - undirstr 2 3 2 10 2" xfId="44881" xr:uid="{00000000-0005-0000-0000-000032920000}"/>
    <cellStyle name="Samtala - undirstr 2 3 2 11" xfId="44882" xr:uid="{00000000-0005-0000-0000-000033920000}"/>
    <cellStyle name="Samtala - undirstr 2 3 2 12" xfId="44883" xr:uid="{00000000-0005-0000-0000-000034920000}"/>
    <cellStyle name="Samtala - undirstr 2 3 2 2" xfId="44884" xr:uid="{00000000-0005-0000-0000-000035920000}"/>
    <cellStyle name="Samtala - undirstr 2 3 2 2 2" xfId="44885" xr:uid="{00000000-0005-0000-0000-000036920000}"/>
    <cellStyle name="Samtala - undirstr 2 3 2 3" xfId="44886" xr:uid="{00000000-0005-0000-0000-000037920000}"/>
    <cellStyle name="Samtala - undirstr 2 3 2 3 2" xfId="44887" xr:uid="{00000000-0005-0000-0000-000038920000}"/>
    <cellStyle name="Samtala - undirstr 2 3 2 4" xfId="44888" xr:uid="{00000000-0005-0000-0000-000039920000}"/>
    <cellStyle name="Samtala - undirstr 2 3 2 4 2" xfId="44889" xr:uid="{00000000-0005-0000-0000-00003A920000}"/>
    <cellStyle name="Samtala - undirstr 2 3 2 5" xfId="44890" xr:uid="{00000000-0005-0000-0000-00003B920000}"/>
    <cellStyle name="Samtala - undirstr 2 3 2 5 2" xfId="44891" xr:uid="{00000000-0005-0000-0000-00003C920000}"/>
    <cellStyle name="Samtala - undirstr 2 3 2 6" xfId="44892" xr:uid="{00000000-0005-0000-0000-00003D920000}"/>
    <cellStyle name="Samtala - undirstr 2 3 2 6 2" xfId="44893" xr:uid="{00000000-0005-0000-0000-00003E920000}"/>
    <cellStyle name="Samtala - undirstr 2 3 2 7" xfId="44894" xr:uid="{00000000-0005-0000-0000-00003F920000}"/>
    <cellStyle name="Samtala - undirstr 2 3 2 7 2" xfId="44895" xr:uid="{00000000-0005-0000-0000-000040920000}"/>
    <cellStyle name="Samtala - undirstr 2 3 2 8" xfId="44896" xr:uid="{00000000-0005-0000-0000-000041920000}"/>
    <cellStyle name="Samtala - undirstr 2 3 2 8 2" xfId="44897" xr:uid="{00000000-0005-0000-0000-000042920000}"/>
    <cellStyle name="Samtala - undirstr 2 3 2 9" xfId="44898" xr:uid="{00000000-0005-0000-0000-000043920000}"/>
    <cellStyle name="Samtala - undirstr 2 3 2 9 2" xfId="44899" xr:uid="{00000000-0005-0000-0000-000044920000}"/>
    <cellStyle name="Samtala - undirstr 2 3 3" xfId="44900" xr:uid="{00000000-0005-0000-0000-000045920000}"/>
    <cellStyle name="Samtala - undirstr 2 3 3 2" xfId="44901" xr:uid="{00000000-0005-0000-0000-000046920000}"/>
    <cellStyle name="Samtala - undirstr 2 3 4" xfId="44902" xr:uid="{00000000-0005-0000-0000-000047920000}"/>
    <cellStyle name="Samtala - undirstr 2 3 4 2" xfId="44903" xr:uid="{00000000-0005-0000-0000-000048920000}"/>
    <cellStyle name="Samtala - undirstr 2 3 5" xfId="44904" xr:uid="{00000000-0005-0000-0000-000049920000}"/>
    <cellStyle name="Samtala - undirstr 2 3 6" xfId="44905" xr:uid="{00000000-0005-0000-0000-00004A920000}"/>
    <cellStyle name="Samtala - undirstr 2 4" xfId="44906" xr:uid="{00000000-0005-0000-0000-00004B920000}"/>
    <cellStyle name="Samtala - undirstr 2 4 2" xfId="44907" xr:uid="{00000000-0005-0000-0000-00004C920000}"/>
    <cellStyle name="Samtala - undirstr 2 4 2 10" xfId="44908" xr:uid="{00000000-0005-0000-0000-00004D920000}"/>
    <cellStyle name="Samtala - undirstr 2 4 2 10 2" xfId="44909" xr:uid="{00000000-0005-0000-0000-00004E920000}"/>
    <cellStyle name="Samtala - undirstr 2 4 2 11" xfId="44910" xr:uid="{00000000-0005-0000-0000-00004F920000}"/>
    <cellStyle name="Samtala - undirstr 2 4 2 12" xfId="44911" xr:uid="{00000000-0005-0000-0000-000050920000}"/>
    <cellStyle name="Samtala - undirstr 2 4 2 2" xfId="44912" xr:uid="{00000000-0005-0000-0000-000051920000}"/>
    <cellStyle name="Samtala - undirstr 2 4 2 2 2" xfId="44913" xr:uid="{00000000-0005-0000-0000-000052920000}"/>
    <cellStyle name="Samtala - undirstr 2 4 2 3" xfId="44914" xr:uid="{00000000-0005-0000-0000-000053920000}"/>
    <cellStyle name="Samtala - undirstr 2 4 2 3 2" xfId="44915" xr:uid="{00000000-0005-0000-0000-000054920000}"/>
    <cellStyle name="Samtala - undirstr 2 4 2 4" xfId="44916" xr:uid="{00000000-0005-0000-0000-000055920000}"/>
    <cellStyle name="Samtala - undirstr 2 4 2 4 2" xfId="44917" xr:uid="{00000000-0005-0000-0000-000056920000}"/>
    <cellStyle name="Samtala - undirstr 2 4 2 5" xfId="44918" xr:uid="{00000000-0005-0000-0000-000057920000}"/>
    <cellStyle name="Samtala - undirstr 2 4 2 5 2" xfId="44919" xr:uid="{00000000-0005-0000-0000-000058920000}"/>
    <cellStyle name="Samtala - undirstr 2 4 2 6" xfId="44920" xr:uid="{00000000-0005-0000-0000-000059920000}"/>
    <cellStyle name="Samtala - undirstr 2 4 2 6 2" xfId="44921" xr:uid="{00000000-0005-0000-0000-00005A920000}"/>
    <cellStyle name="Samtala - undirstr 2 4 2 7" xfId="44922" xr:uid="{00000000-0005-0000-0000-00005B920000}"/>
    <cellStyle name="Samtala - undirstr 2 4 2 7 2" xfId="44923" xr:uid="{00000000-0005-0000-0000-00005C920000}"/>
    <cellStyle name="Samtala - undirstr 2 4 2 8" xfId="44924" xr:uid="{00000000-0005-0000-0000-00005D920000}"/>
    <cellStyle name="Samtala - undirstr 2 4 2 8 2" xfId="44925" xr:uid="{00000000-0005-0000-0000-00005E920000}"/>
    <cellStyle name="Samtala - undirstr 2 4 2 9" xfId="44926" xr:uid="{00000000-0005-0000-0000-00005F920000}"/>
    <cellStyle name="Samtala - undirstr 2 4 2 9 2" xfId="44927" xr:uid="{00000000-0005-0000-0000-000060920000}"/>
    <cellStyle name="Samtala - undirstr 2 4 3" xfId="44928" xr:uid="{00000000-0005-0000-0000-000061920000}"/>
    <cellStyle name="Samtala - undirstr 2 4 3 2" xfId="44929" xr:uid="{00000000-0005-0000-0000-000062920000}"/>
    <cellStyle name="Samtala - undirstr 2 4 4" xfId="44930" xr:uid="{00000000-0005-0000-0000-000063920000}"/>
    <cellStyle name="Samtala - undirstr 2 4 4 2" xfId="44931" xr:uid="{00000000-0005-0000-0000-000064920000}"/>
    <cellStyle name="Samtala - undirstr 2 4 5" xfId="44932" xr:uid="{00000000-0005-0000-0000-000065920000}"/>
    <cellStyle name="Samtala - undirstr 2 4 6" xfId="44933" xr:uid="{00000000-0005-0000-0000-000066920000}"/>
    <cellStyle name="Samtala - undirstr 2 5" xfId="44934" xr:uid="{00000000-0005-0000-0000-000067920000}"/>
    <cellStyle name="Samtala - undirstr 2 5 2" xfId="44935" xr:uid="{00000000-0005-0000-0000-000068920000}"/>
    <cellStyle name="Samtala - undirstr 2 5 2 10" xfId="44936" xr:uid="{00000000-0005-0000-0000-000069920000}"/>
    <cellStyle name="Samtala - undirstr 2 5 2 10 2" xfId="44937" xr:uid="{00000000-0005-0000-0000-00006A920000}"/>
    <cellStyle name="Samtala - undirstr 2 5 2 11" xfId="44938" xr:uid="{00000000-0005-0000-0000-00006B920000}"/>
    <cellStyle name="Samtala - undirstr 2 5 2 12" xfId="44939" xr:uid="{00000000-0005-0000-0000-00006C920000}"/>
    <cellStyle name="Samtala - undirstr 2 5 2 2" xfId="44940" xr:uid="{00000000-0005-0000-0000-00006D920000}"/>
    <cellStyle name="Samtala - undirstr 2 5 2 2 2" xfId="44941" xr:uid="{00000000-0005-0000-0000-00006E920000}"/>
    <cellStyle name="Samtala - undirstr 2 5 2 3" xfId="44942" xr:uid="{00000000-0005-0000-0000-00006F920000}"/>
    <cellStyle name="Samtala - undirstr 2 5 2 3 2" xfId="44943" xr:uid="{00000000-0005-0000-0000-000070920000}"/>
    <cellStyle name="Samtala - undirstr 2 5 2 4" xfId="44944" xr:uid="{00000000-0005-0000-0000-000071920000}"/>
    <cellStyle name="Samtala - undirstr 2 5 2 4 2" xfId="44945" xr:uid="{00000000-0005-0000-0000-000072920000}"/>
    <cellStyle name="Samtala - undirstr 2 5 2 5" xfId="44946" xr:uid="{00000000-0005-0000-0000-000073920000}"/>
    <cellStyle name="Samtala - undirstr 2 5 2 5 2" xfId="44947" xr:uid="{00000000-0005-0000-0000-000074920000}"/>
    <cellStyle name="Samtala - undirstr 2 5 2 6" xfId="44948" xr:uid="{00000000-0005-0000-0000-000075920000}"/>
    <cellStyle name="Samtala - undirstr 2 5 2 6 2" xfId="44949" xr:uid="{00000000-0005-0000-0000-000076920000}"/>
    <cellStyle name="Samtala - undirstr 2 5 2 7" xfId="44950" xr:uid="{00000000-0005-0000-0000-000077920000}"/>
    <cellStyle name="Samtala - undirstr 2 5 2 7 2" xfId="44951" xr:uid="{00000000-0005-0000-0000-000078920000}"/>
    <cellStyle name="Samtala - undirstr 2 5 2 8" xfId="44952" xr:uid="{00000000-0005-0000-0000-000079920000}"/>
    <cellStyle name="Samtala - undirstr 2 5 2 8 2" xfId="44953" xr:uid="{00000000-0005-0000-0000-00007A920000}"/>
    <cellStyle name="Samtala - undirstr 2 5 2 9" xfId="44954" xr:uid="{00000000-0005-0000-0000-00007B920000}"/>
    <cellStyle name="Samtala - undirstr 2 5 2 9 2" xfId="44955" xr:uid="{00000000-0005-0000-0000-00007C920000}"/>
    <cellStyle name="Samtala - undirstr 2 5 3" xfId="44956" xr:uid="{00000000-0005-0000-0000-00007D920000}"/>
    <cellStyle name="Samtala - undirstr 2 5 3 2" xfId="44957" xr:uid="{00000000-0005-0000-0000-00007E920000}"/>
    <cellStyle name="Samtala - undirstr 2 5 4" xfId="44958" xr:uid="{00000000-0005-0000-0000-00007F920000}"/>
    <cellStyle name="Samtala - undirstr 2 5 4 2" xfId="44959" xr:uid="{00000000-0005-0000-0000-000080920000}"/>
    <cellStyle name="Samtala - undirstr 2 5 5" xfId="44960" xr:uid="{00000000-0005-0000-0000-000081920000}"/>
    <cellStyle name="Samtala - undirstr 2 5 6" xfId="44961" xr:uid="{00000000-0005-0000-0000-000082920000}"/>
    <cellStyle name="Samtala - undirstr 2 6" xfId="44962" xr:uid="{00000000-0005-0000-0000-000083920000}"/>
    <cellStyle name="Samtala - undirstr 2 6 2" xfId="44963" xr:uid="{00000000-0005-0000-0000-000084920000}"/>
    <cellStyle name="Samtala - undirstr 2 6 2 10" xfId="44964" xr:uid="{00000000-0005-0000-0000-000085920000}"/>
    <cellStyle name="Samtala - undirstr 2 6 2 10 2" xfId="44965" xr:uid="{00000000-0005-0000-0000-000086920000}"/>
    <cellStyle name="Samtala - undirstr 2 6 2 11" xfId="44966" xr:uid="{00000000-0005-0000-0000-000087920000}"/>
    <cellStyle name="Samtala - undirstr 2 6 2 12" xfId="44967" xr:uid="{00000000-0005-0000-0000-000088920000}"/>
    <cellStyle name="Samtala - undirstr 2 6 2 2" xfId="44968" xr:uid="{00000000-0005-0000-0000-000089920000}"/>
    <cellStyle name="Samtala - undirstr 2 6 2 2 2" xfId="44969" xr:uid="{00000000-0005-0000-0000-00008A920000}"/>
    <cellStyle name="Samtala - undirstr 2 6 2 3" xfId="44970" xr:uid="{00000000-0005-0000-0000-00008B920000}"/>
    <cellStyle name="Samtala - undirstr 2 6 2 3 2" xfId="44971" xr:uid="{00000000-0005-0000-0000-00008C920000}"/>
    <cellStyle name="Samtala - undirstr 2 6 2 4" xfId="44972" xr:uid="{00000000-0005-0000-0000-00008D920000}"/>
    <cellStyle name="Samtala - undirstr 2 6 2 4 2" xfId="44973" xr:uid="{00000000-0005-0000-0000-00008E920000}"/>
    <cellStyle name="Samtala - undirstr 2 6 2 5" xfId="44974" xr:uid="{00000000-0005-0000-0000-00008F920000}"/>
    <cellStyle name="Samtala - undirstr 2 6 2 5 2" xfId="44975" xr:uid="{00000000-0005-0000-0000-000090920000}"/>
    <cellStyle name="Samtala - undirstr 2 6 2 6" xfId="44976" xr:uid="{00000000-0005-0000-0000-000091920000}"/>
    <cellStyle name="Samtala - undirstr 2 6 2 6 2" xfId="44977" xr:uid="{00000000-0005-0000-0000-000092920000}"/>
    <cellStyle name="Samtala - undirstr 2 6 2 7" xfId="44978" xr:uid="{00000000-0005-0000-0000-000093920000}"/>
    <cellStyle name="Samtala - undirstr 2 6 2 7 2" xfId="44979" xr:uid="{00000000-0005-0000-0000-000094920000}"/>
    <cellStyle name="Samtala - undirstr 2 6 2 8" xfId="44980" xr:uid="{00000000-0005-0000-0000-000095920000}"/>
    <cellStyle name="Samtala - undirstr 2 6 2 8 2" xfId="44981" xr:uid="{00000000-0005-0000-0000-000096920000}"/>
    <cellStyle name="Samtala - undirstr 2 6 2 9" xfId="44982" xr:uid="{00000000-0005-0000-0000-000097920000}"/>
    <cellStyle name="Samtala - undirstr 2 6 2 9 2" xfId="44983" xr:uid="{00000000-0005-0000-0000-000098920000}"/>
    <cellStyle name="Samtala - undirstr 2 6 3" xfId="44984" xr:uid="{00000000-0005-0000-0000-000099920000}"/>
    <cellStyle name="Samtala - undirstr 2 6 3 2" xfId="44985" xr:uid="{00000000-0005-0000-0000-00009A920000}"/>
    <cellStyle name="Samtala - undirstr 2 6 4" xfId="44986" xr:uid="{00000000-0005-0000-0000-00009B920000}"/>
    <cellStyle name="Samtala - undirstr 2 6 4 2" xfId="44987" xr:uid="{00000000-0005-0000-0000-00009C920000}"/>
    <cellStyle name="Samtala - undirstr 2 6 5" xfId="44988" xr:uid="{00000000-0005-0000-0000-00009D920000}"/>
    <cellStyle name="Samtala - undirstr 2 6 6" xfId="44989" xr:uid="{00000000-0005-0000-0000-00009E920000}"/>
    <cellStyle name="Samtala - undirstr 2 7" xfId="44990" xr:uid="{00000000-0005-0000-0000-00009F920000}"/>
    <cellStyle name="Samtala - undirstr 2 7 2" xfId="44991" xr:uid="{00000000-0005-0000-0000-0000A0920000}"/>
    <cellStyle name="Samtala - undirstr 2 7 2 10" xfId="44992" xr:uid="{00000000-0005-0000-0000-0000A1920000}"/>
    <cellStyle name="Samtala - undirstr 2 7 2 10 2" xfId="44993" xr:uid="{00000000-0005-0000-0000-0000A2920000}"/>
    <cellStyle name="Samtala - undirstr 2 7 2 11" xfId="44994" xr:uid="{00000000-0005-0000-0000-0000A3920000}"/>
    <cellStyle name="Samtala - undirstr 2 7 2 12" xfId="44995" xr:uid="{00000000-0005-0000-0000-0000A4920000}"/>
    <cellStyle name="Samtala - undirstr 2 7 2 2" xfId="44996" xr:uid="{00000000-0005-0000-0000-0000A5920000}"/>
    <cellStyle name="Samtala - undirstr 2 7 2 2 2" xfId="44997" xr:uid="{00000000-0005-0000-0000-0000A6920000}"/>
    <cellStyle name="Samtala - undirstr 2 7 2 3" xfId="44998" xr:uid="{00000000-0005-0000-0000-0000A7920000}"/>
    <cellStyle name="Samtala - undirstr 2 7 2 3 2" xfId="44999" xr:uid="{00000000-0005-0000-0000-0000A8920000}"/>
    <cellStyle name="Samtala - undirstr 2 7 2 4" xfId="45000" xr:uid="{00000000-0005-0000-0000-0000A9920000}"/>
    <cellStyle name="Samtala - undirstr 2 7 2 4 2" xfId="45001" xr:uid="{00000000-0005-0000-0000-0000AA920000}"/>
    <cellStyle name="Samtala - undirstr 2 7 2 5" xfId="45002" xr:uid="{00000000-0005-0000-0000-0000AB920000}"/>
    <cellStyle name="Samtala - undirstr 2 7 2 5 2" xfId="45003" xr:uid="{00000000-0005-0000-0000-0000AC920000}"/>
    <cellStyle name="Samtala - undirstr 2 7 2 6" xfId="45004" xr:uid="{00000000-0005-0000-0000-0000AD920000}"/>
    <cellStyle name="Samtala - undirstr 2 7 2 6 2" xfId="45005" xr:uid="{00000000-0005-0000-0000-0000AE920000}"/>
    <cellStyle name="Samtala - undirstr 2 7 2 7" xfId="45006" xr:uid="{00000000-0005-0000-0000-0000AF920000}"/>
    <cellStyle name="Samtala - undirstr 2 7 2 7 2" xfId="45007" xr:uid="{00000000-0005-0000-0000-0000B0920000}"/>
    <cellStyle name="Samtala - undirstr 2 7 2 8" xfId="45008" xr:uid="{00000000-0005-0000-0000-0000B1920000}"/>
    <cellStyle name="Samtala - undirstr 2 7 2 8 2" xfId="45009" xr:uid="{00000000-0005-0000-0000-0000B2920000}"/>
    <cellStyle name="Samtala - undirstr 2 7 2 9" xfId="45010" xr:uid="{00000000-0005-0000-0000-0000B3920000}"/>
    <cellStyle name="Samtala - undirstr 2 7 2 9 2" xfId="45011" xr:uid="{00000000-0005-0000-0000-0000B4920000}"/>
    <cellStyle name="Samtala - undirstr 2 7 3" xfId="45012" xr:uid="{00000000-0005-0000-0000-0000B5920000}"/>
    <cellStyle name="Samtala - undirstr 2 7 3 2" xfId="45013" xr:uid="{00000000-0005-0000-0000-0000B6920000}"/>
    <cellStyle name="Samtala - undirstr 2 7 4" xfId="45014" xr:uid="{00000000-0005-0000-0000-0000B7920000}"/>
    <cellStyle name="Samtala - undirstr 2 7 4 2" xfId="45015" xr:uid="{00000000-0005-0000-0000-0000B8920000}"/>
    <cellStyle name="Samtala - undirstr 2 7 5" xfId="45016" xr:uid="{00000000-0005-0000-0000-0000B9920000}"/>
    <cellStyle name="Samtala - undirstr 2 7 6" xfId="45017" xr:uid="{00000000-0005-0000-0000-0000BA920000}"/>
    <cellStyle name="Samtala - undirstr 2 8" xfId="45018" xr:uid="{00000000-0005-0000-0000-0000BB920000}"/>
    <cellStyle name="Samtala - undirstr 2 8 2" xfId="45019" xr:uid="{00000000-0005-0000-0000-0000BC920000}"/>
    <cellStyle name="Samtala - undirstr 2 8 2 10" xfId="45020" xr:uid="{00000000-0005-0000-0000-0000BD920000}"/>
    <cellStyle name="Samtala - undirstr 2 8 2 10 2" xfId="45021" xr:uid="{00000000-0005-0000-0000-0000BE920000}"/>
    <cellStyle name="Samtala - undirstr 2 8 2 11" xfId="45022" xr:uid="{00000000-0005-0000-0000-0000BF920000}"/>
    <cellStyle name="Samtala - undirstr 2 8 2 12" xfId="45023" xr:uid="{00000000-0005-0000-0000-0000C0920000}"/>
    <cellStyle name="Samtala - undirstr 2 8 2 2" xfId="45024" xr:uid="{00000000-0005-0000-0000-0000C1920000}"/>
    <cellStyle name="Samtala - undirstr 2 8 2 2 2" xfId="45025" xr:uid="{00000000-0005-0000-0000-0000C2920000}"/>
    <cellStyle name="Samtala - undirstr 2 8 2 3" xfId="45026" xr:uid="{00000000-0005-0000-0000-0000C3920000}"/>
    <cellStyle name="Samtala - undirstr 2 8 2 3 2" xfId="45027" xr:uid="{00000000-0005-0000-0000-0000C4920000}"/>
    <cellStyle name="Samtala - undirstr 2 8 2 4" xfId="45028" xr:uid="{00000000-0005-0000-0000-0000C5920000}"/>
    <cellStyle name="Samtala - undirstr 2 8 2 4 2" xfId="45029" xr:uid="{00000000-0005-0000-0000-0000C6920000}"/>
    <cellStyle name="Samtala - undirstr 2 8 2 5" xfId="45030" xr:uid="{00000000-0005-0000-0000-0000C7920000}"/>
    <cellStyle name="Samtala - undirstr 2 8 2 5 2" xfId="45031" xr:uid="{00000000-0005-0000-0000-0000C8920000}"/>
    <cellStyle name="Samtala - undirstr 2 8 2 6" xfId="45032" xr:uid="{00000000-0005-0000-0000-0000C9920000}"/>
    <cellStyle name="Samtala - undirstr 2 8 2 6 2" xfId="45033" xr:uid="{00000000-0005-0000-0000-0000CA920000}"/>
    <cellStyle name="Samtala - undirstr 2 8 2 7" xfId="45034" xr:uid="{00000000-0005-0000-0000-0000CB920000}"/>
    <cellStyle name="Samtala - undirstr 2 8 2 7 2" xfId="45035" xr:uid="{00000000-0005-0000-0000-0000CC920000}"/>
    <cellStyle name="Samtala - undirstr 2 8 2 8" xfId="45036" xr:uid="{00000000-0005-0000-0000-0000CD920000}"/>
    <cellStyle name="Samtala - undirstr 2 8 2 8 2" xfId="45037" xr:uid="{00000000-0005-0000-0000-0000CE920000}"/>
    <cellStyle name="Samtala - undirstr 2 8 2 9" xfId="45038" xr:uid="{00000000-0005-0000-0000-0000CF920000}"/>
    <cellStyle name="Samtala - undirstr 2 8 2 9 2" xfId="45039" xr:uid="{00000000-0005-0000-0000-0000D0920000}"/>
    <cellStyle name="Samtala - undirstr 2 8 3" xfId="45040" xr:uid="{00000000-0005-0000-0000-0000D1920000}"/>
    <cellStyle name="Samtala - undirstr 2 8 3 2" xfId="45041" xr:uid="{00000000-0005-0000-0000-0000D2920000}"/>
    <cellStyle name="Samtala - undirstr 2 8 4" xfId="45042" xr:uid="{00000000-0005-0000-0000-0000D3920000}"/>
    <cellStyle name="Samtala - undirstr 2 8 4 2" xfId="45043" xr:uid="{00000000-0005-0000-0000-0000D4920000}"/>
    <cellStyle name="Samtala - undirstr 2 8 5" xfId="45044" xr:uid="{00000000-0005-0000-0000-0000D5920000}"/>
    <cellStyle name="Samtala - undirstr 2 8 6" xfId="45045" xr:uid="{00000000-0005-0000-0000-0000D6920000}"/>
    <cellStyle name="Samtala - undirstr 2 9" xfId="45046" xr:uid="{00000000-0005-0000-0000-0000D7920000}"/>
    <cellStyle name="Samtala - undirstr 2 9 2" xfId="45047" xr:uid="{00000000-0005-0000-0000-0000D8920000}"/>
    <cellStyle name="Samtala - undirstr 2 9 2 10" xfId="45048" xr:uid="{00000000-0005-0000-0000-0000D9920000}"/>
    <cellStyle name="Samtala - undirstr 2 9 2 10 2" xfId="45049" xr:uid="{00000000-0005-0000-0000-0000DA920000}"/>
    <cellStyle name="Samtala - undirstr 2 9 2 11" xfId="45050" xr:uid="{00000000-0005-0000-0000-0000DB920000}"/>
    <cellStyle name="Samtala - undirstr 2 9 2 12" xfId="45051" xr:uid="{00000000-0005-0000-0000-0000DC920000}"/>
    <cellStyle name="Samtala - undirstr 2 9 2 2" xfId="45052" xr:uid="{00000000-0005-0000-0000-0000DD920000}"/>
    <cellStyle name="Samtala - undirstr 2 9 2 2 2" xfId="45053" xr:uid="{00000000-0005-0000-0000-0000DE920000}"/>
    <cellStyle name="Samtala - undirstr 2 9 2 3" xfId="45054" xr:uid="{00000000-0005-0000-0000-0000DF920000}"/>
    <cellStyle name="Samtala - undirstr 2 9 2 3 2" xfId="45055" xr:uid="{00000000-0005-0000-0000-0000E0920000}"/>
    <cellStyle name="Samtala - undirstr 2 9 2 4" xfId="45056" xr:uid="{00000000-0005-0000-0000-0000E1920000}"/>
    <cellStyle name="Samtala - undirstr 2 9 2 4 2" xfId="45057" xr:uid="{00000000-0005-0000-0000-0000E2920000}"/>
    <cellStyle name="Samtala - undirstr 2 9 2 5" xfId="45058" xr:uid="{00000000-0005-0000-0000-0000E3920000}"/>
    <cellStyle name="Samtala - undirstr 2 9 2 5 2" xfId="45059" xr:uid="{00000000-0005-0000-0000-0000E4920000}"/>
    <cellStyle name="Samtala - undirstr 2 9 2 6" xfId="45060" xr:uid="{00000000-0005-0000-0000-0000E5920000}"/>
    <cellStyle name="Samtala - undirstr 2 9 2 6 2" xfId="45061" xr:uid="{00000000-0005-0000-0000-0000E6920000}"/>
    <cellStyle name="Samtala - undirstr 2 9 2 7" xfId="45062" xr:uid="{00000000-0005-0000-0000-0000E7920000}"/>
    <cellStyle name="Samtala - undirstr 2 9 2 7 2" xfId="45063" xr:uid="{00000000-0005-0000-0000-0000E8920000}"/>
    <cellStyle name="Samtala - undirstr 2 9 2 8" xfId="45064" xr:uid="{00000000-0005-0000-0000-0000E9920000}"/>
    <cellStyle name="Samtala - undirstr 2 9 2 8 2" xfId="45065" xr:uid="{00000000-0005-0000-0000-0000EA920000}"/>
    <cellStyle name="Samtala - undirstr 2 9 2 9" xfId="45066" xr:uid="{00000000-0005-0000-0000-0000EB920000}"/>
    <cellStyle name="Samtala - undirstr 2 9 2 9 2" xfId="45067" xr:uid="{00000000-0005-0000-0000-0000EC920000}"/>
    <cellStyle name="Samtala - undirstr 2 9 3" xfId="45068" xr:uid="{00000000-0005-0000-0000-0000ED920000}"/>
    <cellStyle name="Samtala - undirstr 2 9 3 2" xfId="45069" xr:uid="{00000000-0005-0000-0000-0000EE920000}"/>
    <cellStyle name="Samtala - undirstr 2 9 4" xfId="45070" xr:uid="{00000000-0005-0000-0000-0000EF920000}"/>
    <cellStyle name="Samtala - undirstr 2 9 4 2" xfId="45071" xr:uid="{00000000-0005-0000-0000-0000F0920000}"/>
    <cellStyle name="Samtala - undirstr 2 9 5" xfId="45072" xr:uid="{00000000-0005-0000-0000-0000F1920000}"/>
    <cellStyle name="Samtala - undirstr 2 9 6" xfId="45073" xr:uid="{00000000-0005-0000-0000-0000F2920000}"/>
    <cellStyle name="Samtala - undirstr 20" xfId="45074" xr:uid="{00000000-0005-0000-0000-0000F3920000}"/>
    <cellStyle name="Samtala - undirstr 20 2" xfId="45075" xr:uid="{00000000-0005-0000-0000-0000F4920000}"/>
    <cellStyle name="Samtala - undirstr 20 2 10" xfId="45076" xr:uid="{00000000-0005-0000-0000-0000F5920000}"/>
    <cellStyle name="Samtala - undirstr 20 2 10 2" xfId="45077" xr:uid="{00000000-0005-0000-0000-0000F6920000}"/>
    <cellStyle name="Samtala - undirstr 20 2 11" xfId="45078" xr:uid="{00000000-0005-0000-0000-0000F7920000}"/>
    <cellStyle name="Samtala - undirstr 20 2 12" xfId="45079" xr:uid="{00000000-0005-0000-0000-0000F8920000}"/>
    <cellStyle name="Samtala - undirstr 20 2 2" xfId="45080" xr:uid="{00000000-0005-0000-0000-0000F9920000}"/>
    <cellStyle name="Samtala - undirstr 20 2 2 2" xfId="45081" xr:uid="{00000000-0005-0000-0000-0000FA920000}"/>
    <cellStyle name="Samtala - undirstr 20 2 3" xfId="45082" xr:uid="{00000000-0005-0000-0000-0000FB920000}"/>
    <cellStyle name="Samtala - undirstr 20 2 3 2" xfId="45083" xr:uid="{00000000-0005-0000-0000-0000FC920000}"/>
    <cellStyle name="Samtala - undirstr 20 2 4" xfId="45084" xr:uid="{00000000-0005-0000-0000-0000FD920000}"/>
    <cellStyle name="Samtala - undirstr 20 2 4 2" xfId="45085" xr:uid="{00000000-0005-0000-0000-0000FE920000}"/>
    <cellStyle name="Samtala - undirstr 20 2 5" xfId="45086" xr:uid="{00000000-0005-0000-0000-0000FF920000}"/>
    <cellStyle name="Samtala - undirstr 20 2 5 2" xfId="45087" xr:uid="{00000000-0005-0000-0000-000000930000}"/>
    <cellStyle name="Samtala - undirstr 20 2 6" xfId="45088" xr:uid="{00000000-0005-0000-0000-000001930000}"/>
    <cellStyle name="Samtala - undirstr 20 2 6 2" xfId="45089" xr:uid="{00000000-0005-0000-0000-000002930000}"/>
    <cellStyle name="Samtala - undirstr 20 2 7" xfId="45090" xr:uid="{00000000-0005-0000-0000-000003930000}"/>
    <cellStyle name="Samtala - undirstr 20 2 7 2" xfId="45091" xr:uid="{00000000-0005-0000-0000-000004930000}"/>
    <cellStyle name="Samtala - undirstr 20 2 8" xfId="45092" xr:uid="{00000000-0005-0000-0000-000005930000}"/>
    <cellStyle name="Samtala - undirstr 20 2 8 2" xfId="45093" xr:uid="{00000000-0005-0000-0000-000006930000}"/>
    <cellStyle name="Samtala - undirstr 20 2 9" xfId="45094" xr:uid="{00000000-0005-0000-0000-000007930000}"/>
    <cellStyle name="Samtala - undirstr 20 2 9 2" xfId="45095" xr:uid="{00000000-0005-0000-0000-000008930000}"/>
    <cellStyle name="Samtala - undirstr 20 3" xfId="45096" xr:uid="{00000000-0005-0000-0000-000009930000}"/>
    <cellStyle name="Samtala - undirstr 20 3 2" xfId="45097" xr:uid="{00000000-0005-0000-0000-00000A930000}"/>
    <cellStyle name="Samtala - undirstr 20 4" xfId="45098" xr:uid="{00000000-0005-0000-0000-00000B930000}"/>
    <cellStyle name="Samtala - undirstr 20 4 2" xfId="45099" xr:uid="{00000000-0005-0000-0000-00000C930000}"/>
    <cellStyle name="Samtala - undirstr 20 5" xfId="45100" xr:uid="{00000000-0005-0000-0000-00000D930000}"/>
    <cellStyle name="Samtala - undirstr 20 6" xfId="45101" xr:uid="{00000000-0005-0000-0000-00000E930000}"/>
    <cellStyle name="Samtala - undirstr 21" xfId="45102" xr:uid="{00000000-0005-0000-0000-00000F930000}"/>
    <cellStyle name="Samtala - undirstr 21 2" xfId="45103" xr:uid="{00000000-0005-0000-0000-000010930000}"/>
    <cellStyle name="Samtala - undirstr 21 2 10" xfId="45104" xr:uid="{00000000-0005-0000-0000-000011930000}"/>
    <cellStyle name="Samtala - undirstr 21 2 10 2" xfId="45105" xr:uid="{00000000-0005-0000-0000-000012930000}"/>
    <cellStyle name="Samtala - undirstr 21 2 11" xfId="45106" xr:uid="{00000000-0005-0000-0000-000013930000}"/>
    <cellStyle name="Samtala - undirstr 21 2 12" xfId="45107" xr:uid="{00000000-0005-0000-0000-000014930000}"/>
    <cellStyle name="Samtala - undirstr 21 2 2" xfId="45108" xr:uid="{00000000-0005-0000-0000-000015930000}"/>
    <cellStyle name="Samtala - undirstr 21 2 2 2" xfId="45109" xr:uid="{00000000-0005-0000-0000-000016930000}"/>
    <cellStyle name="Samtala - undirstr 21 2 3" xfId="45110" xr:uid="{00000000-0005-0000-0000-000017930000}"/>
    <cellStyle name="Samtala - undirstr 21 2 3 2" xfId="45111" xr:uid="{00000000-0005-0000-0000-000018930000}"/>
    <cellStyle name="Samtala - undirstr 21 2 4" xfId="45112" xr:uid="{00000000-0005-0000-0000-000019930000}"/>
    <cellStyle name="Samtala - undirstr 21 2 4 2" xfId="45113" xr:uid="{00000000-0005-0000-0000-00001A930000}"/>
    <cellStyle name="Samtala - undirstr 21 2 5" xfId="45114" xr:uid="{00000000-0005-0000-0000-00001B930000}"/>
    <cellStyle name="Samtala - undirstr 21 2 5 2" xfId="45115" xr:uid="{00000000-0005-0000-0000-00001C930000}"/>
    <cellStyle name="Samtala - undirstr 21 2 6" xfId="45116" xr:uid="{00000000-0005-0000-0000-00001D930000}"/>
    <cellStyle name="Samtala - undirstr 21 2 6 2" xfId="45117" xr:uid="{00000000-0005-0000-0000-00001E930000}"/>
    <cellStyle name="Samtala - undirstr 21 2 7" xfId="45118" xr:uid="{00000000-0005-0000-0000-00001F930000}"/>
    <cellStyle name="Samtala - undirstr 21 2 7 2" xfId="45119" xr:uid="{00000000-0005-0000-0000-000020930000}"/>
    <cellStyle name="Samtala - undirstr 21 2 8" xfId="45120" xr:uid="{00000000-0005-0000-0000-000021930000}"/>
    <cellStyle name="Samtala - undirstr 21 2 8 2" xfId="45121" xr:uid="{00000000-0005-0000-0000-000022930000}"/>
    <cellStyle name="Samtala - undirstr 21 2 9" xfId="45122" xr:uid="{00000000-0005-0000-0000-000023930000}"/>
    <cellStyle name="Samtala - undirstr 21 2 9 2" xfId="45123" xr:uid="{00000000-0005-0000-0000-000024930000}"/>
    <cellStyle name="Samtala - undirstr 21 3" xfId="45124" xr:uid="{00000000-0005-0000-0000-000025930000}"/>
    <cellStyle name="Samtala - undirstr 21 3 2" xfId="45125" xr:uid="{00000000-0005-0000-0000-000026930000}"/>
    <cellStyle name="Samtala - undirstr 21 4" xfId="45126" xr:uid="{00000000-0005-0000-0000-000027930000}"/>
    <cellStyle name="Samtala - undirstr 21 4 2" xfId="45127" xr:uid="{00000000-0005-0000-0000-000028930000}"/>
    <cellStyle name="Samtala - undirstr 21 5" xfId="45128" xr:uid="{00000000-0005-0000-0000-000029930000}"/>
    <cellStyle name="Samtala - undirstr 21 6" xfId="45129" xr:uid="{00000000-0005-0000-0000-00002A930000}"/>
    <cellStyle name="Samtala - undirstr 22" xfId="45130" xr:uid="{00000000-0005-0000-0000-00002B930000}"/>
    <cellStyle name="Samtala - undirstr 22 2" xfId="45131" xr:uid="{00000000-0005-0000-0000-00002C930000}"/>
    <cellStyle name="Samtala - undirstr 23" xfId="45132" xr:uid="{00000000-0005-0000-0000-00002D930000}"/>
    <cellStyle name="Samtala - undirstr 23 2" xfId="45133" xr:uid="{00000000-0005-0000-0000-00002E930000}"/>
    <cellStyle name="Samtala - undirstr 24" xfId="45134" xr:uid="{00000000-0005-0000-0000-00002F930000}"/>
    <cellStyle name="Samtala - undirstr 24 2" xfId="45135" xr:uid="{00000000-0005-0000-0000-000030930000}"/>
    <cellStyle name="Samtala - undirstr 25" xfId="45136" xr:uid="{00000000-0005-0000-0000-000031930000}"/>
    <cellStyle name="Samtala - undirstr 25 2" xfId="45137" xr:uid="{00000000-0005-0000-0000-000032930000}"/>
    <cellStyle name="Samtala - undirstr 26" xfId="45138" xr:uid="{00000000-0005-0000-0000-000033930000}"/>
    <cellStyle name="Samtala - undirstr 26 2" xfId="45139" xr:uid="{00000000-0005-0000-0000-000034930000}"/>
    <cellStyle name="Samtala - undirstr 27" xfId="45140" xr:uid="{00000000-0005-0000-0000-000035930000}"/>
    <cellStyle name="Samtala - undirstr 27 2" xfId="45141" xr:uid="{00000000-0005-0000-0000-000036930000}"/>
    <cellStyle name="Samtala - undirstr 28" xfId="45142" xr:uid="{00000000-0005-0000-0000-000037930000}"/>
    <cellStyle name="Samtala - undirstr 3" xfId="2405" xr:uid="{00000000-0005-0000-0000-000038930000}"/>
    <cellStyle name="Samtala - undirstr 3 10" xfId="45143" xr:uid="{00000000-0005-0000-0000-000039930000}"/>
    <cellStyle name="Samtala - undirstr 3 10 2" xfId="45144" xr:uid="{00000000-0005-0000-0000-00003A930000}"/>
    <cellStyle name="Samtala - undirstr 3 10 2 10" xfId="45145" xr:uid="{00000000-0005-0000-0000-00003B930000}"/>
    <cellStyle name="Samtala - undirstr 3 10 2 10 2" xfId="45146" xr:uid="{00000000-0005-0000-0000-00003C930000}"/>
    <cellStyle name="Samtala - undirstr 3 10 2 11" xfId="45147" xr:uid="{00000000-0005-0000-0000-00003D930000}"/>
    <cellStyle name="Samtala - undirstr 3 10 2 12" xfId="45148" xr:uid="{00000000-0005-0000-0000-00003E930000}"/>
    <cellStyle name="Samtala - undirstr 3 10 2 2" xfId="45149" xr:uid="{00000000-0005-0000-0000-00003F930000}"/>
    <cellStyle name="Samtala - undirstr 3 10 2 2 2" xfId="45150" xr:uid="{00000000-0005-0000-0000-000040930000}"/>
    <cellStyle name="Samtala - undirstr 3 10 2 3" xfId="45151" xr:uid="{00000000-0005-0000-0000-000041930000}"/>
    <cellStyle name="Samtala - undirstr 3 10 2 3 2" xfId="45152" xr:uid="{00000000-0005-0000-0000-000042930000}"/>
    <cellStyle name="Samtala - undirstr 3 10 2 4" xfId="45153" xr:uid="{00000000-0005-0000-0000-000043930000}"/>
    <cellStyle name="Samtala - undirstr 3 10 2 4 2" xfId="45154" xr:uid="{00000000-0005-0000-0000-000044930000}"/>
    <cellStyle name="Samtala - undirstr 3 10 2 5" xfId="45155" xr:uid="{00000000-0005-0000-0000-000045930000}"/>
    <cellStyle name="Samtala - undirstr 3 10 2 5 2" xfId="45156" xr:uid="{00000000-0005-0000-0000-000046930000}"/>
    <cellStyle name="Samtala - undirstr 3 10 2 6" xfId="45157" xr:uid="{00000000-0005-0000-0000-000047930000}"/>
    <cellStyle name="Samtala - undirstr 3 10 2 6 2" xfId="45158" xr:uid="{00000000-0005-0000-0000-000048930000}"/>
    <cellStyle name="Samtala - undirstr 3 10 2 7" xfId="45159" xr:uid="{00000000-0005-0000-0000-000049930000}"/>
    <cellStyle name="Samtala - undirstr 3 10 2 7 2" xfId="45160" xr:uid="{00000000-0005-0000-0000-00004A930000}"/>
    <cellStyle name="Samtala - undirstr 3 10 2 8" xfId="45161" xr:uid="{00000000-0005-0000-0000-00004B930000}"/>
    <cellStyle name="Samtala - undirstr 3 10 2 8 2" xfId="45162" xr:uid="{00000000-0005-0000-0000-00004C930000}"/>
    <cellStyle name="Samtala - undirstr 3 10 2 9" xfId="45163" xr:uid="{00000000-0005-0000-0000-00004D930000}"/>
    <cellStyle name="Samtala - undirstr 3 10 2 9 2" xfId="45164" xr:uid="{00000000-0005-0000-0000-00004E930000}"/>
    <cellStyle name="Samtala - undirstr 3 10 3" xfId="45165" xr:uid="{00000000-0005-0000-0000-00004F930000}"/>
    <cellStyle name="Samtala - undirstr 3 10 3 2" xfId="45166" xr:uid="{00000000-0005-0000-0000-000050930000}"/>
    <cellStyle name="Samtala - undirstr 3 10 4" xfId="45167" xr:uid="{00000000-0005-0000-0000-000051930000}"/>
    <cellStyle name="Samtala - undirstr 3 10 4 2" xfId="45168" xr:uid="{00000000-0005-0000-0000-000052930000}"/>
    <cellStyle name="Samtala - undirstr 3 10 5" xfId="45169" xr:uid="{00000000-0005-0000-0000-000053930000}"/>
    <cellStyle name="Samtala - undirstr 3 10 6" xfId="45170" xr:uid="{00000000-0005-0000-0000-000054930000}"/>
    <cellStyle name="Samtala - undirstr 3 11" xfId="45171" xr:uid="{00000000-0005-0000-0000-000055930000}"/>
    <cellStyle name="Samtala - undirstr 3 11 2" xfId="45172" xr:uid="{00000000-0005-0000-0000-000056930000}"/>
    <cellStyle name="Samtala - undirstr 3 11 2 10" xfId="45173" xr:uid="{00000000-0005-0000-0000-000057930000}"/>
    <cellStyle name="Samtala - undirstr 3 11 2 10 2" xfId="45174" xr:uid="{00000000-0005-0000-0000-000058930000}"/>
    <cellStyle name="Samtala - undirstr 3 11 2 11" xfId="45175" xr:uid="{00000000-0005-0000-0000-000059930000}"/>
    <cellStyle name="Samtala - undirstr 3 11 2 12" xfId="45176" xr:uid="{00000000-0005-0000-0000-00005A930000}"/>
    <cellStyle name="Samtala - undirstr 3 11 2 2" xfId="45177" xr:uid="{00000000-0005-0000-0000-00005B930000}"/>
    <cellStyle name="Samtala - undirstr 3 11 2 2 2" xfId="45178" xr:uid="{00000000-0005-0000-0000-00005C930000}"/>
    <cellStyle name="Samtala - undirstr 3 11 2 3" xfId="45179" xr:uid="{00000000-0005-0000-0000-00005D930000}"/>
    <cellStyle name="Samtala - undirstr 3 11 2 3 2" xfId="45180" xr:uid="{00000000-0005-0000-0000-00005E930000}"/>
    <cellStyle name="Samtala - undirstr 3 11 2 4" xfId="45181" xr:uid="{00000000-0005-0000-0000-00005F930000}"/>
    <cellStyle name="Samtala - undirstr 3 11 2 4 2" xfId="45182" xr:uid="{00000000-0005-0000-0000-000060930000}"/>
    <cellStyle name="Samtala - undirstr 3 11 2 5" xfId="45183" xr:uid="{00000000-0005-0000-0000-000061930000}"/>
    <cellStyle name="Samtala - undirstr 3 11 2 5 2" xfId="45184" xr:uid="{00000000-0005-0000-0000-000062930000}"/>
    <cellStyle name="Samtala - undirstr 3 11 2 6" xfId="45185" xr:uid="{00000000-0005-0000-0000-000063930000}"/>
    <cellStyle name="Samtala - undirstr 3 11 2 6 2" xfId="45186" xr:uid="{00000000-0005-0000-0000-000064930000}"/>
    <cellStyle name="Samtala - undirstr 3 11 2 7" xfId="45187" xr:uid="{00000000-0005-0000-0000-000065930000}"/>
    <cellStyle name="Samtala - undirstr 3 11 2 7 2" xfId="45188" xr:uid="{00000000-0005-0000-0000-000066930000}"/>
    <cellStyle name="Samtala - undirstr 3 11 2 8" xfId="45189" xr:uid="{00000000-0005-0000-0000-000067930000}"/>
    <cellStyle name="Samtala - undirstr 3 11 2 8 2" xfId="45190" xr:uid="{00000000-0005-0000-0000-000068930000}"/>
    <cellStyle name="Samtala - undirstr 3 11 2 9" xfId="45191" xr:uid="{00000000-0005-0000-0000-000069930000}"/>
    <cellStyle name="Samtala - undirstr 3 11 2 9 2" xfId="45192" xr:uid="{00000000-0005-0000-0000-00006A930000}"/>
    <cellStyle name="Samtala - undirstr 3 11 3" xfId="45193" xr:uid="{00000000-0005-0000-0000-00006B930000}"/>
    <cellStyle name="Samtala - undirstr 3 11 3 2" xfId="45194" xr:uid="{00000000-0005-0000-0000-00006C930000}"/>
    <cellStyle name="Samtala - undirstr 3 11 4" xfId="45195" xr:uid="{00000000-0005-0000-0000-00006D930000}"/>
    <cellStyle name="Samtala - undirstr 3 11 4 2" xfId="45196" xr:uid="{00000000-0005-0000-0000-00006E930000}"/>
    <cellStyle name="Samtala - undirstr 3 11 5" xfId="45197" xr:uid="{00000000-0005-0000-0000-00006F930000}"/>
    <cellStyle name="Samtala - undirstr 3 11 6" xfId="45198" xr:uid="{00000000-0005-0000-0000-000070930000}"/>
    <cellStyle name="Samtala - undirstr 3 12" xfId="45199" xr:uid="{00000000-0005-0000-0000-000071930000}"/>
    <cellStyle name="Samtala - undirstr 3 12 2" xfId="45200" xr:uid="{00000000-0005-0000-0000-000072930000}"/>
    <cellStyle name="Samtala - undirstr 3 12 2 10" xfId="45201" xr:uid="{00000000-0005-0000-0000-000073930000}"/>
    <cellStyle name="Samtala - undirstr 3 12 2 10 2" xfId="45202" xr:uid="{00000000-0005-0000-0000-000074930000}"/>
    <cellStyle name="Samtala - undirstr 3 12 2 11" xfId="45203" xr:uid="{00000000-0005-0000-0000-000075930000}"/>
    <cellStyle name="Samtala - undirstr 3 12 2 12" xfId="45204" xr:uid="{00000000-0005-0000-0000-000076930000}"/>
    <cellStyle name="Samtala - undirstr 3 12 2 2" xfId="45205" xr:uid="{00000000-0005-0000-0000-000077930000}"/>
    <cellStyle name="Samtala - undirstr 3 12 2 2 2" xfId="45206" xr:uid="{00000000-0005-0000-0000-000078930000}"/>
    <cellStyle name="Samtala - undirstr 3 12 2 3" xfId="45207" xr:uid="{00000000-0005-0000-0000-000079930000}"/>
    <cellStyle name="Samtala - undirstr 3 12 2 3 2" xfId="45208" xr:uid="{00000000-0005-0000-0000-00007A930000}"/>
    <cellStyle name="Samtala - undirstr 3 12 2 4" xfId="45209" xr:uid="{00000000-0005-0000-0000-00007B930000}"/>
    <cellStyle name="Samtala - undirstr 3 12 2 4 2" xfId="45210" xr:uid="{00000000-0005-0000-0000-00007C930000}"/>
    <cellStyle name="Samtala - undirstr 3 12 2 5" xfId="45211" xr:uid="{00000000-0005-0000-0000-00007D930000}"/>
    <cellStyle name="Samtala - undirstr 3 12 2 5 2" xfId="45212" xr:uid="{00000000-0005-0000-0000-00007E930000}"/>
    <cellStyle name="Samtala - undirstr 3 12 2 6" xfId="45213" xr:uid="{00000000-0005-0000-0000-00007F930000}"/>
    <cellStyle name="Samtala - undirstr 3 12 2 6 2" xfId="45214" xr:uid="{00000000-0005-0000-0000-000080930000}"/>
    <cellStyle name="Samtala - undirstr 3 12 2 7" xfId="45215" xr:uid="{00000000-0005-0000-0000-000081930000}"/>
    <cellStyle name="Samtala - undirstr 3 12 2 7 2" xfId="45216" xr:uid="{00000000-0005-0000-0000-000082930000}"/>
    <cellStyle name="Samtala - undirstr 3 12 2 8" xfId="45217" xr:uid="{00000000-0005-0000-0000-000083930000}"/>
    <cellStyle name="Samtala - undirstr 3 12 2 8 2" xfId="45218" xr:uid="{00000000-0005-0000-0000-000084930000}"/>
    <cellStyle name="Samtala - undirstr 3 12 2 9" xfId="45219" xr:uid="{00000000-0005-0000-0000-000085930000}"/>
    <cellStyle name="Samtala - undirstr 3 12 2 9 2" xfId="45220" xr:uid="{00000000-0005-0000-0000-000086930000}"/>
    <cellStyle name="Samtala - undirstr 3 12 3" xfId="45221" xr:uid="{00000000-0005-0000-0000-000087930000}"/>
    <cellStyle name="Samtala - undirstr 3 12 3 2" xfId="45222" xr:uid="{00000000-0005-0000-0000-000088930000}"/>
    <cellStyle name="Samtala - undirstr 3 12 4" xfId="45223" xr:uid="{00000000-0005-0000-0000-000089930000}"/>
    <cellStyle name="Samtala - undirstr 3 12 4 2" xfId="45224" xr:uid="{00000000-0005-0000-0000-00008A930000}"/>
    <cellStyle name="Samtala - undirstr 3 12 5" xfId="45225" xr:uid="{00000000-0005-0000-0000-00008B930000}"/>
    <cellStyle name="Samtala - undirstr 3 12 6" xfId="45226" xr:uid="{00000000-0005-0000-0000-00008C930000}"/>
    <cellStyle name="Samtala - undirstr 3 13" xfId="45227" xr:uid="{00000000-0005-0000-0000-00008D930000}"/>
    <cellStyle name="Samtala - undirstr 3 13 2" xfId="45228" xr:uid="{00000000-0005-0000-0000-00008E930000}"/>
    <cellStyle name="Samtala - undirstr 3 14" xfId="45229" xr:uid="{00000000-0005-0000-0000-00008F930000}"/>
    <cellStyle name="Samtala - undirstr 3 14 2" xfId="45230" xr:uid="{00000000-0005-0000-0000-000090930000}"/>
    <cellStyle name="Samtala - undirstr 3 15" xfId="45231" xr:uid="{00000000-0005-0000-0000-000091930000}"/>
    <cellStyle name="Samtala - undirstr 3 15 2" xfId="45232" xr:uid="{00000000-0005-0000-0000-000092930000}"/>
    <cellStyle name="Samtala - undirstr 3 16" xfId="45233" xr:uid="{00000000-0005-0000-0000-000093930000}"/>
    <cellStyle name="Samtala - undirstr 3 16 2" xfId="45234" xr:uid="{00000000-0005-0000-0000-000094930000}"/>
    <cellStyle name="Samtala - undirstr 3 17" xfId="45235" xr:uid="{00000000-0005-0000-0000-000095930000}"/>
    <cellStyle name="Samtala - undirstr 3 17 2" xfId="45236" xr:uid="{00000000-0005-0000-0000-000096930000}"/>
    <cellStyle name="Samtala - undirstr 3 18" xfId="45237" xr:uid="{00000000-0005-0000-0000-000097930000}"/>
    <cellStyle name="Samtala - undirstr 3 18 2" xfId="45238" xr:uid="{00000000-0005-0000-0000-000098930000}"/>
    <cellStyle name="Samtala - undirstr 3 19" xfId="45239" xr:uid="{00000000-0005-0000-0000-000099930000}"/>
    <cellStyle name="Samtala - undirstr 3 2" xfId="8232" xr:uid="{00000000-0005-0000-0000-00009A930000}"/>
    <cellStyle name="Samtala - undirstr 3 2 10" xfId="45240" xr:uid="{00000000-0005-0000-0000-00009B930000}"/>
    <cellStyle name="Samtala - undirstr 3 2 11" xfId="45241" xr:uid="{00000000-0005-0000-0000-00009C930000}"/>
    <cellStyle name="Samtala - undirstr 3 2 2" xfId="22599" xr:uid="{00000000-0005-0000-0000-00009D930000}"/>
    <cellStyle name="Samtala - undirstr 3 2 2 2" xfId="22600" xr:uid="{00000000-0005-0000-0000-00009E930000}"/>
    <cellStyle name="Samtala - undirstr 3 2 2 2 2" xfId="29951" xr:uid="{00000000-0005-0000-0000-00009F930000}"/>
    <cellStyle name="Samtala - undirstr 3 2 2 3" xfId="27973" xr:uid="{00000000-0005-0000-0000-0000A0930000}"/>
    <cellStyle name="Samtala - undirstr 3 2 2 3 2" xfId="45242" xr:uid="{00000000-0005-0000-0000-0000A1930000}"/>
    <cellStyle name="Samtala - undirstr 3 2 2 4" xfId="45243" xr:uid="{00000000-0005-0000-0000-0000A2930000}"/>
    <cellStyle name="Samtala - undirstr 3 2 3" xfId="22601" xr:uid="{00000000-0005-0000-0000-0000A3930000}"/>
    <cellStyle name="Samtala - undirstr 3 2 3 2" xfId="29952" xr:uid="{00000000-0005-0000-0000-0000A4930000}"/>
    <cellStyle name="Samtala - undirstr 3 2 4" xfId="45244" xr:uid="{00000000-0005-0000-0000-0000A5930000}"/>
    <cellStyle name="Samtala - undirstr 3 2 4 2" xfId="45245" xr:uid="{00000000-0005-0000-0000-0000A6930000}"/>
    <cellStyle name="Samtala - undirstr 3 2 5" xfId="45246" xr:uid="{00000000-0005-0000-0000-0000A7930000}"/>
    <cellStyle name="Samtala - undirstr 3 2 5 2" xfId="45247" xr:uid="{00000000-0005-0000-0000-0000A8930000}"/>
    <cellStyle name="Samtala - undirstr 3 2 6" xfId="45248" xr:uid="{00000000-0005-0000-0000-0000A9930000}"/>
    <cellStyle name="Samtala - undirstr 3 2 6 2" xfId="45249" xr:uid="{00000000-0005-0000-0000-0000AA930000}"/>
    <cellStyle name="Samtala - undirstr 3 2 7" xfId="45250" xr:uid="{00000000-0005-0000-0000-0000AB930000}"/>
    <cellStyle name="Samtala - undirstr 3 2 7 2" xfId="45251" xr:uid="{00000000-0005-0000-0000-0000AC930000}"/>
    <cellStyle name="Samtala - undirstr 3 2 8" xfId="45252" xr:uid="{00000000-0005-0000-0000-0000AD930000}"/>
    <cellStyle name="Samtala - undirstr 3 2 8 2" xfId="45253" xr:uid="{00000000-0005-0000-0000-0000AE930000}"/>
    <cellStyle name="Samtala - undirstr 3 2 9" xfId="45254" xr:uid="{00000000-0005-0000-0000-0000AF930000}"/>
    <cellStyle name="Samtala - undirstr 3 3" xfId="45255" xr:uid="{00000000-0005-0000-0000-0000B0930000}"/>
    <cellStyle name="Samtala - undirstr 3 3 2" xfId="45256" xr:uid="{00000000-0005-0000-0000-0000B1930000}"/>
    <cellStyle name="Samtala - undirstr 3 3 2 10" xfId="45257" xr:uid="{00000000-0005-0000-0000-0000B2930000}"/>
    <cellStyle name="Samtala - undirstr 3 3 2 10 2" xfId="45258" xr:uid="{00000000-0005-0000-0000-0000B3930000}"/>
    <cellStyle name="Samtala - undirstr 3 3 2 11" xfId="45259" xr:uid="{00000000-0005-0000-0000-0000B4930000}"/>
    <cellStyle name="Samtala - undirstr 3 3 2 12" xfId="45260" xr:uid="{00000000-0005-0000-0000-0000B5930000}"/>
    <cellStyle name="Samtala - undirstr 3 3 2 2" xfId="45261" xr:uid="{00000000-0005-0000-0000-0000B6930000}"/>
    <cellStyle name="Samtala - undirstr 3 3 2 2 2" xfId="45262" xr:uid="{00000000-0005-0000-0000-0000B7930000}"/>
    <cellStyle name="Samtala - undirstr 3 3 2 3" xfId="45263" xr:uid="{00000000-0005-0000-0000-0000B8930000}"/>
    <cellStyle name="Samtala - undirstr 3 3 2 3 2" xfId="45264" xr:uid="{00000000-0005-0000-0000-0000B9930000}"/>
    <cellStyle name="Samtala - undirstr 3 3 2 4" xfId="45265" xr:uid="{00000000-0005-0000-0000-0000BA930000}"/>
    <cellStyle name="Samtala - undirstr 3 3 2 4 2" xfId="45266" xr:uid="{00000000-0005-0000-0000-0000BB930000}"/>
    <cellStyle name="Samtala - undirstr 3 3 2 5" xfId="45267" xr:uid="{00000000-0005-0000-0000-0000BC930000}"/>
    <cellStyle name="Samtala - undirstr 3 3 2 5 2" xfId="45268" xr:uid="{00000000-0005-0000-0000-0000BD930000}"/>
    <cellStyle name="Samtala - undirstr 3 3 2 6" xfId="45269" xr:uid="{00000000-0005-0000-0000-0000BE930000}"/>
    <cellStyle name="Samtala - undirstr 3 3 2 6 2" xfId="45270" xr:uid="{00000000-0005-0000-0000-0000BF930000}"/>
    <cellStyle name="Samtala - undirstr 3 3 2 7" xfId="45271" xr:uid="{00000000-0005-0000-0000-0000C0930000}"/>
    <cellStyle name="Samtala - undirstr 3 3 2 7 2" xfId="45272" xr:uid="{00000000-0005-0000-0000-0000C1930000}"/>
    <cellStyle name="Samtala - undirstr 3 3 2 8" xfId="45273" xr:uid="{00000000-0005-0000-0000-0000C2930000}"/>
    <cellStyle name="Samtala - undirstr 3 3 2 8 2" xfId="45274" xr:uid="{00000000-0005-0000-0000-0000C3930000}"/>
    <cellStyle name="Samtala - undirstr 3 3 2 9" xfId="45275" xr:uid="{00000000-0005-0000-0000-0000C4930000}"/>
    <cellStyle name="Samtala - undirstr 3 3 2 9 2" xfId="45276" xr:uid="{00000000-0005-0000-0000-0000C5930000}"/>
    <cellStyle name="Samtala - undirstr 3 3 3" xfId="45277" xr:uid="{00000000-0005-0000-0000-0000C6930000}"/>
    <cellStyle name="Samtala - undirstr 3 3 3 2" xfId="45278" xr:uid="{00000000-0005-0000-0000-0000C7930000}"/>
    <cellStyle name="Samtala - undirstr 3 3 4" xfId="45279" xr:uid="{00000000-0005-0000-0000-0000C8930000}"/>
    <cellStyle name="Samtala - undirstr 3 3 4 2" xfId="45280" xr:uid="{00000000-0005-0000-0000-0000C9930000}"/>
    <cellStyle name="Samtala - undirstr 3 3 5" xfId="45281" xr:uid="{00000000-0005-0000-0000-0000CA930000}"/>
    <cellStyle name="Samtala - undirstr 3 3 6" xfId="45282" xr:uid="{00000000-0005-0000-0000-0000CB930000}"/>
    <cellStyle name="Samtala - undirstr 3 4" xfId="45283" xr:uid="{00000000-0005-0000-0000-0000CC930000}"/>
    <cellStyle name="Samtala - undirstr 3 4 2" xfId="45284" xr:uid="{00000000-0005-0000-0000-0000CD930000}"/>
    <cellStyle name="Samtala - undirstr 3 4 2 10" xfId="45285" xr:uid="{00000000-0005-0000-0000-0000CE930000}"/>
    <cellStyle name="Samtala - undirstr 3 4 2 10 2" xfId="45286" xr:uid="{00000000-0005-0000-0000-0000CF930000}"/>
    <cellStyle name="Samtala - undirstr 3 4 2 11" xfId="45287" xr:uid="{00000000-0005-0000-0000-0000D0930000}"/>
    <cellStyle name="Samtala - undirstr 3 4 2 12" xfId="45288" xr:uid="{00000000-0005-0000-0000-0000D1930000}"/>
    <cellStyle name="Samtala - undirstr 3 4 2 2" xfId="45289" xr:uid="{00000000-0005-0000-0000-0000D2930000}"/>
    <cellStyle name="Samtala - undirstr 3 4 2 2 2" xfId="45290" xr:uid="{00000000-0005-0000-0000-0000D3930000}"/>
    <cellStyle name="Samtala - undirstr 3 4 2 3" xfId="45291" xr:uid="{00000000-0005-0000-0000-0000D4930000}"/>
    <cellStyle name="Samtala - undirstr 3 4 2 3 2" xfId="45292" xr:uid="{00000000-0005-0000-0000-0000D5930000}"/>
    <cellStyle name="Samtala - undirstr 3 4 2 4" xfId="45293" xr:uid="{00000000-0005-0000-0000-0000D6930000}"/>
    <cellStyle name="Samtala - undirstr 3 4 2 4 2" xfId="45294" xr:uid="{00000000-0005-0000-0000-0000D7930000}"/>
    <cellStyle name="Samtala - undirstr 3 4 2 5" xfId="45295" xr:uid="{00000000-0005-0000-0000-0000D8930000}"/>
    <cellStyle name="Samtala - undirstr 3 4 2 5 2" xfId="45296" xr:uid="{00000000-0005-0000-0000-0000D9930000}"/>
    <cellStyle name="Samtala - undirstr 3 4 2 6" xfId="45297" xr:uid="{00000000-0005-0000-0000-0000DA930000}"/>
    <cellStyle name="Samtala - undirstr 3 4 2 6 2" xfId="45298" xr:uid="{00000000-0005-0000-0000-0000DB930000}"/>
    <cellStyle name="Samtala - undirstr 3 4 2 7" xfId="45299" xr:uid="{00000000-0005-0000-0000-0000DC930000}"/>
    <cellStyle name="Samtala - undirstr 3 4 2 7 2" xfId="45300" xr:uid="{00000000-0005-0000-0000-0000DD930000}"/>
    <cellStyle name="Samtala - undirstr 3 4 2 8" xfId="45301" xr:uid="{00000000-0005-0000-0000-0000DE930000}"/>
    <cellStyle name="Samtala - undirstr 3 4 2 8 2" xfId="45302" xr:uid="{00000000-0005-0000-0000-0000DF930000}"/>
    <cellStyle name="Samtala - undirstr 3 4 2 9" xfId="45303" xr:uid="{00000000-0005-0000-0000-0000E0930000}"/>
    <cellStyle name="Samtala - undirstr 3 4 2 9 2" xfId="45304" xr:uid="{00000000-0005-0000-0000-0000E1930000}"/>
    <cellStyle name="Samtala - undirstr 3 4 3" xfId="45305" xr:uid="{00000000-0005-0000-0000-0000E2930000}"/>
    <cellStyle name="Samtala - undirstr 3 4 3 2" xfId="45306" xr:uid="{00000000-0005-0000-0000-0000E3930000}"/>
    <cellStyle name="Samtala - undirstr 3 4 4" xfId="45307" xr:uid="{00000000-0005-0000-0000-0000E4930000}"/>
    <cellStyle name="Samtala - undirstr 3 4 4 2" xfId="45308" xr:uid="{00000000-0005-0000-0000-0000E5930000}"/>
    <cellStyle name="Samtala - undirstr 3 4 5" xfId="45309" xr:uid="{00000000-0005-0000-0000-0000E6930000}"/>
    <cellStyle name="Samtala - undirstr 3 4 6" xfId="45310" xr:uid="{00000000-0005-0000-0000-0000E7930000}"/>
    <cellStyle name="Samtala - undirstr 3 5" xfId="45311" xr:uid="{00000000-0005-0000-0000-0000E8930000}"/>
    <cellStyle name="Samtala - undirstr 3 5 2" xfId="45312" xr:uid="{00000000-0005-0000-0000-0000E9930000}"/>
    <cellStyle name="Samtala - undirstr 3 5 2 10" xfId="45313" xr:uid="{00000000-0005-0000-0000-0000EA930000}"/>
    <cellStyle name="Samtala - undirstr 3 5 2 10 2" xfId="45314" xr:uid="{00000000-0005-0000-0000-0000EB930000}"/>
    <cellStyle name="Samtala - undirstr 3 5 2 11" xfId="45315" xr:uid="{00000000-0005-0000-0000-0000EC930000}"/>
    <cellStyle name="Samtala - undirstr 3 5 2 12" xfId="45316" xr:uid="{00000000-0005-0000-0000-0000ED930000}"/>
    <cellStyle name="Samtala - undirstr 3 5 2 2" xfId="45317" xr:uid="{00000000-0005-0000-0000-0000EE930000}"/>
    <cellStyle name="Samtala - undirstr 3 5 2 2 2" xfId="45318" xr:uid="{00000000-0005-0000-0000-0000EF930000}"/>
    <cellStyle name="Samtala - undirstr 3 5 2 3" xfId="45319" xr:uid="{00000000-0005-0000-0000-0000F0930000}"/>
    <cellStyle name="Samtala - undirstr 3 5 2 3 2" xfId="45320" xr:uid="{00000000-0005-0000-0000-0000F1930000}"/>
    <cellStyle name="Samtala - undirstr 3 5 2 4" xfId="45321" xr:uid="{00000000-0005-0000-0000-0000F2930000}"/>
    <cellStyle name="Samtala - undirstr 3 5 2 4 2" xfId="45322" xr:uid="{00000000-0005-0000-0000-0000F3930000}"/>
    <cellStyle name="Samtala - undirstr 3 5 2 5" xfId="45323" xr:uid="{00000000-0005-0000-0000-0000F4930000}"/>
    <cellStyle name="Samtala - undirstr 3 5 2 5 2" xfId="45324" xr:uid="{00000000-0005-0000-0000-0000F5930000}"/>
    <cellStyle name="Samtala - undirstr 3 5 2 6" xfId="45325" xr:uid="{00000000-0005-0000-0000-0000F6930000}"/>
    <cellStyle name="Samtala - undirstr 3 5 2 6 2" xfId="45326" xr:uid="{00000000-0005-0000-0000-0000F7930000}"/>
    <cellStyle name="Samtala - undirstr 3 5 2 7" xfId="45327" xr:uid="{00000000-0005-0000-0000-0000F8930000}"/>
    <cellStyle name="Samtala - undirstr 3 5 2 7 2" xfId="45328" xr:uid="{00000000-0005-0000-0000-0000F9930000}"/>
    <cellStyle name="Samtala - undirstr 3 5 2 8" xfId="45329" xr:uid="{00000000-0005-0000-0000-0000FA930000}"/>
    <cellStyle name="Samtala - undirstr 3 5 2 8 2" xfId="45330" xr:uid="{00000000-0005-0000-0000-0000FB930000}"/>
    <cellStyle name="Samtala - undirstr 3 5 2 9" xfId="45331" xr:uid="{00000000-0005-0000-0000-0000FC930000}"/>
    <cellStyle name="Samtala - undirstr 3 5 2 9 2" xfId="45332" xr:uid="{00000000-0005-0000-0000-0000FD930000}"/>
    <cellStyle name="Samtala - undirstr 3 5 3" xfId="45333" xr:uid="{00000000-0005-0000-0000-0000FE930000}"/>
    <cellStyle name="Samtala - undirstr 3 5 3 2" xfId="45334" xr:uid="{00000000-0005-0000-0000-0000FF930000}"/>
    <cellStyle name="Samtala - undirstr 3 5 4" xfId="45335" xr:uid="{00000000-0005-0000-0000-000000940000}"/>
    <cellStyle name="Samtala - undirstr 3 5 4 2" xfId="45336" xr:uid="{00000000-0005-0000-0000-000001940000}"/>
    <cellStyle name="Samtala - undirstr 3 5 5" xfId="45337" xr:uid="{00000000-0005-0000-0000-000002940000}"/>
    <cellStyle name="Samtala - undirstr 3 5 6" xfId="45338" xr:uid="{00000000-0005-0000-0000-000003940000}"/>
    <cellStyle name="Samtala - undirstr 3 6" xfId="45339" xr:uid="{00000000-0005-0000-0000-000004940000}"/>
    <cellStyle name="Samtala - undirstr 3 6 2" xfId="45340" xr:uid="{00000000-0005-0000-0000-000005940000}"/>
    <cellStyle name="Samtala - undirstr 3 6 2 10" xfId="45341" xr:uid="{00000000-0005-0000-0000-000006940000}"/>
    <cellStyle name="Samtala - undirstr 3 6 2 10 2" xfId="45342" xr:uid="{00000000-0005-0000-0000-000007940000}"/>
    <cellStyle name="Samtala - undirstr 3 6 2 11" xfId="45343" xr:uid="{00000000-0005-0000-0000-000008940000}"/>
    <cellStyle name="Samtala - undirstr 3 6 2 12" xfId="45344" xr:uid="{00000000-0005-0000-0000-000009940000}"/>
    <cellStyle name="Samtala - undirstr 3 6 2 2" xfId="45345" xr:uid="{00000000-0005-0000-0000-00000A940000}"/>
    <cellStyle name="Samtala - undirstr 3 6 2 2 2" xfId="45346" xr:uid="{00000000-0005-0000-0000-00000B940000}"/>
    <cellStyle name="Samtala - undirstr 3 6 2 3" xfId="45347" xr:uid="{00000000-0005-0000-0000-00000C940000}"/>
    <cellStyle name="Samtala - undirstr 3 6 2 3 2" xfId="45348" xr:uid="{00000000-0005-0000-0000-00000D940000}"/>
    <cellStyle name="Samtala - undirstr 3 6 2 4" xfId="45349" xr:uid="{00000000-0005-0000-0000-00000E940000}"/>
    <cellStyle name="Samtala - undirstr 3 6 2 4 2" xfId="45350" xr:uid="{00000000-0005-0000-0000-00000F940000}"/>
    <cellStyle name="Samtala - undirstr 3 6 2 5" xfId="45351" xr:uid="{00000000-0005-0000-0000-000010940000}"/>
    <cellStyle name="Samtala - undirstr 3 6 2 5 2" xfId="45352" xr:uid="{00000000-0005-0000-0000-000011940000}"/>
    <cellStyle name="Samtala - undirstr 3 6 2 6" xfId="45353" xr:uid="{00000000-0005-0000-0000-000012940000}"/>
    <cellStyle name="Samtala - undirstr 3 6 2 6 2" xfId="45354" xr:uid="{00000000-0005-0000-0000-000013940000}"/>
    <cellStyle name="Samtala - undirstr 3 6 2 7" xfId="45355" xr:uid="{00000000-0005-0000-0000-000014940000}"/>
    <cellStyle name="Samtala - undirstr 3 6 2 7 2" xfId="45356" xr:uid="{00000000-0005-0000-0000-000015940000}"/>
    <cellStyle name="Samtala - undirstr 3 6 2 8" xfId="45357" xr:uid="{00000000-0005-0000-0000-000016940000}"/>
    <cellStyle name="Samtala - undirstr 3 6 2 8 2" xfId="45358" xr:uid="{00000000-0005-0000-0000-000017940000}"/>
    <cellStyle name="Samtala - undirstr 3 6 2 9" xfId="45359" xr:uid="{00000000-0005-0000-0000-000018940000}"/>
    <cellStyle name="Samtala - undirstr 3 6 2 9 2" xfId="45360" xr:uid="{00000000-0005-0000-0000-000019940000}"/>
    <cellStyle name="Samtala - undirstr 3 6 3" xfId="45361" xr:uid="{00000000-0005-0000-0000-00001A940000}"/>
    <cellStyle name="Samtala - undirstr 3 6 3 2" xfId="45362" xr:uid="{00000000-0005-0000-0000-00001B940000}"/>
    <cellStyle name="Samtala - undirstr 3 6 4" xfId="45363" xr:uid="{00000000-0005-0000-0000-00001C940000}"/>
    <cellStyle name="Samtala - undirstr 3 6 4 2" xfId="45364" xr:uid="{00000000-0005-0000-0000-00001D940000}"/>
    <cellStyle name="Samtala - undirstr 3 6 5" xfId="45365" xr:uid="{00000000-0005-0000-0000-00001E940000}"/>
    <cellStyle name="Samtala - undirstr 3 6 6" xfId="45366" xr:uid="{00000000-0005-0000-0000-00001F940000}"/>
    <cellStyle name="Samtala - undirstr 3 7" xfId="45367" xr:uid="{00000000-0005-0000-0000-000020940000}"/>
    <cellStyle name="Samtala - undirstr 3 7 2" xfId="45368" xr:uid="{00000000-0005-0000-0000-000021940000}"/>
    <cellStyle name="Samtala - undirstr 3 7 2 10" xfId="45369" xr:uid="{00000000-0005-0000-0000-000022940000}"/>
    <cellStyle name="Samtala - undirstr 3 7 2 10 2" xfId="45370" xr:uid="{00000000-0005-0000-0000-000023940000}"/>
    <cellStyle name="Samtala - undirstr 3 7 2 11" xfId="45371" xr:uid="{00000000-0005-0000-0000-000024940000}"/>
    <cellStyle name="Samtala - undirstr 3 7 2 12" xfId="45372" xr:uid="{00000000-0005-0000-0000-000025940000}"/>
    <cellStyle name="Samtala - undirstr 3 7 2 2" xfId="45373" xr:uid="{00000000-0005-0000-0000-000026940000}"/>
    <cellStyle name="Samtala - undirstr 3 7 2 2 2" xfId="45374" xr:uid="{00000000-0005-0000-0000-000027940000}"/>
    <cellStyle name="Samtala - undirstr 3 7 2 3" xfId="45375" xr:uid="{00000000-0005-0000-0000-000028940000}"/>
    <cellStyle name="Samtala - undirstr 3 7 2 3 2" xfId="45376" xr:uid="{00000000-0005-0000-0000-000029940000}"/>
    <cellStyle name="Samtala - undirstr 3 7 2 4" xfId="45377" xr:uid="{00000000-0005-0000-0000-00002A940000}"/>
    <cellStyle name="Samtala - undirstr 3 7 2 4 2" xfId="45378" xr:uid="{00000000-0005-0000-0000-00002B940000}"/>
    <cellStyle name="Samtala - undirstr 3 7 2 5" xfId="45379" xr:uid="{00000000-0005-0000-0000-00002C940000}"/>
    <cellStyle name="Samtala - undirstr 3 7 2 5 2" xfId="45380" xr:uid="{00000000-0005-0000-0000-00002D940000}"/>
    <cellStyle name="Samtala - undirstr 3 7 2 6" xfId="45381" xr:uid="{00000000-0005-0000-0000-00002E940000}"/>
    <cellStyle name="Samtala - undirstr 3 7 2 6 2" xfId="45382" xr:uid="{00000000-0005-0000-0000-00002F940000}"/>
    <cellStyle name="Samtala - undirstr 3 7 2 7" xfId="45383" xr:uid="{00000000-0005-0000-0000-000030940000}"/>
    <cellStyle name="Samtala - undirstr 3 7 2 7 2" xfId="45384" xr:uid="{00000000-0005-0000-0000-000031940000}"/>
    <cellStyle name="Samtala - undirstr 3 7 2 8" xfId="45385" xr:uid="{00000000-0005-0000-0000-000032940000}"/>
    <cellStyle name="Samtala - undirstr 3 7 2 8 2" xfId="45386" xr:uid="{00000000-0005-0000-0000-000033940000}"/>
    <cellStyle name="Samtala - undirstr 3 7 2 9" xfId="45387" xr:uid="{00000000-0005-0000-0000-000034940000}"/>
    <cellStyle name="Samtala - undirstr 3 7 2 9 2" xfId="45388" xr:uid="{00000000-0005-0000-0000-000035940000}"/>
    <cellStyle name="Samtala - undirstr 3 7 3" xfId="45389" xr:uid="{00000000-0005-0000-0000-000036940000}"/>
    <cellStyle name="Samtala - undirstr 3 7 3 2" xfId="45390" xr:uid="{00000000-0005-0000-0000-000037940000}"/>
    <cellStyle name="Samtala - undirstr 3 7 4" xfId="45391" xr:uid="{00000000-0005-0000-0000-000038940000}"/>
    <cellStyle name="Samtala - undirstr 3 7 4 2" xfId="45392" xr:uid="{00000000-0005-0000-0000-000039940000}"/>
    <cellStyle name="Samtala - undirstr 3 7 5" xfId="45393" xr:uid="{00000000-0005-0000-0000-00003A940000}"/>
    <cellStyle name="Samtala - undirstr 3 7 6" xfId="45394" xr:uid="{00000000-0005-0000-0000-00003B940000}"/>
    <cellStyle name="Samtala - undirstr 3 8" xfId="45395" xr:uid="{00000000-0005-0000-0000-00003C940000}"/>
    <cellStyle name="Samtala - undirstr 3 8 2" xfId="45396" xr:uid="{00000000-0005-0000-0000-00003D940000}"/>
    <cellStyle name="Samtala - undirstr 3 8 2 10" xfId="45397" xr:uid="{00000000-0005-0000-0000-00003E940000}"/>
    <cellStyle name="Samtala - undirstr 3 8 2 10 2" xfId="45398" xr:uid="{00000000-0005-0000-0000-00003F940000}"/>
    <cellStyle name="Samtala - undirstr 3 8 2 11" xfId="45399" xr:uid="{00000000-0005-0000-0000-000040940000}"/>
    <cellStyle name="Samtala - undirstr 3 8 2 12" xfId="45400" xr:uid="{00000000-0005-0000-0000-000041940000}"/>
    <cellStyle name="Samtala - undirstr 3 8 2 2" xfId="45401" xr:uid="{00000000-0005-0000-0000-000042940000}"/>
    <cellStyle name="Samtala - undirstr 3 8 2 2 2" xfId="45402" xr:uid="{00000000-0005-0000-0000-000043940000}"/>
    <cellStyle name="Samtala - undirstr 3 8 2 3" xfId="45403" xr:uid="{00000000-0005-0000-0000-000044940000}"/>
    <cellStyle name="Samtala - undirstr 3 8 2 3 2" xfId="45404" xr:uid="{00000000-0005-0000-0000-000045940000}"/>
    <cellStyle name="Samtala - undirstr 3 8 2 4" xfId="45405" xr:uid="{00000000-0005-0000-0000-000046940000}"/>
    <cellStyle name="Samtala - undirstr 3 8 2 4 2" xfId="45406" xr:uid="{00000000-0005-0000-0000-000047940000}"/>
    <cellStyle name="Samtala - undirstr 3 8 2 5" xfId="45407" xr:uid="{00000000-0005-0000-0000-000048940000}"/>
    <cellStyle name="Samtala - undirstr 3 8 2 5 2" xfId="45408" xr:uid="{00000000-0005-0000-0000-000049940000}"/>
    <cellStyle name="Samtala - undirstr 3 8 2 6" xfId="45409" xr:uid="{00000000-0005-0000-0000-00004A940000}"/>
    <cellStyle name="Samtala - undirstr 3 8 2 6 2" xfId="45410" xr:uid="{00000000-0005-0000-0000-00004B940000}"/>
    <cellStyle name="Samtala - undirstr 3 8 2 7" xfId="45411" xr:uid="{00000000-0005-0000-0000-00004C940000}"/>
    <cellStyle name="Samtala - undirstr 3 8 2 7 2" xfId="45412" xr:uid="{00000000-0005-0000-0000-00004D940000}"/>
    <cellStyle name="Samtala - undirstr 3 8 2 8" xfId="45413" xr:uid="{00000000-0005-0000-0000-00004E940000}"/>
    <cellStyle name="Samtala - undirstr 3 8 2 8 2" xfId="45414" xr:uid="{00000000-0005-0000-0000-00004F940000}"/>
    <cellStyle name="Samtala - undirstr 3 8 2 9" xfId="45415" xr:uid="{00000000-0005-0000-0000-000050940000}"/>
    <cellStyle name="Samtala - undirstr 3 8 2 9 2" xfId="45416" xr:uid="{00000000-0005-0000-0000-000051940000}"/>
    <cellStyle name="Samtala - undirstr 3 8 3" xfId="45417" xr:uid="{00000000-0005-0000-0000-000052940000}"/>
    <cellStyle name="Samtala - undirstr 3 8 3 2" xfId="45418" xr:uid="{00000000-0005-0000-0000-000053940000}"/>
    <cellStyle name="Samtala - undirstr 3 8 4" xfId="45419" xr:uid="{00000000-0005-0000-0000-000054940000}"/>
    <cellStyle name="Samtala - undirstr 3 8 4 2" xfId="45420" xr:uid="{00000000-0005-0000-0000-000055940000}"/>
    <cellStyle name="Samtala - undirstr 3 8 5" xfId="45421" xr:uid="{00000000-0005-0000-0000-000056940000}"/>
    <cellStyle name="Samtala - undirstr 3 8 6" xfId="45422" xr:uid="{00000000-0005-0000-0000-000057940000}"/>
    <cellStyle name="Samtala - undirstr 3 9" xfId="45423" xr:uid="{00000000-0005-0000-0000-000058940000}"/>
    <cellStyle name="Samtala - undirstr 3 9 2" xfId="45424" xr:uid="{00000000-0005-0000-0000-000059940000}"/>
    <cellStyle name="Samtala - undirstr 3 9 2 10" xfId="45425" xr:uid="{00000000-0005-0000-0000-00005A940000}"/>
    <cellStyle name="Samtala - undirstr 3 9 2 10 2" xfId="45426" xr:uid="{00000000-0005-0000-0000-00005B940000}"/>
    <cellStyle name="Samtala - undirstr 3 9 2 11" xfId="45427" xr:uid="{00000000-0005-0000-0000-00005C940000}"/>
    <cellStyle name="Samtala - undirstr 3 9 2 12" xfId="45428" xr:uid="{00000000-0005-0000-0000-00005D940000}"/>
    <cellStyle name="Samtala - undirstr 3 9 2 2" xfId="45429" xr:uid="{00000000-0005-0000-0000-00005E940000}"/>
    <cellStyle name="Samtala - undirstr 3 9 2 2 2" xfId="45430" xr:uid="{00000000-0005-0000-0000-00005F940000}"/>
    <cellStyle name="Samtala - undirstr 3 9 2 3" xfId="45431" xr:uid="{00000000-0005-0000-0000-000060940000}"/>
    <cellStyle name="Samtala - undirstr 3 9 2 3 2" xfId="45432" xr:uid="{00000000-0005-0000-0000-000061940000}"/>
    <cellStyle name="Samtala - undirstr 3 9 2 4" xfId="45433" xr:uid="{00000000-0005-0000-0000-000062940000}"/>
    <cellStyle name="Samtala - undirstr 3 9 2 4 2" xfId="45434" xr:uid="{00000000-0005-0000-0000-000063940000}"/>
    <cellStyle name="Samtala - undirstr 3 9 2 5" xfId="45435" xr:uid="{00000000-0005-0000-0000-000064940000}"/>
    <cellStyle name="Samtala - undirstr 3 9 2 5 2" xfId="45436" xr:uid="{00000000-0005-0000-0000-000065940000}"/>
    <cellStyle name="Samtala - undirstr 3 9 2 6" xfId="45437" xr:uid="{00000000-0005-0000-0000-000066940000}"/>
    <cellStyle name="Samtala - undirstr 3 9 2 6 2" xfId="45438" xr:uid="{00000000-0005-0000-0000-000067940000}"/>
    <cellStyle name="Samtala - undirstr 3 9 2 7" xfId="45439" xr:uid="{00000000-0005-0000-0000-000068940000}"/>
    <cellStyle name="Samtala - undirstr 3 9 2 7 2" xfId="45440" xr:uid="{00000000-0005-0000-0000-000069940000}"/>
    <cellStyle name="Samtala - undirstr 3 9 2 8" xfId="45441" xr:uid="{00000000-0005-0000-0000-00006A940000}"/>
    <cellStyle name="Samtala - undirstr 3 9 2 8 2" xfId="45442" xr:uid="{00000000-0005-0000-0000-00006B940000}"/>
    <cellStyle name="Samtala - undirstr 3 9 2 9" xfId="45443" xr:uid="{00000000-0005-0000-0000-00006C940000}"/>
    <cellStyle name="Samtala - undirstr 3 9 2 9 2" xfId="45444" xr:uid="{00000000-0005-0000-0000-00006D940000}"/>
    <cellStyle name="Samtala - undirstr 3 9 3" xfId="45445" xr:uid="{00000000-0005-0000-0000-00006E940000}"/>
    <cellStyle name="Samtala - undirstr 3 9 3 2" xfId="45446" xr:uid="{00000000-0005-0000-0000-00006F940000}"/>
    <cellStyle name="Samtala - undirstr 3 9 4" xfId="45447" xr:uid="{00000000-0005-0000-0000-000070940000}"/>
    <cellStyle name="Samtala - undirstr 3 9 4 2" xfId="45448" xr:uid="{00000000-0005-0000-0000-000071940000}"/>
    <cellStyle name="Samtala - undirstr 3 9 5" xfId="45449" xr:uid="{00000000-0005-0000-0000-000072940000}"/>
    <cellStyle name="Samtala - undirstr 3 9 6" xfId="45450" xr:uid="{00000000-0005-0000-0000-000073940000}"/>
    <cellStyle name="Samtala - undirstr 4" xfId="3010" xr:uid="{00000000-0005-0000-0000-000074940000}"/>
    <cellStyle name="Samtala - undirstr 4 10" xfId="45451" xr:uid="{00000000-0005-0000-0000-000075940000}"/>
    <cellStyle name="Samtala - undirstr 4 10 2" xfId="45452" xr:uid="{00000000-0005-0000-0000-000076940000}"/>
    <cellStyle name="Samtala - undirstr 4 10 2 10" xfId="45453" xr:uid="{00000000-0005-0000-0000-000077940000}"/>
    <cellStyle name="Samtala - undirstr 4 10 2 10 2" xfId="45454" xr:uid="{00000000-0005-0000-0000-000078940000}"/>
    <cellStyle name="Samtala - undirstr 4 10 2 11" xfId="45455" xr:uid="{00000000-0005-0000-0000-000079940000}"/>
    <cellStyle name="Samtala - undirstr 4 10 2 12" xfId="45456" xr:uid="{00000000-0005-0000-0000-00007A940000}"/>
    <cellStyle name="Samtala - undirstr 4 10 2 2" xfId="45457" xr:uid="{00000000-0005-0000-0000-00007B940000}"/>
    <cellStyle name="Samtala - undirstr 4 10 2 2 2" xfId="45458" xr:uid="{00000000-0005-0000-0000-00007C940000}"/>
    <cellStyle name="Samtala - undirstr 4 10 2 3" xfId="45459" xr:uid="{00000000-0005-0000-0000-00007D940000}"/>
    <cellStyle name="Samtala - undirstr 4 10 2 3 2" xfId="45460" xr:uid="{00000000-0005-0000-0000-00007E940000}"/>
    <cellStyle name="Samtala - undirstr 4 10 2 4" xfId="45461" xr:uid="{00000000-0005-0000-0000-00007F940000}"/>
    <cellStyle name="Samtala - undirstr 4 10 2 4 2" xfId="45462" xr:uid="{00000000-0005-0000-0000-000080940000}"/>
    <cellStyle name="Samtala - undirstr 4 10 2 5" xfId="45463" xr:uid="{00000000-0005-0000-0000-000081940000}"/>
    <cellStyle name="Samtala - undirstr 4 10 2 5 2" xfId="45464" xr:uid="{00000000-0005-0000-0000-000082940000}"/>
    <cellStyle name="Samtala - undirstr 4 10 2 6" xfId="45465" xr:uid="{00000000-0005-0000-0000-000083940000}"/>
    <cellStyle name="Samtala - undirstr 4 10 2 6 2" xfId="45466" xr:uid="{00000000-0005-0000-0000-000084940000}"/>
    <cellStyle name="Samtala - undirstr 4 10 2 7" xfId="45467" xr:uid="{00000000-0005-0000-0000-000085940000}"/>
    <cellStyle name="Samtala - undirstr 4 10 2 7 2" xfId="45468" xr:uid="{00000000-0005-0000-0000-000086940000}"/>
    <cellStyle name="Samtala - undirstr 4 10 2 8" xfId="45469" xr:uid="{00000000-0005-0000-0000-000087940000}"/>
    <cellStyle name="Samtala - undirstr 4 10 2 8 2" xfId="45470" xr:uid="{00000000-0005-0000-0000-000088940000}"/>
    <cellStyle name="Samtala - undirstr 4 10 2 9" xfId="45471" xr:uid="{00000000-0005-0000-0000-000089940000}"/>
    <cellStyle name="Samtala - undirstr 4 10 2 9 2" xfId="45472" xr:uid="{00000000-0005-0000-0000-00008A940000}"/>
    <cellStyle name="Samtala - undirstr 4 10 3" xfId="45473" xr:uid="{00000000-0005-0000-0000-00008B940000}"/>
    <cellStyle name="Samtala - undirstr 4 10 3 2" xfId="45474" xr:uid="{00000000-0005-0000-0000-00008C940000}"/>
    <cellStyle name="Samtala - undirstr 4 10 4" xfId="45475" xr:uid="{00000000-0005-0000-0000-00008D940000}"/>
    <cellStyle name="Samtala - undirstr 4 10 4 2" xfId="45476" xr:uid="{00000000-0005-0000-0000-00008E940000}"/>
    <cellStyle name="Samtala - undirstr 4 10 5" xfId="45477" xr:uid="{00000000-0005-0000-0000-00008F940000}"/>
    <cellStyle name="Samtala - undirstr 4 10 6" xfId="45478" xr:uid="{00000000-0005-0000-0000-000090940000}"/>
    <cellStyle name="Samtala - undirstr 4 11" xfId="45479" xr:uid="{00000000-0005-0000-0000-000091940000}"/>
    <cellStyle name="Samtala - undirstr 4 11 2" xfId="45480" xr:uid="{00000000-0005-0000-0000-000092940000}"/>
    <cellStyle name="Samtala - undirstr 4 11 2 10" xfId="45481" xr:uid="{00000000-0005-0000-0000-000093940000}"/>
    <cellStyle name="Samtala - undirstr 4 11 2 10 2" xfId="45482" xr:uid="{00000000-0005-0000-0000-000094940000}"/>
    <cellStyle name="Samtala - undirstr 4 11 2 11" xfId="45483" xr:uid="{00000000-0005-0000-0000-000095940000}"/>
    <cellStyle name="Samtala - undirstr 4 11 2 12" xfId="45484" xr:uid="{00000000-0005-0000-0000-000096940000}"/>
    <cellStyle name="Samtala - undirstr 4 11 2 2" xfId="45485" xr:uid="{00000000-0005-0000-0000-000097940000}"/>
    <cellStyle name="Samtala - undirstr 4 11 2 2 2" xfId="45486" xr:uid="{00000000-0005-0000-0000-000098940000}"/>
    <cellStyle name="Samtala - undirstr 4 11 2 3" xfId="45487" xr:uid="{00000000-0005-0000-0000-000099940000}"/>
    <cellStyle name="Samtala - undirstr 4 11 2 3 2" xfId="45488" xr:uid="{00000000-0005-0000-0000-00009A940000}"/>
    <cellStyle name="Samtala - undirstr 4 11 2 4" xfId="45489" xr:uid="{00000000-0005-0000-0000-00009B940000}"/>
    <cellStyle name="Samtala - undirstr 4 11 2 4 2" xfId="45490" xr:uid="{00000000-0005-0000-0000-00009C940000}"/>
    <cellStyle name="Samtala - undirstr 4 11 2 5" xfId="45491" xr:uid="{00000000-0005-0000-0000-00009D940000}"/>
    <cellStyle name="Samtala - undirstr 4 11 2 5 2" xfId="45492" xr:uid="{00000000-0005-0000-0000-00009E940000}"/>
    <cellStyle name="Samtala - undirstr 4 11 2 6" xfId="45493" xr:uid="{00000000-0005-0000-0000-00009F940000}"/>
    <cellStyle name="Samtala - undirstr 4 11 2 6 2" xfId="45494" xr:uid="{00000000-0005-0000-0000-0000A0940000}"/>
    <cellStyle name="Samtala - undirstr 4 11 2 7" xfId="45495" xr:uid="{00000000-0005-0000-0000-0000A1940000}"/>
    <cellStyle name="Samtala - undirstr 4 11 2 7 2" xfId="45496" xr:uid="{00000000-0005-0000-0000-0000A2940000}"/>
    <cellStyle name="Samtala - undirstr 4 11 2 8" xfId="45497" xr:uid="{00000000-0005-0000-0000-0000A3940000}"/>
    <cellStyle name="Samtala - undirstr 4 11 2 8 2" xfId="45498" xr:uid="{00000000-0005-0000-0000-0000A4940000}"/>
    <cellStyle name="Samtala - undirstr 4 11 2 9" xfId="45499" xr:uid="{00000000-0005-0000-0000-0000A5940000}"/>
    <cellStyle name="Samtala - undirstr 4 11 2 9 2" xfId="45500" xr:uid="{00000000-0005-0000-0000-0000A6940000}"/>
    <cellStyle name="Samtala - undirstr 4 11 3" xfId="45501" xr:uid="{00000000-0005-0000-0000-0000A7940000}"/>
    <cellStyle name="Samtala - undirstr 4 11 3 2" xfId="45502" xr:uid="{00000000-0005-0000-0000-0000A8940000}"/>
    <cellStyle name="Samtala - undirstr 4 11 4" xfId="45503" xr:uid="{00000000-0005-0000-0000-0000A9940000}"/>
    <cellStyle name="Samtala - undirstr 4 11 4 2" xfId="45504" xr:uid="{00000000-0005-0000-0000-0000AA940000}"/>
    <cellStyle name="Samtala - undirstr 4 11 5" xfId="45505" xr:uid="{00000000-0005-0000-0000-0000AB940000}"/>
    <cellStyle name="Samtala - undirstr 4 11 6" xfId="45506" xr:uid="{00000000-0005-0000-0000-0000AC940000}"/>
    <cellStyle name="Samtala - undirstr 4 12" xfId="45507" xr:uid="{00000000-0005-0000-0000-0000AD940000}"/>
    <cellStyle name="Samtala - undirstr 4 12 2" xfId="45508" xr:uid="{00000000-0005-0000-0000-0000AE940000}"/>
    <cellStyle name="Samtala - undirstr 4 12 2 10" xfId="45509" xr:uid="{00000000-0005-0000-0000-0000AF940000}"/>
    <cellStyle name="Samtala - undirstr 4 12 2 10 2" xfId="45510" xr:uid="{00000000-0005-0000-0000-0000B0940000}"/>
    <cellStyle name="Samtala - undirstr 4 12 2 11" xfId="45511" xr:uid="{00000000-0005-0000-0000-0000B1940000}"/>
    <cellStyle name="Samtala - undirstr 4 12 2 12" xfId="45512" xr:uid="{00000000-0005-0000-0000-0000B2940000}"/>
    <cellStyle name="Samtala - undirstr 4 12 2 2" xfId="45513" xr:uid="{00000000-0005-0000-0000-0000B3940000}"/>
    <cellStyle name="Samtala - undirstr 4 12 2 2 2" xfId="45514" xr:uid="{00000000-0005-0000-0000-0000B4940000}"/>
    <cellStyle name="Samtala - undirstr 4 12 2 3" xfId="45515" xr:uid="{00000000-0005-0000-0000-0000B5940000}"/>
    <cellStyle name="Samtala - undirstr 4 12 2 3 2" xfId="45516" xr:uid="{00000000-0005-0000-0000-0000B6940000}"/>
    <cellStyle name="Samtala - undirstr 4 12 2 4" xfId="45517" xr:uid="{00000000-0005-0000-0000-0000B7940000}"/>
    <cellStyle name="Samtala - undirstr 4 12 2 4 2" xfId="45518" xr:uid="{00000000-0005-0000-0000-0000B8940000}"/>
    <cellStyle name="Samtala - undirstr 4 12 2 5" xfId="45519" xr:uid="{00000000-0005-0000-0000-0000B9940000}"/>
    <cellStyle name="Samtala - undirstr 4 12 2 5 2" xfId="45520" xr:uid="{00000000-0005-0000-0000-0000BA940000}"/>
    <cellStyle name="Samtala - undirstr 4 12 2 6" xfId="45521" xr:uid="{00000000-0005-0000-0000-0000BB940000}"/>
    <cellStyle name="Samtala - undirstr 4 12 2 6 2" xfId="45522" xr:uid="{00000000-0005-0000-0000-0000BC940000}"/>
    <cellStyle name="Samtala - undirstr 4 12 2 7" xfId="45523" xr:uid="{00000000-0005-0000-0000-0000BD940000}"/>
    <cellStyle name="Samtala - undirstr 4 12 2 7 2" xfId="45524" xr:uid="{00000000-0005-0000-0000-0000BE940000}"/>
    <cellStyle name="Samtala - undirstr 4 12 2 8" xfId="45525" xr:uid="{00000000-0005-0000-0000-0000BF940000}"/>
    <cellStyle name="Samtala - undirstr 4 12 2 8 2" xfId="45526" xr:uid="{00000000-0005-0000-0000-0000C0940000}"/>
    <cellStyle name="Samtala - undirstr 4 12 2 9" xfId="45527" xr:uid="{00000000-0005-0000-0000-0000C1940000}"/>
    <cellStyle name="Samtala - undirstr 4 12 2 9 2" xfId="45528" xr:uid="{00000000-0005-0000-0000-0000C2940000}"/>
    <cellStyle name="Samtala - undirstr 4 12 3" xfId="45529" xr:uid="{00000000-0005-0000-0000-0000C3940000}"/>
    <cellStyle name="Samtala - undirstr 4 12 3 2" xfId="45530" xr:uid="{00000000-0005-0000-0000-0000C4940000}"/>
    <cellStyle name="Samtala - undirstr 4 12 4" xfId="45531" xr:uid="{00000000-0005-0000-0000-0000C5940000}"/>
    <cellStyle name="Samtala - undirstr 4 12 4 2" xfId="45532" xr:uid="{00000000-0005-0000-0000-0000C6940000}"/>
    <cellStyle name="Samtala - undirstr 4 12 5" xfId="45533" xr:uid="{00000000-0005-0000-0000-0000C7940000}"/>
    <cellStyle name="Samtala - undirstr 4 12 6" xfId="45534" xr:uid="{00000000-0005-0000-0000-0000C8940000}"/>
    <cellStyle name="Samtala - undirstr 4 13" xfId="45535" xr:uid="{00000000-0005-0000-0000-0000C9940000}"/>
    <cellStyle name="Samtala - undirstr 4 13 2" xfId="45536" xr:uid="{00000000-0005-0000-0000-0000CA940000}"/>
    <cellStyle name="Samtala - undirstr 4 14" xfId="45537" xr:uid="{00000000-0005-0000-0000-0000CB940000}"/>
    <cellStyle name="Samtala - undirstr 4 14 2" xfId="45538" xr:uid="{00000000-0005-0000-0000-0000CC940000}"/>
    <cellStyle name="Samtala - undirstr 4 15" xfId="45539" xr:uid="{00000000-0005-0000-0000-0000CD940000}"/>
    <cellStyle name="Samtala - undirstr 4 15 2" xfId="45540" xr:uid="{00000000-0005-0000-0000-0000CE940000}"/>
    <cellStyle name="Samtala - undirstr 4 16" xfId="45541" xr:uid="{00000000-0005-0000-0000-0000CF940000}"/>
    <cellStyle name="Samtala - undirstr 4 16 2" xfId="45542" xr:uid="{00000000-0005-0000-0000-0000D0940000}"/>
    <cellStyle name="Samtala - undirstr 4 17" xfId="45543" xr:uid="{00000000-0005-0000-0000-0000D1940000}"/>
    <cellStyle name="Samtala - undirstr 4 17 2" xfId="45544" xr:uid="{00000000-0005-0000-0000-0000D2940000}"/>
    <cellStyle name="Samtala - undirstr 4 18" xfId="45545" xr:uid="{00000000-0005-0000-0000-0000D3940000}"/>
    <cellStyle name="Samtala - undirstr 4 18 2" xfId="45546" xr:uid="{00000000-0005-0000-0000-0000D4940000}"/>
    <cellStyle name="Samtala - undirstr 4 19" xfId="45547" xr:uid="{00000000-0005-0000-0000-0000D5940000}"/>
    <cellStyle name="Samtala - undirstr 4 2" xfId="8698" xr:uid="{00000000-0005-0000-0000-0000D6940000}"/>
    <cellStyle name="Samtala - undirstr 4 2 10" xfId="45548" xr:uid="{00000000-0005-0000-0000-0000D7940000}"/>
    <cellStyle name="Samtala - undirstr 4 2 11" xfId="45549" xr:uid="{00000000-0005-0000-0000-0000D8940000}"/>
    <cellStyle name="Samtala - undirstr 4 2 2" xfId="22602" xr:uid="{00000000-0005-0000-0000-0000D9940000}"/>
    <cellStyle name="Samtala - undirstr 4 2 2 2" xfId="22603" xr:uid="{00000000-0005-0000-0000-0000DA940000}"/>
    <cellStyle name="Samtala - undirstr 4 2 2 2 2" xfId="29953" xr:uid="{00000000-0005-0000-0000-0000DB940000}"/>
    <cellStyle name="Samtala - undirstr 4 2 2 3" xfId="27980" xr:uid="{00000000-0005-0000-0000-0000DC940000}"/>
    <cellStyle name="Samtala - undirstr 4 2 2 3 2" xfId="45550" xr:uid="{00000000-0005-0000-0000-0000DD940000}"/>
    <cellStyle name="Samtala - undirstr 4 2 2 4" xfId="45551" xr:uid="{00000000-0005-0000-0000-0000DE940000}"/>
    <cellStyle name="Samtala - undirstr 4 2 3" xfId="22604" xr:uid="{00000000-0005-0000-0000-0000DF940000}"/>
    <cellStyle name="Samtala - undirstr 4 2 3 2" xfId="29954" xr:uid="{00000000-0005-0000-0000-0000E0940000}"/>
    <cellStyle name="Samtala - undirstr 4 2 4" xfId="45552" xr:uid="{00000000-0005-0000-0000-0000E1940000}"/>
    <cellStyle name="Samtala - undirstr 4 2 4 2" xfId="45553" xr:uid="{00000000-0005-0000-0000-0000E2940000}"/>
    <cellStyle name="Samtala - undirstr 4 2 5" xfId="45554" xr:uid="{00000000-0005-0000-0000-0000E3940000}"/>
    <cellStyle name="Samtala - undirstr 4 2 5 2" xfId="45555" xr:uid="{00000000-0005-0000-0000-0000E4940000}"/>
    <cellStyle name="Samtala - undirstr 4 2 6" xfId="45556" xr:uid="{00000000-0005-0000-0000-0000E5940000}"/>
    <cellStyle name="Samtala - undirstr 4 2 6 2" xfId="45557" xr:uid="{00000000-0005-0000-0000-0000E6940000}"/>
    <cellStyle name="Samtala - undirstr 4 2 7" xfId="45558" xr:uid="{00000000-0005-0000-0000-0000E7940000}"/>
    <cellStyle name="Samtala - undirstr 4 2 7 2" xfId="45559" xr:uid="{00000000-0005-0000-0000-0000E8940000}"/>
    <cellStyle name="Samtala - undirstr 4 2 8" xfId="45560" xr:uid="{00000000-0005-0000-0000-0000E9940000}"/>
    <cellStyle name="Samtala - undirstr 4 2 8 2" xfId="45561" xr:uid="{00000000-0005-0000-0000-0000EA940000}"/>
    <cellStyle name="Samtala - undirstr 4 2 9" xfId="45562" xr:uid="{00000000-0005-0000-0000-0000EB940000}"/>
    <cellStyle name="Samtala - undirstr 4 3" xfId="45563" xr:uid="{00000000-0005-0000-0000-0000EC940000}"/>
    <cellStyle name="Samtala - undirstr 4 3 2" xfId="45564" xr:uid="{00000000-0005-0000-0000-0000ED940000}"/>
    <cellStyle name="Samtala - undirstr 4 3 2 10" xfId="45565" xr:uid="{00000000-0005-0000-0000-0000EE940000}"/>
    <cellStyle name="Samtala - undirstr 4 3 2 10 2" xfId="45566" xr:uid="{00000000-0005-0000-0000-0000EF940000}"/>
    <cellStyle name="Samtala - undirstr 4 3 2 11" xfId="45567" xr:uid="{00000000-0005-0000-0000-0000F0940000}"/>
    <cellStyle name="Samtala - undirstr 4 3 2 12" xfId="45568" xr:uid="{00000000-0005-0000-0000-0000F1940000}"/>
    <cellStyle name="Samtala - undirstr 4 3 2 2" xfId="45569" xr:uid="{00000000-0005-0000-0000-0000F2940000}"/>
    <cellStyle name="Samtala - undirstr 4 3 2 2 2" xfId="45570" xr:uid="{00000000-0005-0000-0000-0000F3940000}"/>
    <cellStyle name="Samtala - undirstr 4 3 2 3" xfId="45571" xr:uid="{00000000-0005-0000-0000-0000F4940000}"/>
    <cellStyle name="Samtala - undirstr 4 3 2 3 2" xfId="45572" xr:uid="{00000000-0005-0000-0000-0000F5940000}"/>
    <cellStyle name="Samtala - undirstr 4 3 2 4" xfId="45573" xr:uid="{00000000-0005-0000-0000-0000F6940000}"/>
    <cellStyle name="Samtala - undirstr 4 3 2 4 2" xfId="45574" xr:uid="{00000000-0005-0000-0000-0000F7940000}"/>
    <cellStyle name="Samtala - undirstr 4 3 2 5" xfId="45575" xr:uid="{00000000-0005-0000-0000-0000F8940000}"/>
    <cellStyle name="Samtala - undirstr 4 3 2 5 2" xfId="45576" xr:uid="{00000000-0005-0000-0000-0000F9940000}"/>
    <cellStyle name="Samtala - undirstr 4 3 2 6" xfId="45577" xr:uid="{00000000-0005-0000-0000-0000FA940000}"/>
    <cellStyle name="Samtala - undirstr 4 3 2 6 2" xfId="45578" xr:uid="{00000000-0005-0000-0000-0000FB940000}"/>
    <cellStyle name="Samtala - undirstr 4 3 2 7" xfId="45579" xr:uid="{00000000-0005-0000-0000-0000FC940000}"/>
    <cellStyle name="Samtala - undirstr 4 3 2 7 2" xfId="45580" xr:uid="{00000000-0005-0000-0000-0000FD940000}"/>
    <cellStyle name="Samtala - undirstr 4 3 2 8" xfId="45581" xr:uid="{00000000-0005-0000-0000-0000FE940000}"/>
    <cellStyle name="Samtala - undirstr 4 3 2 8 2" xfId="45582" xr:uid="{00000000-0005-0000-0000-0000FF940000}"/>
    <cellStyle name="Samtala - undirstr 4 3 2 9" xfId="45583" xr:uid="{00000000-0005-0000-0000-000000950000}"/>
    <cellStyle name="Samtala - undirstr 4 3 2 9 2" xfId="45584" xr:uid="{00000000-0005-0000-0000-000001950000}"/>
    <cellStyle name="Samtala - undirstr 4 3 3" xfId="45585" xr:uid="{00000000-0005-0000-0000-000002950000}"/>
    <cellStyle name="Samtala - undirstr 4 3 3 2" xfId="45586" xr:uid="{00000000-0005-0000-0000-000003950000}"/>
    <cellStyle name="Samtala - undirstr 4 3 4" xfId="45587" xr:uid="{00000000-0005-0000-0000-000004950000}"/>
    <cellStyle name="Samtala - undirstr 4 3 4 2" xfId="45588" xr:uid="{00000000-0005-0000-0000-000005950000}"/>
    <cellStyle name="Samtala - undirstr 4 3 5" xfId="45589" xr:uid="{00000000-0005-0000-0000-000006950000}"/>
    <cellStyle name="Samtala - undirstr 4 3 6" xfId="45590" xr:uid="{00000000-0005-0000-0000-000007950000}"/>
    <cellStyle name="Samtala - undirstr 4 4" xfId="45591" xr:uid="{00000000-0005-0000-0000-000008950000}"/>
    <cellStyle name="Samtala - undirstr 4 4 2" xfId="45592" xr:uid="{00000000-0005-0000-0000-000009950000}"/>
    <cellStyle name="Samtala - undirstr 4 4 2 10" xfId="45593" xr:uid="{00000000-0005-0000-0000-00000A950000}"/>
    <cellStyle name="Samtala - undirstr 4 4 2 10 2" xfId="45594" xr:uid="{00000000-0005-0000-0000-00000B950000}"/>
    <cellStyle name="Samtala - undirstr 4 4 2 11" xfId="45595" xr:uid="{00000000-0005-0000-0000-00000C950000}"/>
    <cellStyle name="Samtala - undirstr 4 4 2 12" xfId="45596" xr:uid="{00000000-0005-0000-0000-00000D950000}"/>
    <cellStyle name="Samtala - undirstr 4 4 2 2" xfId="45597" xr:uid="{00000000-0005-0000-0000-00000E950000}"/>
    <cellStyle name="Samtala - undirstr 4 4 2 2 2" xfId="45598" xr:uid="{00000000-0005-0000-0000-00000F950000}"/>
    <cellStyle name="Samtala - undirstr 4 4 2 3" xfId="45599" xr:uid="{00000000-0005-0000-0000-000010950000}"/>
    <cellStyle name="Samtala - undirstr 4 4 2 3 2" xfId="45600" xr:uid="{00000000-0005-0000-0000-000011950000}"/>
    <cellStyle name="Samtala - undirstr 4 4 2 4" xfId="45601" xr:uid="{00000000-0005-0000-0000-000012950000}"/>
    <cellStyle name="Samtala - undirstr 4 4 2 4 2" xfId="45602" xr:uid="{00000000-0005-0000-0000-000013950000}"/>
    <cellStyle name="Samtala - undirstr 4 4 2 5" xfId="45603" xr:uid="{00000000-0005-0000-0000-000014950000}"/>
    <cellStyle name="Samtala - undirstr 4 4 2 5 2" xfId="45604" xr:uid="{00000000-0005-0000-0000-000015950000}"/>
    <cellStyle name="Samtala - undirstr 4 4 2 6" xfId="45605" xr:uid="{00000000-0005-0000-0000-000016950000}"/>
    <cellStyle name="Samtala - undirstr 4 4 2 6 2" xfId="45606" xr:uid="{00000000-0005-0000-0000-000017950000}"/>
    <cellStyle name="Samtala - undirstr 4 4 2 7" xfId="45607" xr:uid="{00000000-0005-0000-0000-000018950000}"/>
    <cellStyle name="Samtala - undirstr 4 4 2 7 2" xfId="45608" xr:uid="{00000000-0005-0000-0000-000019950000}"/>
    <cellStyle name="Samtala - undirstr 4 4 2 8" xfId="45609" xr:uid="{00000000-0005-0000-0000-00001A950000}"/>
    <cellStyle name="Samtala - undirstr 4 4 2 8 2" xfId="45610" xr:uid="{00000000-0005-0000-0000-00001B950000}"/>
    <cellStyle name="Samtala - undirstr 4 4 2 9" xfId="45611" xr:uid="{00000000-0005-0000-0000-00001C950000}"/>
    <cellStyle name="Samtala - undirstr 4 4 2 9 2" xfId="45612" xr:uid="{00000000-0005-0000-0000-00001D950000}"/>
    <cellStyle name="Samtala - undirstr 4 4 3" xfId="45613" xr:uid="{00000000-0005-0000-0000-00001E950000}"/>
    <cellStyle name="Samtala - undirstr 4 4 3 2" xfId="45614" xr:uid="{00000000-0005-0000-0000-00001F950000}"/>
    <cellStyle name="Samtala - undirstr 4 4 4" xfId="45615" xr:uid="{00000000-0005-0000-0000-000020950000}"/>
    <cellStyle name="Samtala - undirstr 4 4 4 2" xfId="45616" xr:uid="{00000000-0005-0000-0000-000021950000}"/>
    <cellStyle name="Samtala - undirstr 4 4 5" xfId="45617" xr:uid="{00000000-0005-0000-0000-000022950000}"/>
    <cellStyle name="Samtala - undirstr 4 4 6" xfId="45618" xr:uid="{00000000-0005-0000-0000-000023950000}"/>
    <cellStyle name="Samtala - undirstr 4 5" xfId="45619" xr:uid="{00000000-0005-0000-0000-000024950000}"/>
    <cellStyle name="Samtala - undirstr 4 5 2" xfId="45620" xr:uid="{00000000-0005-0000-0000-000025950000}"/>
    <cellStyle name="Samtala - undirstr 4 5 2 10" xfId="45621" xr:uid="{00000000-0005-0000-0000-000026950000}"/>
    <cellStyle name="Samtala - undirstr 4 5 2 10 2" xfId="45622" xr:uid="{00000000-0005-0000-0000-000027950000}"/>
    <cellStyle name="Samtala - undirstr 4 5 2 11" xfId="45623" xr:uid="{00000000-0005-0000-0000-000028950000}"/>
    <cellStyle name="Samtala - undirstr 4 5 2 12" xfId="45624" xr:uid="{00000000-0005-0000-0000-000029950000}"/>
    <cellStyle name="Samtala - undirstr 4 5 2 2" xfId="45625" xr:uid="{00000000-0005-0000-0000-00002A950000}"/>
    <cellStyle name="Samtala - undirstr 4 5 2 2 2" xfId="45626" xr:uid="{00000000-0005-0000-0000-00002B950000}"/>
    <cellStyle name="Samtala - undirstr 4 5 2 3" xfId="45627" xr:uid="{00000000-0005-0000-0000-00002C950000}"/>
    <cellStyle name="Samtala - undirstr 4 5 2 3 2" xfId="45628" xr:uid="{00000000-0005-0000-0000-00002D950000}"/>
    <cellStyle name="Samtala - undirstr 4 5 2 4" xfId="45629" xr:uid="{00000000-0005-0000-0000-00002E950000}"/>
    <cellStyle name="Samtala - undirstr 4 5 2 4 2" xfId="45630" xr:uid="{00000000-0005-0000-0000-00002F950000}"/>
    <cellStyle name="Samtala - undirstr 4 5 2 5" xfId="45631" xr:uid="{00000000-0005-0000-0000-000030950000}"/>
    <cellStyle name="Samtala - undirstr 4 5 2 5 2" xfId="45632" xr:uid="{00000000-0005-0000-0000-000031950000}"/>
    <cellStyle name="Samtala - undirstr 4 5 2 6" xfId="45633" xr:uid="{00000000-0005-0000-0000-000032950000}"/>
    <cellStyle name="Samtala - undirstr 4 5 2 6 2" xfId="45634" xr:uid="{00000000-0005-0000-0000-000033950000}"/>
    <cellStyle name="Samtala - undirstr 4 5 2 7" xfId="45635" xr:uid="{00000000-0005-0000-0000-000034950000}"/>
    <cellStyle name="Samtala - undirstr 4 5 2 7 2" xfId="45636" xr:uid="{00000000-0005-0000-0000-000035950000}"/>
    <cellStyle name="Samtala - undirstr 4 5 2 8" xfId="45637" xr:uid="{00000000-0005-0000-0000-000036950000}"/>
    <cellStyle name="Samtala - undirstr 4 5 2 8 2" xfId="45638" xr:uid="{00000000-0005-0000-0000-000037950000}"/>
    <cellStyle name="Samtala - undirstr 4 5 2 9" xfId="45639" xr:uid="{00000000-0005-0000-0000-000038950000}"/>
    <cellStyle name="Samtala - undirstr 4 5 2 9 2" xfId="45640" xr:uid="{00000000-0005-0000-0000-000039950000}"/>
    <cellStyle name="Samtala - undirstr 4 5 3" xfId="45641" xr:uid="{00000000-0005-0000-0000-00003A950000}"/>
    <cellStyle name="Samtala - undirstr 4 5 3 2" xfId="45642" xr:uid="{00000000-0005-0000-0000-00003B950000}"/>
    <cellStyle name="Samtala - undirstr 4 5 4" xfId="45643" xr:uid="{00000000-0005-0000-0000-00003C950000}"/>
    <cellStyle name="Samtala - undirstr 4 5 4 2" xfId="45644" xr:uid="{00000000-0005-0000-0000-00003D950000}"/>
    <cellStyle name="Samtala - undirstr 4 5 5" xfId="45645" xr:uid="{00000000-0005-0000-0000-00003E950000}"/>
    <cellStyle name="Samtala - undirstr 4 5 6" xfId="45646" xr:uid="{00000000-0005-0000-0000-00003F950000}"/>
    <cellStyle name="Samtala - undirstr 4 6" xfId="45647" xr:uid="{00000000-0005-0000-0000-000040950000}"/>
    <cellStyle name="Samtala - undirstr 4 6 2" xfId="45648" xr:uid="{00000000-0005-0000-0000-000041950000}"/>
    <cellStyle name="Samtala - undirstr 4 6 2 10" xfId="45649" xr:uid="{00000000-0005-0000-0000-000042950000}"/>
    <cellStyle name="Samtala - undirstr 4 6 2 10 2" xfId="45650" xr:uid="{00000000-0005-0000-0000-000043950000}"/>
    <cellStyle name="Samtala - undirstr 4 6 2 11" xfId="45651" xr:uid="{00000000-0005-0000-0000-000044950000}"/>
    <cellStyle name="Samtala - undirstr 4 6 2 12" xfId="45652" xr:uid="{00000000-0005-0000-0000-000045950000}"/>
    <cellStyle name="Samtala - undirstr 4 6 2 2" xfId="45653" xr:uid="{00000000-0005-0000-0000-000046950000}"/>
    <cellStyle name="Samtala - undirstr 4 6 2 2 2" xfId="45654" xr:uid="{00000000-0005-0000-0000-000047950000}"/>
    <cellStyle name="Samtala - undirstr 4 6 2 3" xfId="45655" xr:uid="{00000000-0005-0000-0000-000048950000}"/>
    <cellStyle name="Samtala - undirstr 4 6 2 3 2" xfId="45656" xr:uid="{00000000-0005-0000-0000-000049950000}"/>
    <cellStyle name="Samtala - undirstr 4 6 2 4" xfId="45657" xr:uid="{00000000-0005-0000-0000-00004A950000}"/>
    <cellStyle name="Samtala - undirstr 4 6 2 4 2" xfId="45658" xr:uid="{00000000-0005-0000-0000-00004B950000}"/>
    <cellStyle name="Samtala - undirstr 4 6 2 5" xfId="45659" xr:uid="{00000000-0005-0000-0000-00004C950000}"/>
    <cellStyle name="Samtala - undirstr 4 6 2 5 2" xfId="45660" xr:uid="{00000000-0005-0000-0000-00004D950000}"/>
    <cellStyle name="Samtala - undirstr 4 6 2 6" xfId="45661" xr:uid="{00000000-0005-0000-0000-00004E950000}"/>
    <cellStyle name="Samtala - undirstr 4 6 2 6 2" xfId="45662" xr:uid="{00000000-0005-0000-0000-00004F950000}"/>
    <cellStyle name="Samtala - undirstr 4 6 2 7" xfId="45663" xr:uid="{00000000-0005-0000-0000-000050950000}"/>
    <cellStyle name="Samtala - undirstr 4 6 2 7 2" xfId="45664" xr:uid="{00000000-0005-0000-0000-000051950000}"/>
    <cellStyle name="Samtala - undirstr 4 6 2 8" xfId="45665" xr:uid="{00000000-0005-0000-0000-000052950000}"/>
    <cellStyle name="Samtala - undirstr 4 6 2 8 2" xfId="45666" xr:uid="{00000000-0005-0000-0000-000053950000}"/>
    <cellStyle name="Samtala - undirstr 4 6 2 9" xfId="45667" xr:uid="{00000000-0005-0000-0000-000054950000}"/>
    <cellStyle name="Samtala - undirstr 4 6 2 9 2" xfId="45668" xr:uid="{00000000-0005-0000-0000-000055950000}"/>
    <cellStyle name="Samtala - undirstr 4 6 3" xfId="45669" xr:uid="{00000000-0005-0000-0000-000056950000}"/>
    <cellStyle name="Samtala - undirstr 4 6 3 2" xfId="45670" xr:uid="{00000000-0005-0000-0000-000057950000}"/>
    <cellStyle name="Samtala - undirstr 4 6 4" xfId="45671" xr:uid="{00000000-0005-0000-0000-000058950000}"/>
    <cellStyle name="Samtala - undirstr 4 6 4 2" xfId="45672" xr:uid="{00000000-0005-0000-0000-000059950000}"/>
    <cellStyle name="Samtala - undirstr 4 6 5" xfId="45673" xr:uid="{00000000-0005-0000-0000-00005A950000}"/>
    <cellStyle name="Samtala - undirstr 4 6 6" xfId="45674" xr:uid="{00000000-0005-0000-0000-00005B950000}"/>
    <cellStyle name="Samtala - undirstr 4 7" xfId="45675" xr:uid="{00000000-0005-0000-0000-00005C950000}"/>
    <cellStyle name="Samtala - undirstr 4 7 2" xfId="45676" xr:uid="{00000000-0005-0000-0000-00005D950000}"/>
    <cellStyle name="Samtala - undirstr 4 7 2 10" xfId="45677" xr:uid="{00000000-0005-0000-0000-00005E950000}"/>
    <cellStyle name="Samtala - undirstr 4 7 2 10 2" xfId="45678" xr:uid="{00000000-0005-0000-0000-00005F950000}"/>
    <cellStyle name="Samtala - undirstr 4 7 2 11" xfId="45679" xr:uid="{00000000-0005-0000-0000-000060950000}"/>
    <cellStyle name="Samtala - undirstr 4 7 2 12" xfId="45680" xr:uid="{00000000-0005-0000-0000-000061950000}"/>
    <cellStyle name="Samtala - undirstr 4 7 2 2" xfId="45681" xr:uid="{00000000-0005-0000-0000-000062950000}"/>
    <cellStyle name="Samtala - undirstr 4 7 2 2 2" xfId="45682" xr:uid="{00000000-0005-0000-0000-000063950000}"/>
    <cellStyle name="Samtala - undirstr 4 7 2 3" xfId="45683" xr:uid="{00000000-0005-0000-0000-000064950000}"/>
    <cellStyle name="Samtala - undirstr 4 7 2 3 2" xfId="45684" xr:uid="{00000000-0005-0000-0000-000065950000}"/>
    <cellStyle name="Samtala - undirstr 4 7 2 4" xfId="45685" xr:uid="{00000000-0005-0000-0000-000066950000}"/>
    <cellStyle name="Samtala - undirstr 4 7 2 4 2" xfId="45686" xr:uid="{00000000-0005-0000-0000-000067950000}"/>
    <cellStyle name="Samtala - undirstr 4 7 2 5" xfId="45687" xr:uid="{00000000-0005-0000-0000-000068950000}"/>
    <cellStyle name="Samtala - undirstr 4 7 2 5 2" xfId="45688" xr:uid="{00000000-0005-0000-0000-000069950000}"/>
    <cellStyle name="Samtala - undirstr 4 7 2 6" xfId="45689" xr:uid="{00000000-0005-0000-0000-00006A950000}"/>
    <cellStyle name="Samtala - undirstr 4 7 2 6 2" xfId="45690" xr:uid="{00000000-0005-0000-0000-00006B950000}"/>
    <cellStyle name="Samtala - undirstr 4 7 2 7" xfId="45691" xr:uid="{00000000-0005-0000-0000-00006C950000}"/>
    <cellStyle name="Samtala - undirstr 4 7 2 7 2" xfId="45692" xr:uid="{00000000-0005-0000-0000-00006D950000}"/>
    <cellStyle name="Samtala - undirstr 4 7 2 8" xfId="45693" xr:uid="{00000000-0005-0000-0000-00006E950000}"/>
    <cellStyle name="Samtala - undirstr 4 7 2 8 2" xfId="45694" xr:uid="{00000000-0005-0000-0000-00006F950000}"/>
    <cellStyle name="Samtala - undirstr 4 7 2 9" xfId="45695" xr:uid="{00000000-0005-0000-0000-000070950000}"/>
    <cellStyle name="Samtala - undirstr 4 7 2 9 2" xfId="45696" xr:uid="{00000000-0005-0000-0000-000071950000}"/>
    <cellStyle name="Samtala - undirstr 4 7 3" xfId="45697" xr:uid="{00000000-0005-0000-0000-000072950000}"/>
    <cellStyle name="Samtala - undirstr 4 7 3 2" xfId="45698" xr:uid="{00000000-0005-0000-0000-000073950000}"/>
    <cellStyle name="Samtala - undirstr 4 7 4" xfId="45699" xr:uid="{00000000-0005-0000-0000-000074950000}"/>
    <cellStyle name="Samtala - undirstr 4 7 4 2" xfId="45700" xr:uid="{00000000-0005-0000-0000-000075950000}"/>
    <cellStyle name="Samtala - undirstr 4 7 5" xfId="45701" xr:uid="{00000000-0005-0000-0000-000076950000}"/>
    <cellStyle name="Samtala - undirstr 4 7 6" xfId="45702" xr:uid="{00000000-0005-0000-0000-000077950000}"/>
    <cellStyle name="Samtala - undirstr 4 8" xfId="45703" xr:uid="{00000000-0005-0000-0000-000078950000}"/>
    <cellStyle name="Samtala - undirstr 4 8 2" xfId="45704" xr:uid="{00000000-0005-0000-0000-000079950000}"/>
    <cellStyle name="Samtala - undirstr 4 8 2 10" xfId="45705" xr:uid="{00000000-0005-0000-0000-00007A950000}"/>
    <cellStyle name="Samtala - undirstr 4 8 2 10 2" xfId="45706" xr:uid="{00000000-0005-0000-0000-00007B950000}"/>
    <cellStyle name="Samtala - undirstr 4 8 2 11" xfId="45707" xr:uid="{00000000-0005-0000-0000-00007C950000}"/>
    <cellStyle name="Samtala - undirstr 4 8 2 12" xfId="45708" xr:uid="{00000000-0005-0000-0000-00007D950000}"/>
    <cellStyle name="Samtala - undirstr 4 8 2 2" xfId="45709" xr:uid="{00000000-0005-0000-0000-00007E950000}"/>
    <cellStyle name="Samtala - undirstr 4 8 2 2 2" xfId="45710" xr:uid="{00000000-0005-0000-0000-00007F950000}"/>
    <cellStyle name="Samtala - undirstr 4 8 2 3" xfId="45711" xr:uid="{00000000-0005-0000-0000-000080950000}"/>
    <cellStyle name="Samtala - undirstr 4 8 2 3 2" xfId="45712" xr:uid="{00000000-0005-0000-0000-000081950000}"/>
    <cellStyle name="Samtala - undirstr 4 8 2 4" xfId="45713" xr:uid="{00000000-0005-0000-0000-000082950000}"/>
    <cellStyle name="Samtala - undirstr 4 8 2 4 2" xfId="45714" xr:uid="{00000000-0005-0000-0000-000083950000}"/>
    <cellStyle name="Samtala - undirstr 4 8 2 5" xfId="45715" xr:uid="{00000000-0005-0000-0000-000084950000}"/>
    <cellStyle name="Samtala - undirstr 4 8 2 5 2" xfId="45716" xr:uid="{00000000-0005-0000-0000-000085950000}"/>
    <cellStyle name="Samtala - undirstr 4 8 2 6" xfId="45717" xr:uid="{00000000-0005-0000-0000-000086950000}"/>
    <cellStyle name="Samtala - undirstr 4 8 2 6 2" xfId="45718" xr:uid="{00000000-0005-0000-0000-000087950000}"/>
    <cellStyle name="Samtala - undirstr 4 8 2 7" xfId="45719" xr:uid="{00000000-0005-0000-0000-000088950000}"/>
    <cellStyle name="Samtala - undirstr 4 8 2 7 2" xfId="45720" xr:uid="{00000000-0005-0000-0000-000089950000}"/>
    <cellStyle name="Samtala - undirstr 4 8 2 8" xfId="45721" xr:uid="{00000000-0005-0000-0000-00008A950000}"/>
    <cellStyle name="Samtala - undirstr 4 8 2 8 2" xfId="45722" xr:uid="{00000000-0005-0000-0000-00008B950000}"/>
    <cellStyle name="Samtala - undirstr 4 8 2 9" xfId="45723" xr:uid="{00000000-0005-0000-0000-00008C950000}"/>
    <cellStyle name="Samtala - undirstr 4 8 2 9 2" xfId="45724" xr:uid="{00000000-0005-0000-0000-00008D950000}"/>
    <cellStyle name="Samtala - undirstr 4 8 3" xfId="45725" xr:uid="{00000000-0005-0000-0000-00008E950000}"/>
    <cellStyle name="Samtala - undirstr 4 8 3 2" xfId="45726" xr:uid="{00000000-0005-0000-0000-00008F950000}"/>
    <cellStyle name="Samtala - undirstr 4 8 4" xfId="45727" xr:uid="{00000000-0005-0000-0000-000090950000}"/>
    <cellStyle name="Samtala - undirstr 4 8 4 2" xfId="45728" xr:uid="{00000000-0005-0000-0000-000091950000}"/>
    <cellStyle name="Samtala - undirstr 4 8 5" xfId="45729" xr:uid="{00000000-0005-0000-0000-000092950000}"/>
    <cellStyle name="Samtala - undirstr 4 8 6" xfId="45730" xr:uid="{00000000-0005-0000-0000-000093950000}"/>
    <cellStyle name="Samtala - undirstr 4 9" xfId="45731" xr:uid="{00000000-0005-0000-0000-000094950000}"/>
    <cellStyle name="Samtala - undirstr 4 9 2" xfId="45732" xr:uid="{00000000-0005-0000-0000-000095950000}"/>
    <cellStyle name="Samtala - undirstr 4 9 2 10" xfId="45733" xr:uid="{00000000-0005-0000-0000-000096950000}"/>
    <cellStyle name="Samtala - undirstr 4 9 2 10 2" xfId="45734" xr:uid="{00000000-0005-0000-0000-000097950000}"/>
    <cellStyle name="Samtala - undirstr 4 9 2 11" xfId="45735" xr:uid="{00000000-0005-0000-0000-000098950000}"/>
    <cellStyle name="Samtala - undirstr 4 9 2 12" xfId="45736" xr:uid="{00000000-0005-0000-0000-000099950000}"/>
    <cellStyle name="Samtala - undirstr 4 9 2 2" xfId="45737" xr:uid="{00000000-0005-0000-0000-00009A950000}"/>
    <cellStyle name="Samtala - undirstr 4 9 2 2 2" xfId="45738" xr:uid="{00000000-0005-0000-0000-00009B950000}"/>
    <cellStyle name="Samtala - undirstr 4 9 2 3" xfId="45739" xr:uid="{00000000-0005-0000-0000-00009C950000}"/>
    <cellStyle name="Samtala - undirstr 4 9 2 3 2" xfId="45740" xr:uid="{00000000-0005-0000-0000-00009D950000}"/>
    <cellStyle name="Samtala - undirstr 4 9 2 4" xfId="45741" xr:uid="{00000000-0005-0000-0000-00009E950000}"/>
    <cellStyle name="Samtala - undirstr 4 9 2 4 2" xfId="45742" xr:uid="{00000000-0005-0000-0000-00009F950000}"/>
    <cellStyle name="Samtala - undirstr 4 9 2 5" xfId="45743" xr:uid="{00000000-0005-0000-0000-0000A0950000}"/>
    <cellStyle name="Samtala - undirstr 4 9 2 5 2" xfId="45744" xr:uid="{00000000-0005-0000-0000-0000A1950000}"/>
    <cellStyle name="Samtala - undirstr 4 9 2 6" xfId="45745" xr:uid="{00000000-0005-0000-0000-0000A2950000}"/>
    <cellStyle name="Samtala - undirstr 4 9 2 6 2" xfId="45746" xr:uid="{00000000-0005-0000-0000-0000A3950000}"/>
    <cellStyle name="Samtala - undirstr 4 9 2 7" xfId="45747" xr:uid="{00000000-0005-0000-0000-0000A4950000}"/>
    <cellStyle name="Samtala - undirstr 4 9 2 7 2" xfId="45748" xr:uid="{00000000-0005-0000-0000-0000A5950000}"/>
    <cellStyle name="Samtala - undirstr 4 9 2 8" xfId="45749" xr:uid="{00000000-0005-0000-0000-0000A6950000}"/>
    <cellStyle name="Samtala - undirstr 4 9 2 8 2" xfId="45750" xr:uid="{00000000-0005-0000-0000-0000A7950000}"/>
    <cellStyle name="Samtala - undirstr 4 9 2 9" xfId="45751" xr:uid="{00000000-0005-0000-0000-0000A8950000}"/>
    <cellStyle name="Samtala - undirstr 4 9 2 9 2" xfId="45752" xr:uid="{00000000-0005-0000-0000-0000A9950000}"/>
    <cellStyle name="Samtala - undirstr 4 9 3" xfId="45753" xr:uid="{00000000-0005-0000-0000-0000AA950000}"/>
    <cellStyle name="Samtala - undirstr 4 9 3 2" xfId="45754" xr:uid="{00000000-0005-0000-0000-0000AB950000}"/>
    <cellStyle name="Samtala - undirstr 4 9 4" xfId="45755" xr:uid="{00000000-0005-0000-0000-0000AC950000}"/>
    <cellStyle name="Samtala - undirstr 4 9 4 2" xfId="45756" xr:uid="{00000000-0005-0000-0000-0000AD950000}"/>
    <cellStyle name="Samtala - undirstr 4 9 5" xfId="45757" xr:uid="{00000000-0005-0000-0000-0000AE950000}"/>
    <cellStyle name="Samtala - undirstr 4 9 6" xfId="45758" xr:uid="{00000000-0005-0000-0000-0000AF950000}"/>
    <cellStyle name="Samtala - undirstr 5" xfId="3615" xr:uid="{00000000-0005-0000-0000-0000B0950000}"/>
    <cellStyle name="Samtala - undirstr 5 10" xfId="45759" xr:uid="{00000000-0005-0000-0000-0000B1950000}"/>
    <cellStyle name="Samtala - undirstr 5 10 2" xfId="45760" xr:uid="{00000000-0005-0000-0000-0000B2950000}"/>
    <cellStyle name="Samtala - undirstr 5 10 2 10" xfId="45761" xr:uid="{00000000-0005-0000-0000-0000B3950000}"/>
    <cellStyle name="Samtala - undirstr 5 10 2 10 2" xfId="45762" xr:uid="{00000000-0005-0000-0000-0000B4950000}"/>
    <cellStyle name="Samtala - undirstr 5 10 2 11" xfId="45763" xr:uid="{00000000-0005-0000-0000-0000B5950000}"/>
    <cellStyle name="Samtala - undirstr 5 10 2 12" xfId="45764" xr:uid="{00000000-0005-0000-0000-0000B6950000}"/>
    <cellStyle name="Samtala - undirstr 5 10 2 2" xfId="45765" xr:uid="{00000000-0005-0000-0000-0000B7950000}"/>
    <cellStyle name="Samtala - undirstr 5 10 2 2 2" xfId="45766" xr:uid="{00000000-0005-0000-0000-0000B8950000}"/>
    <cellStyle name="Samtala - undirstr 5 10 2 3" xfId="45767" xr:uid="{00000000-0005-0000-0000-0000B9950000}"/>
    <cellStyle name="Samtala - undirstr 5 10 2 3 2" xfId="45768" xr:uid="{00000000-0005-0000-0000-0000BA950000}"/>
    <cellStyle name="Samtala - undirstr 5 10 2 4" xfId="45769" xr:uid="{00000000-0005-0000-0000-0000BB950000}"/>
    <cellStyle name="Samtala - undirstr 5 10 2 4 2" xfId="45770" xr:uid="{00000000-0005-0000-0000-0000BC950000}"/>
    <cellStyle name="Samtala - undirstr 5 10 2 5" xfId="45771" xr:uid="{00000000-0005-0000-0000-0000BD950000}"/>
    <cellStyle name="Samtala - undirstr 5 10 2 5 2" xfId="45772" xr:uid="{00000000-0005-0000-0000-0000BE950000}"/>
    <cellStyle name="Samtala - undirstr 5 10 2 6" xfId="45773" xr:uid="{00000000-0005-0000-0000-0000BF950000}"/>
    <cellStyle name="Samtala - undirstr 5 10 2 6 2" xfId="45774" xr:uid="{00000000-0005-0000-0000-0000C0950000}"/>
    <cellStyle name="Samtala - undirstr 5 10 2 7" xfId="45775" xr:uid="{00000000-0005-0000-0000-0000C1950000}"/>
    <cellStyle name="Samtala - undirstr 5 10 2 7 2" xfId="45776" xr:uid="{00000000-0005-0000-0000-0000C2950000}"/>
    <cellStyle name="Samtala - undirstr 5 10 2 8" xfId="45777" xr:uid="{00000000-0005-0000-0000-0000C3950000}"/>
    <cellStyle name="Samtala - undirstr 5 10 2 8 2" xfId="45778" xr:uid="{00000000-0005-0000-0000-0000C4950000}"/>
    <cellStyle name="Samtala - undirstr 5 10 2 9" xfId="45779" xr:uid="{00000000-0005-0000-0000-0000C5950000}"/>
    <cellStyle name="Samtala - undirstr 5 10 2 9 2" xfId="45780" xr:uid="{00000000-0005-0000-0000-0000C6950000}"/>
    <cellStyle name="Samtala - undirstr 5 10 3" xfId="45781" xr:uid="{00000000-0005-0000-0000-0000C7950000}"/>
    <cellStyle name="Samtala - undirstr 5 10 3 2" xfId="45782" xr:uid="{00000000-0005-0000-0000-0000C8950000}"/>
    <cellStyle name="Samtala - undirstr 5 10 4" xfId="45783" xr:uid="{00000000-0005-0000-0000-0000C9950000}"/>
    <cellStyle name="Samtala - undirstr 5 10 4 2" xfId="45784" xr:uid="{00000000-0005-0000-0000-0000CA950000}"/>
    <cellStyle name="Samtala - undirstr 5 10 5" xfId="45785" xr:uid="{00000000-0005-0000-0000-0000CB950000}"/>
    <cellStyle name="Samtala - undirstr 5 10 6" xfId="45786" xr:uid="{00000000-0005-0000-0000-0000CC950000}"/>
    <cellStyle name="Samtala - undirstr 5 11" xfId="45787" xr:uid="{00000000-0005-0000-0000-0000CD950000}"/>
    <cellStyle name="Samtala - undirstr 5 11 2" xfId="45788" xr:uid="{00000000-0005-0000-0000-0000CE950000}"/>
    <cellStyle name="Samtala - undirstr 5 11 2 10" xfId="45789" xr:uid="{00000000-0005-0000-0000-0000CF950000}"/>
    <cellStyle name="Samtala - undirstr 5 11 2 10 2" xfId="45790" xr:uid="{00000000-0005-0000-0000-0000D0950000}"/>
    <cellStyle name="Samtala - undirstr 5 11 2 11" xfId="45791" xr:uid="{00000000-0005-0000-0000-0000D1950000}"/>
    <cellStyle name="Samtala - undirstr 5 11 2 12" xfId="45792" xr:uid="{00000000-0005-0000-0000-0000D2950000}"/>
    <cellStyle name="Samtala - undirstr 5 11 2 2" xfId="45793" xr:uid="{00000000-0005-0000-0000-0000D3950000}"/>
    <cellStyle name="Samtala - undirstr 5 11 2 2 2" xfId="45794" xr:uid="{00000000-0005-0000-0000-0000D4950000}"/>
    <cellStyle name="Samtala - undirstr 5 11 2 3" xfId="45795" xr:uid="{00000000-0005-0000-0000-0000D5950000}"/>
    <cellStyle name="Samtala - undirstr 5 11 2 3 2" xfId="45796" xr:uid="{00000000-0005-0000-0000-0000D6950000}"/>
    <cellStyle name="Samtala - undirstr 5 11 2 4" xfId="45797" xr:uid="{00000000-0005-0000-0000-0000D7950000}"/>
    <cellStyle name="Samtala - undirstr 5 11 2 4 2" xfId="45798" xr:uid="{00000000-0005-0000-0000-0000D8950000}"/>
    <cellStyle name="Samtala - undirstr 5 11 2 5" xfId="45799" xr:uid="{00000000-0005-0000-0000-0000D9950000}"/>
    <cellStyle name="Samtala - undirstr 5 11 2 5 2" xfId="45800" xr:uid="{00000000-0005-0000-0000-0000DA950000}"/>
    <cellStyle name="Samtala - undirstr 5 11 2 6" xfId="45801" xr:uid="{00000000-0005-0000-0000-0000DB950000}"/>
    <cellStyle name="Samtala - undirstr 5 11 2 6 2" xfId="45802" xr:uid="{00000000-0005-0000-0000-0000DC950000}"/>
    <cellStyle name="Samtala - undirstr 5 11 2 7" xfId="45803" xr:uid="{00000000-0005-0000-0000-0000DD950000}"/>
    <cellStyle name="Samtala - undirstr 5 11 2 7 2" xfId="45804" xr:uid="{00000000-0005-0000-0000-0000DE950000}"/>
    <cellStyle name="Samtala - undirstr 5 11 2 8" xfId="45805" xr:uid="{00000000-0005-0000-0000-0000DF950000}"/>
    <cellStyle name="Samtala - undirstr 5 11 2 8 2" xfId="45806" xr:uid="{00000000-0005-0000-0000-0000E0950000}"/>
    <cellStyle name="Samtala - undirstr 5 11 2 9" xfId="45807" xr:uid="{00000000-0005-0000-0000-0000E1950000}"/>
    <cellStyle name="Samtala - undirstr 5 11 2 9 2" xfId="45808" xr:uid="{00000000-0005-0000-0000-0000E2950000}"/>
    <cellStyle name="Samtala - undirstr 5 11 3" xfId="45809" xr:uid="{00000000-0005-0000-0000-0000E3950000}"/>
    <cellStyle name="Samtala - undirstr 5 11 3 2" xfId="45810" xr:uid="{00000000-0005-0000-0000-0000E4950000}"/>
    <cellStyle name="Samtala - undirstr 5 11 4" xfId="45811" xr:uid="{00000000-0005-0000-0000-0000E5950000}"/>
    <cellStyle name="Samtala - undirstr 5 11 4 2" xfId="45812" xr:uid="{00000000-0005-0000-0000-0000E6950000}"/>
    <cellStyle name="Samtala - undirstr 5 11 5" xfId="45813" xr:uid="{00000000-0005-0000-0000-0000E7950000}"/>
    <cellStyle name="Samtala - undirstr 5 11 6" xfId="45814" xr:uid="{00000000-0005-0000-0000-0000E8950000}"/>
    <cellStyle name="Samtala - undirstr 5 12" xfId="45815" xr:uid="{00000000-0005-0000-0000-0000E9950000}"/>
    <cellStyle name="Samtala - undirstr 5 12 2" xfId="45816" xr:uid="{00000000-0005-0000-0000-0000EA950000}"/>
    <cellStyle name="Samtala - undirstr 5 12 2 10" xfId="45817" xr:uid="{00000000-0005-0000-0000-0000EB950000}"/>
    <cellStyle name="Samtala - undirstr 5 12 2 10 2" xfId="45818" xr:uid="{00000000-0005-0000-0000-0000EC950000}"/>
    <cellStyle name="Samtala - undirstr 5 12 2 11" xfId="45819" xr:uid="{00000000-0005-0000-0000-0000ED950000}"/>
    <cellStyle name="Samtala - undirstr 5 12 2 12" xfId="45820" xr:uid="{00000000-0005-0000-0000-0000EE950000}"/>
    <cellStyle name="Samtala - undirstr 5 12 2 2" xfId="45821" xr:uid="{00000000-0005-0000-0000-0000EF950000}"/>
    <cellStyle name="Samtala - undirstr 5 12 2 2 2" xfId="45822" xr:uid="{00000000-0005-0000-0000-0000F0950000}"/>
    <cellStyle name="Samtala - undirstr 5 12 2 3" xfId="45823" xr:uid="{00000000-0005-0000-0000-0000F1950000}"/>
    <cellStyle name="Samtala - undirstr 5 12 2 3 2" xfId="45824" xr:uid="{00000000-0005-0000-0000-0000F2950000}"/>
    <cellStyle name="Samtala - undirstr 5 12 2 4" xfId="45825" xr:uid="{00000000-0005-0000-0000-0000F3950000}"/>
    <cellStyle name="Samtala - undirstr 5 12 2 4 2" xfId="45826" xr:uid="{00000000-0005-0000-0000-0000F4950000}"/>
    <cellStyle name="Samtala - undirstr 5 12 2 5" xfId="45827" xr:uid="{00000000-0005-0000-0000-0000F5950000}"/>
    <cellStyle name="Samtala - undirstr 5 12 2 5 2" xfId="45828" xr:uid="{00000000-0005-0000-0000-0000F6950000}"/>
    <cellStyle name="Samtala - undirstr 5 12 2 6" xfId="45829" xr:uid="{00000000-0005-0000-0000-0000F7950000}"/>
    <cellStyle name="Samtala - undirstr 5 12 2 6 2" xfId="45830" xr:uid="{00000000-0005-0000-0000-0000F8950000}"/>
    <cellStyle name="Samtala - undirstr 5 12 2 7" xfId="45831" xr:uid="{00000000-0005-0000-0000-0000F9950000}"/>
    <cellStyle name="Samtala - undirstr 5 12 2 7 2" xfId="45832" xr:uid="{00000000-0005-0000-0000-0000FA950000}"/>
    <cellStyle name="Samtala - undirstr 5 12 2 8" xfId="45833" xr:uid="{00000000-0005-0000-0000-0000FB950000}"/>
    <cellStyle name="Samtala - undirstr 5 12 2 8 2" xfId="45834" xr:uid="{00000000-0005-0000-0000-0000FC950000}"/>
    <cellStyle name="Samtala - undirstr 5 12 2 9" xfId="45835" xr:uid="{00000000-0005-0000-0000-0000FD950000}"/>
    <cellStyle name="Samtala - undirstr 5 12 2 9 2" xfId="45836" xr:uid="{00000000-0005-0000-0000-0000FE950000}"/>
    <cellStyle name="Samtala - undirstr 5 12 3" xfId="45837" xr:uid="{00000000-0005-0000-0000-0000FF950000}"/>
    <cellStyle name="Samtala - undirstr 5 12 3 2" xfId="45838" xr:uid="{00000000-0005-0000-0000-000000960000}"/>
    <cellStyle name="Samtala - undirstr 5 12 4" xfId="45839" xr:uid="{00000000-0005-0000-0000-000001960000}"/>
    <cellStyle name="Samtala - undirstr 5 12 4 2" xfId="45840" xr:uid="{00000000-0005-0000-0000-000002960000}"/>
    <cellStyle name="Samtala - undirstr 5 12 5" xfId="45841" xr:uid="{00000000-0005-0000-0000-000003960000}"/>
    <cellStyle name="Samtala - undirstr 5 12 6" xfId="45842" xr:uid="{00000000-0005-0000-0000-000004960000}"/>
    <cellStyle name="Samtala - undirstr 5 13" xfId="45843" xr:uid="{00000000-0005-0000-0000-000005960000}"/>
    <cellStyle name="Samtala - undirstr 5 13 2" xfId="45844" xr:uid="{00000000-0005-0000-0000-000006960000}"/>
    <cellStyle name="Samtala - undirstr 5 14" xfId="45845" xr:uid="{00000000-0005-0000-0000-000007960000}"/>
    <cellStyle name="Samtala - undirstr 5 14 2" xfId="45846" xr:uid="{00000000-0005-0000-0000-000008960000}"/>
    <cellStyle name="Samtala - undirstr 5 15" xfId="45847" xr:uid="{00000000-0005-0000-0000-000009960000}"/>
    <cellStyle name="Samtala - undirstr 5 15 2" xfId="45848" xr:uid="{00000000-0005-0000-0000-00000A960000}"/>
    <cellStyle name="Samtala - undirstr 5 16" xfId="45849" xr:uid="{00000000-0005-0000-0000-00000B960000}"/>
    <cellStyle name="Samtala - undirstr 5 16 2" xfId="45850" xr:uid="{00000000-0005-0000-0000-00000C960000}"/>
    <cellStyle name="Samtala - undirstr 5 17" xfId="45851" xr:uid="{00000000-0005-0000-0000-00000D960000}"/>
    <cellStyle name="Samtala - undirstr 5 17 2" xfId="45852" xr:uid="{00000000-0005-0000-0000-00000E960000}"/>
    <cellStyle name="Samtala - undirstr 5 18" xfId="45853" xr:uid="{00000000-0005-0000-0000-00000F960000}"/>
    <cellStyle name="Samtala - undirstr 5 18 2" xfId="45854" xr:uid="{00000000-0005-0000-0000-000010960000}"/>
    <cellStyle name="Samtala - undirstr 5 19" xfId="45855" xr:uid="{00000000-0005-0000-0000-000011960000}"/>
    <cellStyle name="Samtala - undirstr 5 2" xfId="9162" xr:uid="{00000000-0005-0000-0000-000012960000}"/>
    <cellStyle name="Samtala - undirstr 5 2 10" xfId="45856" xr:uid="{00000000-0005-0000-0000-000013960000}"/>
    <cellStyle name="Samtala - undirstr 5 2 11" xfId="45857" xr:uid="{00000000-0005-0000-0000-000014960000}"/>
    <cellStyle name="Samtala - undirstr 5 2 2" xfId="22605" xr:uid="{00000000-0005-0000-0000-000015960000}"/>
    <cellStyle name="Samtala - undirstr 5 2 2 2" xfId="22606" xr:uid="{00000000-0005-0000-0000-000016960000}"/>
    <cellStyle name="Samtala - undirstr 5 2 2 2 2" xfId="29955" xr:uid="{00000000-0005-0000-0000-000017960000}"/>
    <cellStyle name="Samtala - undirstr 5 2 2 3" xfId="27983" xr:uid="{00000000-0005-0000-0000-000018960000}"/>
    <cellStyle name="Samtala - undirstr 5 2 2 3 2" xfId="45858" xr:uid="{00000000-0005-0000-0000-000019960000}"/>
    <cellStyle name="Samtala - undirstr 5 2 2 4" xfId="45859" xr:uid="{00000000-0005-0000-0000-00001A960000}"/>
    <cellStyle name="Samtala - undirstr 5 2 3" xfId="22607" xr:uid="{00000000-0005-0000-0000-00001B960000}"/>
    <cellStyle name="Samtala - undirstr 5 2 3 2" xfId="29956" xr:uid="{00000000-0005-0000-0000-00001C960000}"/>
    <cellStyle name="Samtala - undirstr 5 2 4" xfId="45860" xr:uid="{00000000-0005-0000-0000-00001D960000}"/>
    <cellStyle name="Samtala - undirstr 5 2 4 2" xfId="45861" xr:uid="{00000000-0005-0000-0000-00001E960000}"/>
    <cellStyle name="Samtala - undirstr 5 2 5" xfId="45862" xr:uid="{00000000-0005-0000-0000-00001F960000}"/>
    <cellStyle name="Samtala - undirstr 5 2 5 2" xfId="45863" xr:uid="{00000000-0005-0000-0000-000020960000}"/>
    <cellStyle name="Samtala - undirstr 5 2 6" xfId="45864" xr:uid="{00000000-0005-0000-0000-000021960000}"/>
    <cellStyle name="Samtala - undirstr 5 2 6 2" xfId="45865" xr:uid="{00000000-0005-0000-0000-000022960000}"/>
    <cellStyle name="Samtala - undirstr 5 2 7" xfId="45866" xr:uid="{00000000-0005-0000-0000-000023960000}"/>
    <cellStyle name="Samtala - undirstr 5 2 7 2" xfId="45867" xr:uid="{00000000-0005-0000-0000-000024960000}"/>
    <cellStyle name="Samtala - undirstr 5 2 8" xfId="45868" xr:uid="{00000000-0005-0000-0000-000025960000}"/>
    <cellStyle name="Samtala - undirstr 5 2 8 2" xfId="45869" xr:uid="{00000000-0005-0000-0000-000026960000}"/>
    <cellStyle name="Samtala - undirstr 5 2 9" xfId="45870" xr:uid="{00000000-0005-0000-0000-000027960000}"/>
    <cellStyle name="Samtala - undirstr 5 3" xfId="45871" xr:uid="{00000000-0005-0000-0000-000028960000}"/>
    <cellStyle name="Samtala - undirstr 5 3 2" xfId="45872" xr:uid="{00000000-0005-0000-0000-000029960000}"/>
    <cellStyle name="Samtala - undirstr 5 3 2 10" xfId="45873" xr:uid="{00000000-0005-0000-0000-00002A960000}"/>
    <cellStyle name="Samtala - undirstr 5 3 2 10 2" xfId="45874" xr:uid="{00000000-0005-0000-0000-00002B960000}"/>
    <cellStyle name="Samtala - undirstr 5 3 2 11" xfId="45875" xr:uid="{00000000-0005-0000-0000-00002C960000}"/>
    <cellStyle name="Samtala - undirstr 5 3 2 12" xfId="45876" xr:uid="{00000000-0005-0000-0000-00002D960000}"/>
    <cellStyle name="Samtala - undirstr 5 3 2 2" xfId="45877" xr:uid="{00000000-0005-0000-0000-00002E960000}"/>
    <cellStyle name="Samtala - undirstr 5 3 2 2 2" xfId="45878" xr:uid="{00000000-0005-0000-0000-00002F960000}"/>
    <cellStyle name="Samtala - undirstr 5 3 2 3" xfId="45879" xr:uid="{00000000-0005-0000-0000-000030960000}"/>
    <cellStyle name="Samtala - undirstr 5 3 2 3 2" xfId="45880" xr:uid="{00000000-0005-0000-0000-000031960000}"/>
    <cellStyle name="Samtala - undirstr 5 3 2 4" xfId="45881" xr:uid="{00000000-0005-0000-0000-000032960000}"/>
    <cellStyle name="Samtala - undirstr 5 3 2 4 2" xfId="45882" xr:uid="{00000000-0005-0000-0000-000033960000}"/>
    <cellStyle name="Samtala - undirstr 5 3 2 5" xfId="45883" xr:uid="{00000000-0005-0000-0000-000034960000}"/>
    <cellStyle name="Samtala - undirstr 5 3 2 5 2" xfId="45884" xr:uid="{00000000-0005-0000-0000-000035960000}"/>
    <cellStyle name="Samtala - undirstr 5 3 2 6" xfId="45885" xr:uid="{00000000-0005-0000-0000-000036960000}"/>
    <cellStyle name="Samtala - undirstr 5 3 2 6 2" xfId="45886" xr:uid="{00000000-0005-0000-0000-000037960000}"/>
    <cellStyle name="Samtala - undirstr 5 3 2 7" xfId="45887" xr:uid="{00000000-0005-0000-0000-000038960000}"/>
    <cellStyle name="Samtala - undirstr 5 3 2 7 2" xfId="45888" xr:uid="{00000000-0005-0000-0000-000039960000}"/>
    <cellStyle name="Samtala - undirstr 5 3 2 8" xfId="45889" xr:uid="{00000000-0005-0000-0000-00003A960000}"/>
    <cellStyle name="Samtala - undirstr 5 3 2 8 2" xfId="45890" xr:uid="{00000000-0005-0000-0000-00003B960000}"/>
    <cellStyle name="Samtala - undirstr 5 3 2 9" xfId="45891" xr:uid="{00000000-0005-0000-0000-00003C960000}"/>
    <cellStyle name="Samtala - undirstr 5 3 2 9 2" xfId="45892" xr:uid="{00000000-0005-0000-0000-00003D960000}"/>
    <cellStyle name="Samtala - undirstr 5 3 3" xfId="45893" xr:uid="{00000000-0005-0000-0000-00003E960000}"/>
    <cellStyle name="Samtala - undirstr 5 3 3 2" xfId="45894" xr:uid="{00000000-0005-0000-0000-00003F960000}"/>
    <cellStyle name="Samtala - undirstr 5 3 4" xfId="45895" xr:uid="{00000000-0005-0000-0000-000040960000}"/>
    <cellStyle name="Samtala - undirstr 5 3 4 2" xfId="45896" xr:uid="{00000000-0005-0000-0000-000041960000}"/>
    <cellStyle name="Samtala - undirstr 5 3 5" xfId="45897" xr:uid="{00000000-0005-0000-0000-000042960000}"/>
    <cellStyle name="Samtala - undirstr 5 3 6" xfId="45898" xr:uid="{00000000-0005-0000-0000-000043960000}"/>
    <cellStyle name="Samtala - undirstr 5 4" xfId="45899" xr:uid="{00000000-0005-0000-0000-000044960000}"/>
    <cellStyle name="Samtala - undirstr 5 4 2" xfId="45900" xr:uid="{00000000-0005-0000-0000-000045960000}"/>
    <cellStyle name="Samtala - undirstr 5 4 2 10" xfId="45901" xr:uid="{00000000-0005-0000-0000-000046960000}"/>
    <cellStyle name="Samtala - undirstr 5 4 2 10 2" xfId="45902" xr:uid="{00000000-0005-0000-0000-000047960000}"/>
    <cellStyle name="Samtala - undirstr 5 4 2 11" xfId="45903" xr:uid="{00000000-0005-0000-0000-000048960000}"/>
    <cellStyle name="Samtala - undirstr 5 4 2 12" xfId="45904" xr:uid="{00000000-0005-0000-0000-000049960000}"/>
    <cellStyle name="Samtala - undirstr 5 4 2 2" xfId="45905" xr:uid="{00000000-0005-0000-0000-00004A960000}"/>
    <cellStyle name="Samtala - undirstr 5 4 2 2 2" xfId="45906" xr:uid="{00000000-0005-0000-0000-00004B960000}"/>
    <cellStyle name="Samtala - undirstr 5 4 2 3" xfId="45907" xr:uid="{00000000-0005-0000-0000-00004C960000}"/>
    <cellStyle name="Samtala - undirstr 5 4 2 3 2" xfId="45908" xr:uid="{00000000-0005-0000-0000-00004D960000}"/>
    <cellStyle name="Samtala - undirstr 5 4 2 4" xfId="45909" xr:uid="{00000000-0005-0000-0000-00004E960000}"/>
    <cellStyle name="Samtala - undirstr 5 4 2 4 2" xfId="45910" xr:uid="{00000000-0005-0000-0000-00004F960000}"/>
    <cellStyle name="Samtala - undirstr 5 4 2 5" xfId="45911" xr:uid="{00000000-0005-0000-0000-000050960000}"/>
    <cellStyle name="Samtala - undirstr 5 4 2 5 2" xfId="45912" xr:uid="{00000000-0005-0000-0000-000051960000}"/>
    <cellStyle name="Samtala - undirstr 5 4 2 6" xfId="45913" xr:uid="{00000000-0005-0000-0000-000052960000}"/>
    <cellStyle name="Samtala - undirstr 5 4 2 6 2" xfId="45914" xr:uid="{00000000-0005-0000-0000-000053960000}"/>
    <cellStyle name="Samtala - undirstr 5 4 2 7" xfId="45915" xr:uid="{00000000-0005-0000-0000-000054960000}"/>
    <cellStyle name="Samtala - undirstr 5 4 2 7 2" xfId="45916" xr:uid="{00000000-0005-0000-0000-000055960000}"/>
    <cellStyle name="Samtala - undirstr 5 4 2 8" xfId="45917" xr:uid="{00000000-0005-0000-0000-000056960000}"/>
    <cellStyle name="Samtala - undirstr 5 4 2 8 2" xfId="45918" xr:uid="{00000000-0005-0000-0000-000057960000}"/>
    <cellStyle name="Samtala - undirstr 5 4 2 9" xfId="45919" xr:uid="{00000000-0005-0000-0000-000058960000}"/>
    <cellStyle name="Samtala - undirstr 5 4 2 9 2" xfId="45920" xr:uid="{00000000-0005-0000-0000-000059960000}"/>
    <cellStyle name="Samtala - undirstr 5 4 3" xfId="45921" xr:uid="{00000000-0005-0000-0000-00005A960000}"/>
    <cellStyle name="Samtala - undirstr 5 4 3 2" xfId="45922" xr:uid="{00000000-0005-0000-0000-00005B960000}"/>
    <cellStyle name="Samtala - undirstr 5 4 4" xfId="45923" xr:uid="{00000000-0005-0000-0000-00005C960000}"/>
    <cellStyle name="Samtala - undirstr 5 4 4 2" xfId="45924" xr:uid="{00000000-0005-0000-0000-00005D960000}"/>
    <cellStyle name="Samtala - undirstr 5 4 5" xfId="45925" xr:uid="{00000000-0005-0000-0000-00005E960000}"/>
    <cellStyle name="Samtala - undirstr 5 4 6" xfId="45926" xr:uid="{00000000-0005-0000-0000-00005F960000}"/>
    <cellStyle name="Samtala - undirstr 5 5" xfId="45927" xr:uid="{00000000-0005-0000-0000-000060960000}"/>
    <cellStyle name="Samtala - undirstr 5 5 2" xfId="45928" xr:uid="{00000000-0005-0000-0000-000061960000}"/>
    <cellStyle name="Samtala - undirstr 5 5 2 10" xfId="45929" xr:uid="{00000000-0005-0000-0000-000062960000}"/>
    <cellStyle name="Samtala - undirstr 5 5 2 10 2" xfId="45930" xr:uid="{00000000-0005-0000-0000-000063960000}"/>
    <cellStyle name="Samtala - undirstr 5 5 2 11" xfId="45931" xr:uid="{00000000-0005-0000-0000-000064960000}"/>
    <cellStyle name="Samtala - undirstr 5 5 2 12" xfId="45932" xr:uid="{00000000-0005-0000-0000-000065960000}"/>
    <cellStyle name="Samtala - undirstr 5 5 2 2" xfId="45933" xr:uid="{00000000-0005-0000-0000-000066960000}"/>
    <cellStyle name="Samtala - undirstr 5 5 2 2 2" xfId="45934" xr:uid="{00000000-0005-0000-0000-000067960000}"/>
    <cellStyle name="Samtala - undirstr 5 5 2 3" xfId="45935" xr:uid="{00000000-0005-0000-0000-000068960000}"/>
    <cellStyle name="Samtala - undirstr 5 5 2 3 2" xfId="45936" xr:uid="{00000000-0005-0000-0000-000069960000}"/>
    <cellStyle name="Samtala - undirstr 5 5 2 4" xfId="45937" xr:uid="{00000000-0005-0000-0000-00006A960000}"/>
    <cellStyle name="Samtala - undirstr 5 5 2 4 2" xfId="45938" xr:uid="{00000000-0005-0000-0000-00006B960000}"/>
    <cellStyle name="Samtala - undirstr 5 5 2 5" xfId="45939" xr:uid="{00000000-0005-0000-0000-00006C960000}"/>
    <cellStyle name="Samtala - undirstr 5 5 2 5 2" xfId="45940" xr:uid="{00000000-0005-0000-0000-00006D960000}"/>
    <cellStyle name="Samtala - undirstr 5 5 2 6" xfId="45941" xr:uid="{00000000-0005-0000-0000-00006E960000}"/>
    <cellStyle name="Samtala - undirstr 5 5 2 6 2" xfId="45942" xr:uid="{00000000-0005-0000-0000-00006F960000}"/>
    <cellStyle name="Samtala - undirstr 5 5 2 7" xfId="45943" xr:uid="{00000000-0005-0000-0000-000070960000}"/>
    <cellStyle name="Samtala - undirstr 5 5 2 7 2" xfId="45944" xr:uid="{00000000-0005-0000-0000-000071960000}"/>
    <cellStyle name="Samtala - undirstr 5 5 2 8" xfId="45945" xr:uid="{00000000-0005-0000-0000-000072960000}"/>
    <cellStyle name="Samtala - undirstr 5 5 2 8 2" xfId="45946" xr:uid="{00000000-0005-0000-0000-000073960000}"/>
    <cellStyle name="Samtala - undirstr 5 5 2 9" xfId="45947" xr:uid="{00000000-0005-0000-0000-000074960000}"/>
    <cellStyle name="Samtala - undirstr 5 5 2 9 2" xfId="45948" xr:uid="{00000000-0005-0000-0000-000075960000}"/>
    <cellStyle name="Samtala - undirstr 5 5 3" xfId="45949" xr:uid="{00000000-0005-0000-0000-000076960000}"/>
    <cellStyle name="Samtala - undirstr 5 5 3 2" xfId="45950" xr:uid="{00000000-0005-0000-0000-000077960000}"/>
    <cellStyle name="Samtala - undirstr 5 5 4" xfId="45951" xr:uid="{00000000-0005-0000-0000-000078960000}"/>
    <cellStyle name="Samtala - undirstr 5 5 4 2" xfId="45952" xr:uid="{00000000-0005-0000-0000-000079960000}"/>
    <cellStyle name="Samtala - undirstr 5 5 5" xfId="45953" xr:uid="{00000000-0005-0000-0000-00007A960000}"/>
    <cellStyle name="Samtala - undirstr 5 5 6" xfId="45954" xr:uid="{00000000-0005-0000-0000-00007B960000}"/>
    <cellStyle name="Samtala - undirstr 5 6" xfId="45955" xr:uid="{00000000-0005-0000-0000-00007C960000}"/>
    <cellStyle name="Samtala - undirstr 5 6 2" xfId="45956" xr:uid="{00000000-0005-0000-0000-00007D960000}"/>
    <cellStyle name="Samtala - undirstr 5 6 2 10" xfId="45957" xr:uid="{00000000-0005-0000-0000-00007E960000}"/>
    <cellStyle name="Samtala - undirstr 5 6 2 10 2" xfId="45958" xr:uid="{00000000-0005-0000-0000-00007F960000}"/>
    <cellStyle name="Samtala - undirstr 5 6 2 11" xfId="45959" xr:uid="{00000000-0005-0000-0000-000080960000}"/>
    <cellStyle name="Samtala - undirstr 5 6 2 12" xfId="45960" xr:uid="{00000000-0005-0000-0000-000081960000}"/>
    <cellStyle name="Samtala - undirstr 5 6 2 2" xfId="45961" xr:uid="{00000000-0005-0000-0000-000082960000}"/>
    <cellStyle name="Samtala - undirstr 5 6 2 2 2" xfId="45962" xr:uid="{00000000-0005-0000-0000-000083960000}"/>
    <cellStyle name="Samtala - undirstr 5 6 2 3" xfId="45963" xr:uid="{00000000-0005-0000-0000-000084960000}"/>
    <cellStyle name="Samtala - undirstr 5 6 2 3 2" xfId="45964" xr:uid="{00000000-0005-0000-0000-000085960000}"/>
    <cellStyle name="Samtala - undirstr 5 6 2 4" xfId="45965" xr:uid="{00000000-0005-0000-0000-000086960000}"/>
    <cellStyle name="Samtala - undirstr 5 6 2 4 2" xfId="45966" xr:uid="{00000000-0005-0000-0000-000087960000}"/>
    <cellStyle name="Samtala - undirstr 5 6 2 5" xfId="45967" xr:uid="{00000000-0005-0000-0000-000088960000}"/>
    <cellStyle name="Samtala - undirstr 5 6 2 5 2" xfId="45968" xr:uid="{00000000-0005-0000-0000-000089960000}"/>
    <cellStyle name="Samtala - undirstr 5 6 2 6" xfId="45969" xr:uid="{00000000-0005-0000-0000-00008A960000}"/>
    <cellStyle name="Samtala - undirstr 5 6 2 6 2" xfId="45970" xr:uid="{00000000-0005-0000-0000-00008B960000}"/>
    <cellStyle name="Samtala - undirstr 5 6 2 7" xfId="45971" xr:uid="{00000000-0005-0000-0000-00008C960000}"/>
    <cellStyle name="Samtala - undirstr 5 6 2 7 2" xfId="45972" xr:uid="{00000000-0005-0000-0000-00008D960000}"/>
    <cellStyle name="Samtala - undirstr 5 6 2 8" xfId="45973" xr:uid="{00000000-0005-0000-0000-00008E960000}"/>
    <cellStyle name="Samtala - undirstr 5 6 2 8 2" xfId="45974" xr:uid="{00000000-0005-0000-0000-00008F960000}"/>
    <cellStyle name="Samtala - undirstr 5 6 2 9" xfId="45975" xr:uid="{00000000-0005-0000-0000-000090960000}"/>
    <cellStyle name="Samtala - undirstr 5 6 2 9 2" xfId="45976" xr:uid="{00000000-0005-0000-0000-000091960000}"/>
    <cellStyle name="Samtala - undirstr 5 6 3" xfId="45977" xr:uid="{00000000-0005-0000-0000-000092960000}"/>
    <cellStyle name="Samtala - undirstr 5 6 3 2" xfId="45978" xr:uid="{00000000-0005-0000-0000-000093960000}"/>
    <cellStyle name="Samtala - undirstr 5 6 4" xfId="45979" xr:uid="{00000000-0005-0000-0000-000094960000}"/>
    <cellStyle name="Samtala - undirstr 5 6 4 2" xfId="45980" xr:uid="{00000000-0005-0000-0000-000095960000}"/>
    <cellStyle name="Samtala - undirstr 5 6 5" xfId="45981" xr:uid="{00000000-0005-0000-0000-000096960000}"/>
    <cellStyle name="Samtala - undirstr 5 6 6" xfId="45982" xr:uid="{00000000-0005-0000-0000-000097960000}"/>
    <cellStyle name="Samtala - undirstr 5 7" xfId="45983" xr:uid="{00000000-0005-0000-0000-000098960000}"/>
    <cellStyle name="Samtala - undirstr 5 7 2" xfId="45984" xr:uid="{00000000-0005-0000-0000-000099960000}"/>
    <cellStyle name="Samtala - undirstr 5 7 2 10" xfId="45985" xr:uid="{00000000-0005-0000-0000-00009A960000}"/>
    <cellStyle name="Samtala - undirstr 5 7 2 10 2" xfId="45986" xr:uid="{00000000-0005-0000-0000-00009B960000}"/>
    <cellStyle name="Samtala - undirstr 5 7 2 11" xfId="45987" xr:uid="{00000000-0005-0000-0000-00009C960000}"/>
    <cellStyle name="Samtala - undirstr 5 7 2 12" xfId="45988" xr:uid="{00000000-0005-0000-0000-00009D960000}"/>
    <cellStyle name="Samtala - undirstr 5 7 2 2" xfId="45989" xr:uid="{00000000-0005-0000-0000-00009E960000}"/>
    <cellStyle name="Samtala - undirstr 5 7 2 2 2" xfId="45990" xr:uid="{00000000-0005-0000-0000-00009F960000}"/>
    <cellStyle name="Samtala - undirstr 5 7 2 3" xfId="45991" xr:uid="{00000000-0005-0000-0000-0000A0960000}"/>
    <cellStyle name="Samtala - undirstr 5 7 2 3 2" xfId="45992" xr:uid="{00000000-0005-0000-0000-0000A1960000}"/>
    <cellStyle name="Samtala - undirstr 5 7 2 4" xfId="45993" xr:uid="{00000000-0005-0000-0000-0000A2960000}"/>
    <cellStyle name="Samtala - undirstr 5 7 2 4 2" xfId="45994" xr:uid="{00000000-0005-0000-0000-0000A3960000}"/>
    <cellStyle name="Samtala - undirstr 5 7 2 5" xfId="45995" xr:uid="{00000000-0005-0000-0000-0000A4960000}"/>
    <cellStyle name="Samtala - undirstr 5 7 2 5 2" xfId="45996" xr:uid="{00000000-0005-0000-0000-0000A5960000}"/>
    <cellStyle name="Samtala - undirstr 5 7 2 6" xfId="45997" xr:uid="{00000000-0005-0000-0000-0000A6960000}"/>
    <cellStyle name="Samtala - undirstr 5 7 2 6 2" xfId="45998" xr:uid="{00000000-0005-0000-0000-0000A7960000}"/>
    <cellStyle name="Samtala - undirstr 5 7 2 7" xfId="45999" xr:uid="{00000000-0005-0000-0000-0000A8960000}"/>
    <cellStyle name="Samtala - undirstr 5 7 2 7 2" xfId="46000" xr:uid="{00000000-0005-0000-0000-0000A9960000}"/>
    <cellStyle name="Samtala - undirstr 5 7 2 8" xfId="46001" xr:uid="{00000000-0005-0000-0000-0000AA960000}"/>
    <cellStyle name="Samtala - undirstr 5 7 2 8 2" xfId="46002" xr:uid="{00000000-0005-0000-0000-0000AB960000}"/>
    <cellStyle name="Samtala - undirstr 5 7 2 9" xfId="46003" xr:uid="{00000000-0005-0000-0000-0000AC960000}"/>
    <cellStyle name="Samtala - undirstr 5 7 2 9 2" xfId="46004" xr:uid="{00000000-0005-0000-0000-0000AD960000}"/>
    <cellStyle name="Samtala - undirstr 5 7 3" xfId="46005" xr:uid="{00000000-0005-0000-0000-0000AE960000}"/>
    <cellStyle name="Samtala - undirstr 5 7 3 2" xfId="46006" xr:uid="{00000000-0005-0000-0000-0000AF960000}"/>
    <cellStyle name="Samtala - undirstr 5 7 4" xfId="46007" xr:uid="{00000000-0005-0000-0000-0000B0960000}"/>
    <cellStyle name="Samtala - undirstr 5 7 4 2" xfId="46008" xr:uid="{00000000-0005-0000-0000-0000B1960000}"/>
    <cellStyle name="Samtala - undirstr 5 7 5" xfId="46009" xr:uid="{00000000-0005-0000-0000-0000B2960000}"/>
    <cellStyle name="Samtala - undirstr 5 7 6" xfId="46010" xr:uid="{00000000-0005-0000-0000-0000B3960000}"/>
    <cellStyle name="Samtala - undirstr 5 8" xfId="46011" xr:uid="{00000000-0005-0000-0000-0000B4960000}"/>
    <cellStyle name="Samtala - undirstr 5 8 2" xfId="46012" xr:uid="{00000000-0005-0000-0000-0000B5960000}"/>
    <cellStyle name="Samtala - undirstr 5 8 2 10" xfId="46013" xr:uid="{00000000-0005-0000-0000-0000B6960000}"/>
    <cellStyle name="Samtala - undirstr 5 8 2 10 2" xfId="46014" xr:uid="{00000000-0005-0000-0000-0000B7960000}"/>
    <cellStyle name="Samtala - undirstr 5 8 2 11" xfId="46015" xr:uid="{00000000-0005-0000-0000-0000B8960000}"/>
    <cellStyle name="Samtala - undirstr 5 8 2 12" xfId="46016" xr:uid="{00000000-0005-0000-0000-0000B9960000}"/>
    <cellStyle name="Samtala - undirstr 5 8 2 2" xfId="46017" xr:uid="{00000000-0005-0000-0000-0000BA960000}"/>
    <cellStyle name="Samtala - undirstr 5 8 2 2 2" xfId="46018" xr:uid="{00000000-0005-0000-0000-0000BB960000}"/>
    <cellStyle name="Samtala - undirstr 5 8 2 3" xfId="46019" xr:uid="{00000000-0005-0000-0000-0000BC960000}"/>
    <cellStyle name="Samtala - undirstr 5 8 2 3 2" xfId="46020" xr:uid="{00000000-0005-0000-0000-0000BD960000}"/>
    <cellStyle name="Samtala - undirstr 5 8 2 4" xfId="46021" xr:uid="{00000000-0005-0000-0000-0000BE960000}"/>
    <cellStyle name="Samtala - undirstr 5 8 2 4 2" xfId="46022" xr:uid="{00000000-0005-0000-0000-0000BF960000}"/>
    <cellStyle name="Samtala - undirstr 5 8 2 5" xfId="46023" xr:uid="{00000000-0005-0000-0000-0000C0960000}"/>
    <cellStyle name="Samtala - undirstr 5 8 2 5 2" xfId="46024" xr:uid="{00000000-0005-0000-0000-0000C1960000}"/>
    <cellStyle name="Samtala - undirstr 5 8 2 6" xfId="46025" xr:uid="{00000000-0005-0000-0000-0000C2960000}"/>
    <cellStyle name="Samtala - undirstr 5 8 2 6 2" xfId="46026" xr:uid="{00000000-0005-0000-0000-0000C3960000}"/>
    <cellStyle name="Samtala - undirstr 5 8 2 7" xfId="46027" xr:uid="{00000000-0005-0000-0000-0000C4960000}"/>
    <cellStyle name="Samtala - undirstr 5 8 2 7 2" xfId="46028" xr:uid="{00000000-0005-0000-0000-0000C5960000}"/>
    <cellStyle name="Samtala - undirstr 5 8 2 8" xfId="46029" xr:uid="{00000000-0005-0000-0000-0000C6960000}"/>
    <cellStyle name="Samtala - undirstr 5 8 2 8 2" xfId="46030" xr:uid="{00000000-0005-0000-0000-0000C7960000}"/>
    <cellStyle name="Samtala - undirstr 5 8 2 9" xfId="46031" xr:uid="{00000000-0005-0000-0000-0000C8960000}"/>
    <cellStyle name="Samtala - undirstr 5 8 2 9 2" xfId="46032" xr:uid="{00000000-0005-0000-0000-0000C9960000}"/>
    <cellStyle name="Samtala - undirstr 5 8 3" xfId="46033" xr:uid="{00000000-0005-0000-0000-0000CA960000}"/>
    <cellStyle name="Samtala - undirstr 5 8 3 2" xfId="46034" xr:uid="{00000000-0005-0000-0000-0000CB960000}"/>
    <cellStyle name="Samtala - undirstr 5 8 4" xfId="46035" xr:uid="{00000000-0005-0000-0000-0000CC960000}"/>
    <cellStyle name="Samtala - undirstr 5 8 4 2" xfId="46036" xr:uid="{00000000-0005-0000-0000-0000CD960000}"/>
    <cellStyle name="Samtala - undirstr 5 8 5" xfId="46037" xr:uid="{00000000-0005-0000-0000-0000CE960000}"/>
    <cellStyle name="Samtala - undirstr 5 8 6" xfId="46038" xr:uid="{00000000-0005-0000-0000-0000CF960000}"/>
    <cellStyle name="Samtala - undirstr 5 9" xfId="46039" xr:uid="{00000000-0005-0000-0000-0000D0960000}"/>
    <cellStyle name="Samtala - undirstr 5 9 2" xfId="46040" xr:uid="{00000000-0005-0000-0000-0000D1960000}"/>
    <cellStyle name="Samtala - undirstr 5 9 2 10" xfId="46041" xr:uid="{00000000-0005-0000-0000-0000D2960000}"/>
    <cellStyle name="Samtala - undirstr 5 9 2 10 2" xfId="46042" xr:uid="{00000000-0005-0000-0000-0000D3960000}"/>
    <cellStyle name="Samtala - undirstr 5 9 2 11" xfId="46043" xr:uid="{00000000-0005-0000-0000-0000D4960000}"/>
    <cellStyle name="Samtala - undirstr 5 9 2 12" xfId="46044" xr:uid="{00000000-0005-0000-0000-0000D5960000}"/>
    <cellStyle name="Samtala - undirstr 5 9 2 2" xfId="46045" xr:uid="{00000000-0005-0000-0000-0000D6960000}"/>
    <cellStyle name="Samtala - undirstr 5 9 2 2 2" xfId="46046" xr:uid="{00000000-0005-0000-0000-0000D7960000}"/>
    <cellStyle name="Samtala - undirstr 5 9 2 3" xfId="46047" xr:uid="{00000000-0005-0000-0000-0000D8960000}"/>
    <cellStyle name="Samtala - undirstr 5 9 2 3 2" xfId="46048" xr:uid="{00000000-0005-0000-0000-0000D9960000}"/>
    <cellStyle name="Samtala - undirstr 5 9 2 4" xfId="46049" xr:uid="{00000000-0005-0000-0000-0000DA960000}"/>
    <cellStyle name="Samtala - undirstr 5 9 2 4 2" xfId="46050" xr:uid="{00000000-0005-0000-0000-0000DB960000}"/>
    <cellStyle name="Samtala - undirstr 5 9 2 5" xfId="46051" xr:uid="{00000000-0005-0000-0000-0000DC960000}"/>
    <cellStyle name="Samtala - undirstr 5 9 2 5 2" xfId="46052" xr:uid="{00000000-0005-0000-0000-0000DD960000}"/>
    <cellStyle name="Samtala - undirstr 5 9 2 6" xfId="46053" xr:uid="{00000000-0005-0000-0000-0000DE960000}"/>
    <cellStyle name="Samtala - undirstr 5 9 2 6 2" xfId="46054" xr:uid="{00000000-0005-0000-0000-0000DF960000}"/>
    <cellStyle name="Samtala - undirstr 5 9 2 7" xfId="46055" xr:uid="{00000000-0005-0000-0000-0000E0960000}"/>
    <cellStyle name="Samtala - undirstr 5 9 2 7 2" xfId="46056" xr:uid="{00000000-0005-0000-0000-0000E1960000}"/>
    <cellStyle name="Samtala - undirstr 5 9 2 8" xfId="46057" xr:uid="{00000000-0005-0000-0000-0000E2960000}"/>
    <cellStyle name="Samtala - undirstr 5 9 2 8 2" xfId="46058" xr:uid="{00000000-0005-0000-0000-0000E3960000}"/>
    <cellStyle name="Samtala - undirstr 5 9 2 9" xfId="46059" xr:uid="{00000000-0005-0000-0000-0000E4960000}"/>
    <cellStyle name="Samtala - undirstr 5 9 2 9 2" xfId="46060" xr:uid="{00000000-0005-0000-0000-0000E5960000}"/>
    <cellStyle name="Samtala - undirstr 5 9 3" xfId="46061" xr:uid="{00000000-0005-0000-0000-0000E6960000}"/>
    <cellStyle name="Samtala - undirstr 5 9 3 2" xfId="46062" xr:uid="{00000000-0005-0000-0000-0000E7960000}"/>
    <cellStyle name="Samtala - undirstr 5 9 4" xfId="46063" xr:uid="{00000000-0005-0000-0000-0000E8960000}"/>
    <cellStyle name="Samtala - undirstr 5 9 4 2" xfId="46064" xr:uid="{00000000-0005-0000-0000-0000E9960000}"/>
    <cellStyle name="Samtala - undirstr 5 9 5" xfId="46065" xr:uid="{00000000-0005-0000-0000-0000EA960000}"/>
    <cellStyle name="Samtala - undirstr 5 9 6" xfId="46066" xr:uid="{00000000-0005-0000-0000-0000EB960000}"/>
    <cellStyle name="Samtala - undirstr 6" xfId="4219" xr:uid="{00000000-0005-0000-0000-0000EC960000}"/>
    <cellStyle name="Samtala - undirstr 6 10" xfId="46067" xr:uid="{00000000-0005-0000-0000-0000ED960000}"/>
    <cellStyle name="Samtala - undirstr 6 10 2" xfId="46068" xr:uid="{00000000-0005-0000-0000-0000EE960000}"/>
    <cellStyle name="Samtala - undirstr 6 10 2 10" xfId="46069" xr:uid="{00000000-0005-0000-0000-0000EF960000}"/>
    <cellStyle name="Samtala - undirstr 6 10 2 10 2" xfId="46070" xr:uid="{00000000-0005-0000-0000-0000F0960000}"/>
    <cellStyle name="Samtala - undirstr 6 10 2 11" xfId="46071" xr:uid="{00000000-0005-0000-0000-0000F1960000}"/>
    <cellStyle name="Samtala - undirstr 6 10 2 12" xfId="46072" xr:uid="{00000000-0005-0000-0000-0000F2960000}"/>
    <cellStyle name="Samtala - undirstr 6 10 2 2" xfId="46073" xr:uid="{00000000-0005-0000-0000-0000F3960000}"/>
    <cellStyle name="Samtala - undirstr 6 10 2 2 2" xfId="46074" xr:uid="{00000000-0005-0000-0000-0000F4960000}"/>
    <cellStyle name="Samtala - undirstr 6 10 2 3" xfId="46075" xr:uid="{00000000-0005-0000-0000-0000F5960000}"/>
    <cellStyle name="Samtala - undirstr 6 10 2 3 2" xfId="46076" xr:uid="{00000000-0005-0000-0000-0000F6960000}"/>
    <cellStyle name="Samtala - undirstr 6 10 2 4" xfId="46077" xr:uid="{00000000-0005-0000-0000-0000F7960000}"/>
    <cellStyle name="Samtala - undirstr 6 10 2 4 2" xfId="46078" xr:uid="{00000000-0005-0000-0000-0000F8960000}"/>
    <cellStyle name="Samtala - undirstr 6 10 2 5" xfId="46079" xr:uid="{00000000-0005-0000-0000-0000F9960000}"/>
    <cellStyle name="Samtala - undirstr 6 10 2 5 2" xfId="46080" xr:uid="{00000000-0005-0000-0000-0000FA960000}"/>
    <cellStyle name="Samtala - undirstr 6 10 2 6" xfId="46081" xr:uid="{00000000-0005-0000-0000-0000FB960000}"/>
    <cellStyle name="Samtala - undirstr 6 10 2 6 2" xfId="46082" xr:uid="{00000000-0005-0000-0000-0000FC960000}"/>
    <cellStyle name="Samtala - undirstr 6 10 2 7" xfId="46083" xr:uid="{00000000-0005-0000-0000-0000FD960000}"/>
    <cellStyle name="Samtala - undirstr 6 10 2 7 2" xfId="46084" xr:uid="{00000000-0005-0000-0000-0000FE960000}"/>
    <cellStyle name="Samtala - undirstr 6 10 2 8" xfId="46085" xr:uid="{00000000-0005-0000-0000-0000FF960000}"/>
    <cellStyle name="Samtala - undirstr 6 10 2 8 2" xfId="46086" xr:uid="{00000000-0005-0000-0000-000000970000}"/>
    <cellStyle name="Samtala - undirstr 6 10 2 9" xfId="46087" xr:uid="{00000000-0005-0000-0000-000001970000}"/>
    <cellStyle name="Samtala - undirstr 6 10 2 9 2" xfId="46088" xr:uid="{00000000-0005-0000-0000-000002970000}"/>
    <cellStyle name="Samtala - undirstr 6 10 3" xfId="46089" xr:uid="{00000000-0005-0000-0000-000003970000}"/>
    <cellStyle name="Samtala - undirstr 6 10 3 2" xfId="46090" xr:uid="{00000000-0005-0000-0000-000004970000}"/>
    <cellStyle name="Samtala - undirstr 6 10 4" xfId="46091" xr:uid="{00000000-0005-0000-0000-000005970000}"/>
    <cellStyle name="Samtala - undirstr 6 10 4 2" xfId="46092" xr:uid="{00000000-0005-0000-0000-000006970000}"/>
    <cellStyle name="Samtala - undirstr 6 10 5" xfId="46093" xr:uid="{00000000-0005-0000-0000-000007970000}"/>
    <cellStyle name="Samtala - undirstr 6 10 6" xfId="46094" xr:uid="{00000000-0005-0000-0000-000008970000}"/>
    <cellStyle name="Samtala - undirstr 6 11" xfId="46095" xr:uid="{00000000-0005-0000-0000-000009970000}"/>
    <cellStyle name="Samtala - undirstr 6 11 2" xfId="46096" xr:uid="{00000000-0005-0000-0000-00000A970000}"/>
    <cellStyle name="Samtala - undirstr 6 11 2 10" xfId="46097" xr:uid="{00000000-0005-0000-0000-00000B970000}"/>
    <cellStyle name="Samtala - undirstr 6 11 2 10 2" xfId="46098" xr:uid="{00000000-0005-0000-0000-00000C970000}"/>
    <cellStyle name="Samtala - undirstr 6 11 2 11" xfId="46099" xr:uid="{00000000-0005-0000-0000-00000D970000}"/>
    <cellStyle name="Samtala - undirstr 6 11 2 12" xfId="46100" xr:uid="{00000000-0005-0000-0000-00000E970000}"/>
    <cellStyle name="Samtala - undirstr 6 11 2 2" xfId="46101" xr:uid="{00000000-0005-0000-0000-00000F970000}"/>
    <cellStyle name="Samtala - undirstr 6 11 2 2 2" xfId="46102" xr:uid="{00000000-0005-0000-0000-000010970000}"/>
    <cellStyle name="Samtala - undirstr 6 11 2 3" xfId="46103" xr:uid="{00000000-0005-0000-0000-000011970000}"/>
    <cellStyle name="Samtala - undirstr 6 11 2 3 2" xfId="46104" xr:uid="{00000000-0005-0000-0000-000012970000}"/>
    <cellStyle name="Samtala - undirstr 6 11 2 4" xfId="46105" xr:uid="{00000000-0005-0000-0000-000013970000}"/>
    <cellStyle name="Samtala - undirstr 6 11 2 4 2" xfId="46106" xr:uid="{00000000-0005-0000-0000-000014970000}"/>
    <cellStyle name="Samtala - undirstr 6 11 2 5" xfId="46107" xr:uid="{00000000-0005-0000-0000-000015970000}"/>
    <cellStyle name="Samtala - undirstr 6 11 2 5 2" xfId="46108" xr:uid="{00000000-0005-0000-0000-000016970000}"/>
    <cellStyle name="Samtala - undirstr 6 11 2 6" xfId="46109" xr:uid="{00000000-0005-0000-0000-000017970000}"/>
    <cellStyle name="Samtala - undirstr 6 11 2 6 2" xfId="46110" xr:uid="{00000000-0005-0000-0000-000018970000}"/>
    <cellStyle name="Samtala - undirstr 6 11 2 7" xfId="46111" xr:uid="{00000000-0005-0000-0000-000019970000}"/>
    <cellStyle name="Samtala - undirstr 6 11 2 7 2" xfId="46112" xr:uid="{00000000-0005-0000-0000-00001A970000}"/>
    <cellStyle name="Samtala - undirstr 6 11 2 8" xfId="46113" xr:uid="{00000000-0005-0000-0000-00001B970000}"/>
    <cellStyle name="Samtala - undirstr 6 11 2 8 2" xfId="46114" xr:uid="{00000000-0005-0000-0000-00001C970000}"/>
    <cellStyle name="Samtala - undirstr 6 11 2 9" xfId="46115" xr:uid="{00000000-0005-0000-0000-00001D970000}"/>
    <cellStyle name="Samtala - undirstr 6 11 2 9 2" xfId="46116" xr:uid="{00000000-0005-0000-0000-00001E970000}"/>
    <cellStyle name="Samtala - undirstr 6 11 3" xfId="46117" xr:uid="{00000000-0005-0000-0000-00001F970000}"/>
    <cellStyle name="Samtala - undirstr 6 11 3 2" xfId="46118" xr:uid="{00000000-0005-0000-0000-000020970000}"/>
    <cellStyle name="Samtala - undirstr 6 11 4" xfId="46119" xr:uid="{00000000-0005-0000-0000-000021970000}"/>
    <cellStyle name="Samtala - undirstr 6 11 4 2" xfId="46120" xr:uid="{00000000-0005-0000-0000-000022970000}"/>
    <cellStyle name="Samtala - undirstr 6 11 5" xfId="46121" xr:uid="{00000000-0005-0000-0000-000023970000}"/>
    <cellStyle name="Samtala - undirstr 6 11 6" xfId="46122" xr:uid="{00000000-0005-0000-0000-000024970000}"/>
    <cellStyle name="Samtala - undirstr 6 12" xfId="46123" xr:uid="{00000000-0005-0000-0000-000025970000}"/>
    <cellStyle name="Samtala - undirstr 6 12 2" xfId="46124" xr:uid="{00000000-0005-0000-0000-000026970000}"/>
    <cellStyle name="Samtala - undirstr 6 12 2 10" xfId="46125" xr:uid="{00000000-0005-0000-0000-000027970000}"/>
    <cellStyle name="Samtala - undirstr 6 12 2 10 2" xfId="46126" xr:uid="{00000000-0005-0000-0000-000028970000}"/>
    <cellStyle name="Samtala - undirstr 6 12 2 11" xfId="46127" xr:uid="{00000000-0005-0000-0000-000029970000}"/>
    <cellStyle name="Samtala - undirstr 6 12 2 12" xfId="46128" xr:uid="{00000000-0005-0000-0000-00002A970000}"/>
    <cellStyle name="Samtala - undirstr 6 12 2 2" xfId="46129" xr:uid="{00000000-0005-0000-0000-00002B970000}"/>
    <cellStyle name="Samtala - undirstr 6 12 2 2 2" xfId="46130" xr:uid="{00000000-0005-0000-0000-00002C970000}"/>
    <cellStyle name="Samtala - undirstr 6 12 2 3" xfId="46131" xr:uid="{00000000-0005-0000-0000-00002D970000}"/>
    <cellStyle name="Samtala - undirstr 6 12 2 3 2" xfId="46132" xr:uid="{00000000-0005-0000-0000-00002E970000}"/>
    <cellStyle name="Samtala - undirstr 6 12 2 4" xfId="46133" xr:uid="{00000000-0005-0000-0000-00002F970000}"/>
    <cellStyle name="Samtala - undirstr 6 12 2 4 2" xfId="46134" xr:uid="{00000000-0005-0000-0000-000030970000}"/>
    <cellStyle name="Samtala - undirstr 6 12 2 5" xfId="46135" xr:uid="{00000000-0005-0000-0000-000031970000}"/>
    <cellStyle name="Samtala - undirstr 6 12 2 5 2" xfId="46136" xr:uid="{00000000-0005-0000-0000-000032970000}"/>
    <cellStyle name="Samtala - undirstr 6 12 2 6" xfId="46137" xr:uid="{00000000-0005-0000-0000-000033970000}"/>
    <cellStyle name="Samtala - undirstr 6 12 2 6 2" xfId="46138" xr:uid="{00000000-0005-0000-0000-000034970000}"/>
    <cellStyle name="Samtala - undirstr 6 12 2 7" xfId="46139" xr:uid="{00000000-0005-0000-0000-000035970000}"/>
    <cellStyle name="Samtala - undirstr 6 12 2 7 2" xfId="46140" xr:uid="{00000000-0005-0000-0000-000036970000}"/>
    <cellStyle name="Samtala - undirstr 6 12 2 8" xfId="46141" xr:uid="{00000000-0005-0000-0000-000037970000}"/>
    <cellStyle name="Samtala - undirstr 6 12 2 8 2" xfId="46142" xr:uid="{00000000-0005-0000-0000-000038970000}"/>
    <cellStyle name="Samtala - undirstr 6 12 2 9" xfId="46143" xr:uid="{00000000-0005-0000-0000-000039970000}"/>
    <cellStyle name="Samtala - undirstr 6 12 2 9 2" xfId="46144" xr:uid="{00000000-0005-0000-0000-00003A970000}"/>
    <cellStyle name="Samtala - undirstr 6 12 3" xfId="46145" xr:uid="{00000000-0005-0000-0000-00003B970000}"/>
    <cellStyle name="Samtala - undirstr 6 12 3 2" xfId="46146" xr:uid="{00000000-0005-0000-0000-00003C970000}"/>
    <cellStyle name="Samtala - undirstr 6 12 4" xfId="46147" xr:uid="{00000000-0005-0000-0000-00003D970000}"/>
    <cellStyle name="Samtala - undirstr 6 12 4 2" xfId="46148" xr:uid="{00000000-0005-0000-0000-00003E970000}"/>
    <cellStyle name="Samtala - undirstr 6 12 5" xfId="46149" xr:uid="{00000000-0005-0000-0000-00003F970000}"/>
    <cellStyle name="Samtala - undirstr 6 12 6" xfId="46150" xr:uid="{00000000-0005-0000-0000-000040970000}"/>
    <cellStyle name="Samtala - undirstr 6 13" xfId="46151" xr:uid="{00000000-0005-0000-0000-000041970000}"/>
    <cellStyle name="Samtala - undirstr 6 13 2" xfId="46152" xr:uid="{00000000-0005-0000-0000-000042970000}"/>
    <cellStyle name="Samtala - undirstr 6 14" xfId="46153" xr:uid="{00000000-0005-0000-0000-000043970000}"/>
    <cellStyle name="Samtala - undirstr 6 14 2" xfId="46154" xr:uid="{00000000-0005-0000-0000-000044970000}"/>
    <cellStyle name="Samtala - undirstr 6 15" xfId="46155" xr:uid="{00000000-0005-0000-0000-000045970000}"/>
    <cellStyle name="Samtala - undirstr 6 15 2" xfId="46156" xr:uid="{00000000-0005-0000-0000-000046970000}"/>
    <cellStyle name="Samtala - undirstr 6 16" xfId="46157" xr:uid="{00000000-0005-0000-0000-000047970000}"/>
    <cellStyle name="Samtala - undirstr 6 16 2" xfId="46158" xr:uid="{00000000-0005-0000-0000-000048970000}"/>
    <cellStyle name="Samtala - undirstr 6 17" xfId="46159" xr:uid="{00000000-0005-0000-0000-000049970000}"/>
    <cellStyle name="Samtala - undirstr 6 17 2" xfId="46160" xr:uid="{00000000-0005-0000-0000-00004A970000}"/>
    <cellStyle name="Samtala - undirstr 6 18" xfId="46161" xr:uid="{00000000-0005-0000-0000-00004B970000}"/>
    <cellStyle name="Samtala - undirstr 6 18 2" xfId="46162" xr:uid="{00000000-0005-0000-0000-00004C970000}"/>
    <cellStyle name="Samtala - undirstr 6 19" xfId="46163" xr:uid="{00000000-0005-0000-0000-00004D970000}"/>
    <cellStyle name="Samtala - undirstr 6 2" xfId="9625" xr:uid="{00000000-0005-0000-0000-00004E970000}"/>
    <cellStyle name="Samtala - undirstr 6 2 10" xfId="46164" xr:uid="{00000000-0005-0000-0000-00004F970000}"/>
    <cellStyle name="Samtala - undirstr 6 2 11" xfId="46165" xr:uid="{00000000-0005-0000-0000-000050970000}"/>
    <cellStyle name="Samtala - undirstr 6 2 2" xfId="22608" xr:uid="{00000000-0005-0000-0000-000051970000}"/>
    <cellStyle name="Samtala - undirstr 6 2 2 2" xfId="22609" xr:uid="{00000000-0005-0000-0000-000052970000}"/>
    <cellStyle name="Samtala - undirstr 6 2 2 2 2" xfId="29957" xr:uid="{00000000-0005-0000-0000-000053970000}"/>
    <cellStyle name="Samtala - undirstr 6 2 2 3" xfId="27993" xr:uid="{00000000-0005-0000-0000-000054970000}"/>
    <cellStyle name="Samtala - undirstr 6 2 2 3 2" xfId="46166" xr:uid="{00000000-0005-0000-0000-000055970000}"/>
    <cellStyle name="Samtala - undirstr 6 2 2 4" xfId="46167" xr:uid="{00000000-0005-0000-0000-000056970000}"/>
    <cellStyle name="Samtala - undirstr 6 2 3" xfId="22610" xr:uid="{00000000-0005-0000-0000-000057970000}"/>
    <cellStyle name="Samtala - undirstr 6 2 3 2" xfId="29958" xr:uid="{00000000-0005-0000-0000-000058970000}"/>
    <cellStyle name="Samtala - undirstr 6 2 4" xfId="46168" xr:uid="{00000000-0005-0000-0000-000059970000}"/>
    <cellStyle name="Samtala - undirstr 6 2 4 2" xfId="46169" xr:uid="{00000000-0005-0000-0000-00005A970000}"/>
    <cellStyle name="Samtala - undirstr 6 2 5" xfId="46170" xr:uid="{00000000-0005-0000-0000-00005B970000}"/>
    <cellStyle name="Samtala - undirstr 6 2 5 2" xfId="46171" xr:uid="{00000000-0005-0000-0000-00005C970000}"/>
    <cellStyle name="Samtala - undirstr 6 2 6" xfId="46172" xr:uid="{00000000-0005-0000-0000-00005D970000}"/>
    <cellStyle name="Samtala - undirstr 6 2 6 2" xfId="46173" xr:uid="{00000000-0005-0000-0000-00005E970000}"/>
    <cellStyle name="Samtala - undirstr 6 2 7" xfId="46174" xr:uid="{00000000-0005-0000-0000-00005F970000}"/>
    <cellStyle name="Samtala - undirstr 6 2 7 2" xfId="46175" xr:uid="{00000000-0005-0000-0000-000060970000}"/>
    <cellStyle name="Samtala - undirstr 6 2 8" xfId="46176" xr:uid="{00000000-0005-0000-0000-000061970000}"/>
    <cellStyle name="Samtala - undirstr 6 2 8 2" xfId="46177" xr:uid="{00000000-0005-0000-0000-000062970000}"/>
    <cellStyle name="Samtala - undirstr 6 2 9" xfId="46178" xr:uid="{00000000-0005-0000-0000-000063970000}"/>
    <cellStyle name="Samtala - undirstr 6 3" xfId="46179" xr:uid="{00000000-0005-0000-0000-000064970000}"/>
    <cellStyle name="Samtala - undirstr 6 3 2" xfId="46180" xr:uid="{00000000-0005-0000-0000-000065970000}"/>
    <cellStyle name="Samtala - undirstr 6 3 2 10" xfId="46181" xr:uid="{00000000-0005-0000-0000-000066970000}"/>
    <cellStyle name="Samtala - undirstr 6 3 2 10 2" xfId="46182" xr:uid="{00000000-0005-0000-0000-000067970000}"/>
    <cellStyle name="Samtala - undirstr 6 3 2 11" xfId="46183" xr:uid="{00000000-0005-0000-0000-000068970000}"/>
    <cellStyle name="Samtala - undirstr 6 3 2 12" xfId="46184" xr:uid="{00000000-0005-0000-0000-000069970000}"/>
    <cellStyle name="Samtala - undirstr 6 3 2 2" xfId="46185" xr:uid="{00000000-0005-0000-0000-00006A970000}"/>
    <cellStyle name="Samtala - undirstr 6 3 2 2 2" xfId="46186" xr:uid="{00000000-0005-0000-0000-00006B970000}"/>
    <cellStyle name="Samtala - undirstr 6 3 2 3" xfId="46187" xr:uid="{00000000-0005-0000-0000-00006C970000}"/>
    <cellStyle name="Samtala - undirstr 6 3 2 3 2" xfId="46188" xr:uid="{00000000-0005-0000-0000-00006D970000}"/>
    <cellStyle name="Samtala - undirstr 6 3 2 4" xfId="46189" xr:uid="{00000000-0005-0000-0000-00006E970000}"/>
    <cellStyle name="Samtala - undirstr 6 3 2 4 2" xfId="46190" xr:uid="{00000000-0005-0000-0000-00006F970000}"/>
    <cellStyle name="Samtala - undirstr 6 3 2 5" xfId="46191" xr:uid="{00000000-0005-0000-0000-000070970000}"/>
    <cellStyle name="Samtala - undirstr 6 3 2 5 2" xfId="46192" xr:uid="{00000000-0005-0000-0000-000071970000}"/>
    <cellStyle name="Samtala - undirstr 6 3 2 6" xfId="46193" xr:uid="{00000000-0005-0000-0000-000072970000}"/>
    <cellStyle name="Samtala - undirstr 6 3 2 6 2" xfId="46194" xr:uid="{00000000-0005-0000-0000-000073970000}"/>
    <cellStyle name="Samtala - undirstr 6 3 2 7" xfId="46195" xr:uid="{00000000-0005-0000-0000-000074970000}"/>
    <cellStyle name="Samtala - undirstr 6 3 2 7 2" xfId="46196" xr:uid="{00000000-0005-0000-0000-000075970000}"/>
    <cellStyle name="Samtala - undirstr 6 3 2 8" xfId="46197" xr:uid="{00000000-0005-0000-0000-000076970000}"/>
    <cellStyle name="Samtala - undirstr 6 3 2 8 2" xfId="46198" xr:uid="{00000000-0005-0000-0000-000077970000}"/>
    <cellStyle name="Samtala - undirstr 6 3 2 9" xfId="46199" xr:uid="{00000000-0005-0000-0000-000078970000}"/>
    <cellStyle name="Samtala - undirstr 6 3 2 9 2" xfId="46200" xr:uid="{00000000-0005-0000-0000-000079970000}"/>
    <cellStyle name="Samtala - undirstr 6 3 3" xfId="46201" xr:uid="{00000000-0005-0000-0000-00007A970000}"/>
    <cellStyle name="Samtala - undirstr 6 3 3 2" xfId="46202" xr:uid="{00000000-0005-0000-0000-00007B970000}"/>
    <cellStyle name="Samtala - undirstr 6 3 4" xfId="46203" xr:uid="{00000000-0005-0000-0000-00007C970000}"/>
    <cellStyle name="Samtala - undirstr 6 3 4 2" xfId="46204" xr:uid="{00000000-0005-0000-0000-00007D970000}"/>
    <cellStyle name="Samtala - undirstr 6 3 5" xfId="46205" xr:uid="{00000000-0005-0000-0000-00007E970000}"/>
    <cellStyle name="Samtala - undirstr 6 3 6" xfId="46206" xr:uid="{00000000-0005-0000-0000-00007F970000}"/>
    <cellStyle name="Samtala - undirstr 6 4" xfId="46207" xr:uid="{00000000-0005-0000-0000-000080970000}"/>
    <cellStyle name="Samtala - undirstr 6 4 2" xfId="46208" xr:uid="{00000000-0005-0000-0000-000081970000}"/>
    <cellStyle name="Samtala - undirstr 6 4 2 10" xfId="46209" xr:uid="{00000000-0005-0000-0000-000082970000}"/>
    <cellStyle name="Samtala - undirstr 6 4 2 10 2" xfId="46210" xr:uid="{00000000-0005-0000-0000-000083970000}"/>
    <cellStyle name="Samtala - undirstr 6 4 2 11" xfId="46211" xr:uid="{00000000-0005-0000-0000-000084970000}"/>
    <cellStyle name="Samtala - undirstr 6 4 2 12" xfId="46212" xr:uid="{00000000-0005-0000-0000-000085970000}"/>
    <cellStyle name="Samtala - undirstr 6 4 2 2" xfId="46213" xr:uid="{00000000-0005-0000-0000-000086970000}"/>
    <cellStyle name="Samtala - undirstr 6 4 2 2 2" xfId="46214" xr:uid="{00000000-0005-0000-0000-000087970000}"/>
    <cellStyle name="Samtala - undirstr 6 4 2 3" xfId="46215" xr:uid="{00000000-0005-0000-0000-000088970000}"/>
    <cellStyle name="Samtala - undirstr 6 4 2 3 2" xfId="46216" xr:uid="{00000000-0005-0000-0000-000089970000}"/>
    <cellStyle name="Samtala - undirstr 6 4 2 4" xfId="46217" xr:uid="{00000000-0005-0000-0000-00008A970000}"/>
    <cellStyle name="Samtala - undirstr 6 4 2 4 2" xfId="46218" xr:uid="{00000000-0005-0000-0000-00008B970000}"/>
    <cellStyle name="Samtala - undirstr 6 4 2 5" xfId="46219" xr:uid="{00000000-0005-0000-0000-00008C970000}"/>
    <cellStyle name="Samtala - undirstr 6 4 2 5 2" xfId="46220" xr:uid="{00000000-0005-0000-0000-00008D970000}"/>
    <cellStyle name="Samtala - undirstr 6 4 2 6" xfId="46221" xr:uid="{00000000-0005-0000-0000-00008E970000}"/>
    <cellStyle name="Samtala - undirstr 6 4 2 6 2" xfId="46222" xr:uid="{00000000-0005-0000-0000-00008F970000}"/>
    <cellStyle name="Samtala - undirstr 6 4 2 7" xfId="46223" xr:uid="{00000000-0005-0000-0000-000090970000}"/>
    <cellStyle name="Samtala - undirstr 6 4 2 7 2" xfId="46224" xr:uid="{00000000-0005-0000-0000-000091970000}"/>
    <cellStyle name="Samtala - undirstr 6 4 2 8" xfId="46225" xr:uid="{00000000-0005-0000-0000-000092970000}"/>
    <cellStyle name="Samtala - undirstr 6 4 2 8 2" xfId="46226" xr:uid="{00000000-0005-0000-0000-000093970000}"/>
    <cellStyle name="Samtala - undirstr 6 4 2 9" xfId="46227" xr:uid="{00000000-0005-0000-0000-000094970000}"/>
    <cellStyle name="Samtala - undirstr 6 4 2 9 2" xfId="46228" xr:uid="{00000000-0005-0000-0000-000095970000}"/>
    <cellStyle name="Samtala - undirstr 6 4 3" xfId="46229" xr:uid="{00000000-0005-0000-0000-000096970000}"/>
    <cellStyle name="Samtala - undirstr 6 4 3 2" xfId="46230" xr:uid="{00000000-0005-0000-0000-000097970000}"/>
    <cellStyle name="Samtala - undirstr 6 4 4" xfId="46231" xr:uid="{00000000-0005-0000-0000-000098970000}"/>
    <cellStyle name="Samtala - undirstr 6 4 4 2" xfId="46232" xr:uid="{00000000-0005-0000-0000-000099970000}"/>
    <cellStyle name="Samtala - undirstr 6 4 5" xfId="46233" xr:uid="{00000000-0005-0000-0000-00009A970000}"/>
    <cellStyle name="Samtala - undirstr 6 4 6" xfId="46234" xr:uid="{00000000-0005-0000-0000-00009B970000}"/>
    <cellStyle name="Samtala - undirstr 6 5" xfId="46235" xr:uid="{00000000-0005-0000-0000-00009C970000}"/>
    <cellStyle name="Samtala - undirstr 6 5 2" xfId="46236" xr:uid="{00000000-0005-0000-0000-00009D970000}"/>
    <cellStyle name="Samtala - undirstr 6 5 2 10" xfId="46237" xr:uid="{00000000-0005-0000-0000-00009E970000}"/>
    <cellStyle name="Samtala - undirstr 6 5 2 10 2" xfId="46238" xr:uid="{00000000-0005-0000-0000-00009F970000}"/>
    <cellStyle name="Samtala - undirstr 6 5 2 11" xfId="46239" xr:uid="{00000000-0005-0000-0000-0000A0970000}"/>
    <cellStyle name="Samtala - undirstr 6 5 2 12" xfId="46240" xr:uid="{00000000-0005-0000-0000-0000A1970000}"/>
    <cellStyle name="Samtala - undirstr 6 5 2 2" xfId="46241" xr:uid="{00000000-0005-0000-0000-0000A2970000}"/>
    <cellStyle name="Samtala - undirstr 6 5 2 2 2" xfId="46242" xr:uid="{00000000-0005-0000-0000-0000A3970000}"/>
    <cellStyle name="Samtala - undirstr 6 5 2 3" xfId="46243" xr:uid="{00000000-0005-0000-0000-0000A4970000}"/>
    <cellStyle name="Samtala - undirstr 6 5 2 3 2" xfId="46244" xr:uid="{00000000-0005-0000-0000-0000A5970000}"/>
    <cellStyle name="Samtala - undirstr 6 5 2 4" xfId="46245" xr:uid="{00000000-0005-0000-0000-0000A6970000}"/>
    <cellStyle name="Samtala - undirstr 6 5 2 4 2" xfId="46246" xr:uid="{00000000-0005-0000-0000-0000A7970000}"/>
    <cellStyle name="Samtala - undirstr 6 5 2 5" xfId="46247" xr:uid="{00000000-0005-0000-0000-0000A8970000}"/>
    <cellStyle name="Samtala - undirstr 6 5 2 5 2" xfId="46248" xr:uid="{00000000-0005-0000-0000-0000A9970000}"/>
    <cellStyle name="Samtala - undirstr 6 5 2 6" xfId="46249" xr:uid="{00000000-0005-0000-0000-0000AA970000}"/>
    <cellStyle name="Samtala - undirstr 6 5 2 6 2" xfId="46250" xr:uid="{00000000-0005-0000-0000-0000AB970000}"/>
    <cellStyle name="Samtala - undirstr 6 5 2 7" xfId="46251" xr:uid="{00000000-0005-0000-0000-0000AC970000}"/>
    <cellStyle name="Samtala - undirstr 6 5 2 7 2" xfId="46252" xr:uid="{00000000-0005-0000-0000-0000AD970000}"/>
    <cellStyle name="Samtala - undirstr 6 5 2 8" xfId="46253" xr:uid="{00000000-0005-0000-0000-0000AE970000}"/>
    <cellStyle name="Samtala - undirstr 6 5 2 8 2" xfId="46254" xr:uid="{00000000-0005-0000-0000-0000AF970000}"/>
    <cellStyle name="Samtala - undirstr 6 5 2 9" xfId="46255" xr:uid="{00000000-0005-0000-0000-0000B0970000}"/>
    <cellStyle name="Samtala - undirstr 6 5 2 9 2" xfId="46256" xr:uid="{00000000-0005-0000-0000-0000B1970000}"/>
    <cellStyle name="Samtala - undirstr 6 5 3" xfId="46257" xr:uid="{00000000-0005-0000-0000-0000B2970000}"/>
    <cellStyle name="Samtala - undirstr 6 5 3 2" xfId="46258" xr:uid="{00000000-0005-0000-0000-0000B3970000}"/>
    <cellStyle name="Samtala - undirstr 6 5 4" xfId="46259" xr:uid="{00000000-0005-0000-0000-0000B4970000}"/>
    <cellStyle name="Samtala - undirstr 6 5 4 2" xfId="46260" xr:uid="{00000000-0005-0000-0000-0000B5970000}"/>
    <cellStyle name="Samtala - undirstr 6 5 5" xfId="46261" xr:uid="{00000000-0005-0000-0000-0000B6970000}"/>
    <cellStyle name="Samtala - undirstr 6 5 6" xfId="46262" xr:uid="{00000000-0005-0000-0000-0000B7970000}"/>
    <cellStyle name="Samtala - undirstr 6 6" xfId="46263" xr:uid="{00000000-0005-0000-0000-0000B8970000}"/>
    <cellStyle name="Samtala - undirstr 6 6 2" xfId="46264" xr:uid="{00000000-0005-0000-0000-0000B9970000}"/>
    <cellStyle name="Samtala - undirstr 6 6 2 10" xfId="46265" xr:uid="{00000000-0005-0000-0000-0000BA970000}"/>
    <cellStyle name="Samtala - undirstr 6 6 2 10 2" xfId="46266" xr:uid="{00000000-0005-0000-0000-0000BB970000}"/>
    <cellStyle name="Samtala - undirstr 6 6 2 11" xfId="46267" xr:uid="{00000000-0005-0000-0000-0000BC970000}"/>
    <cellStyle name="Samtala - undirstr 6 6 2 12" xfId="46268" xr:uid="{00000000-0005-0000-0000-0000BD970000}"/>
    <cellStyle name="Samtala - undirstr 6 6 2 2" xfId="46269" xr:uid="{00000000-0005-0000-0000-0000BE970000}"/>
    <cellStyle name="Samtala - undirstr 6 6 2 2 2" xfId="46270" xr:uid="{00000000-0005-0000-0000-0000BF970000}"/>
    <cellStyle name="Samtala - undirstr 6 6 2 3" xfId="46271" xr:uid="{00000000-0005-0000-0000-0000C0970000}"/>
    <cellStyle name="Samtala - undirstr 6 6 2 3 2" xfId="46272" xr:uid="{00000000-0005-0000-0000-0000C1970000}"/>
    <cellStyle name="Samtala - undirstr 6 6 2 4" xfId="46273" xr:uid="{00000000-0005-0000-0000-0000C2970000}"/>
    <cellStyle name="Samtala - undirstr 6 6 2 4 2" xfId="46274" xr:uid="{00000000-0005-0000-0000-0000C3970000}"/>
    <cellStyle name="Samtala - undirstr 6 6 2 5" xfId="46275" xr:uid="{00000000-0005-0000-0000-0000C4970000}"/>
    <cellStyle name="Samtala - undirstr 6 6 2 5 2" xfId="46276" xr:uid="{00000000-0005-0000-0000-0000C5970000}"/>
    <cellStyle name="Samtala - undirstr 6 6 2 6" xfId="46277" xr:uid="{00000000-0005-0000-0000-0000C6970000}"/>
    <cellStyle name="Samtala - undirstr 6 6 2 6 2" xfId="46278" xr:uid="{00000000-0005-0000-0000-0000C7970000}"/>
    <cellStyle name="Samtala - undirstr 6 6 2 7" xfId="46279" xr:uid="{00000000-0005-0000-0000-0000C8970000}"/>
    <cellStyle name="Samtala - undirstr 6 6 2 7 2" xfId="46280" xr:uid="{00000000-0005-0000-0000-0000C9970000}"/>
    <cellStyle name="Samtala - undirstr 6 6 2 8" xfId="46281" xr:uid="{00000000-0005-0000-0000-0000CA970000}"/>
    <cellStyle name="Samtala - undirstr 6 6 2 8 2" xfId="46282" xr:uid="{00000000-0005-0000-0000-0000CB970000}"/>
    <cellStyle name="Samtala - undirstr 6 6 2 9" xfId="46283" xr:uid="{00000000-0005-0000-0000-0000CC970000}"/>
    <cellStyle name="Samtala - undirstr 6 6 2 9 2" xfId="46284" xr:uid="{00000000-0005-0000-0000-0000CD970000}"/>
    <cellStyle name="Samtala - undirstr 6 6 3" xfId="46285" xr:uid="{00000000-0005-0000-0000-0000CE970000}"/>
    <cellStyle name="Samtala - undirstr 6 6 3 2" xfId="46286" xr:uid="{00000000-0005-0000-0000-0000CF970000}"/>
    <cellStyle name="Samtala - undirstr 6 6 4" xfId="46287" xr:uid="{00000000-0005-0000-0000-0000D0970000}"/>
    <cellStyle name="Samtala - undirstr 6 6 4 2" xfId="46288" xr:uid="{00000000-0005-0000-0000-0000D1970000}"/>
    <cellStyle name="Samtala - undirstr 6 6 5" xfId="46289" xr:uid="{00000000-0005-0000-0000-0000D2970000}"/>
    <cellStyle name="Samtala - undirstr 6 6 6" xfId="46290" xr:uid="{00000000-0005-0000-0000-0000D3970000}"/>
    <cellStyle name="Samtala - undirstr 6 7" xfId="46291" xr:uid="{00000000-0005-0000-0000-0000D4970000}"/>
    <cellStyle name="Samtala - undirstr 6 7 2" xfId="46292" xr:uid="{00000000-0005-0000-0000-0000D5970000}"/>
    <cellStyle name="Samtala - undirstr 6 7 2 10" xfId="46293" xr:uid="{00000000-0005-0000-0000-0000D6970000}"/>
    <cellStyle name="Samtala - undirstr 6 7 2 10 2" xfId="46294" xr:uid="{00000000-0005-0000-0000-0000D7970000}"/>
    <cellStyle name="Samtala - undirstr 6 7 2 11" xfId="46295" xr:uid="{00000000-0005-0000-0000-0000D8970000}"/>
    <cellStyle name="Samtala - undirstr 6 7 2 12" xfId="46296" xr:uid="{00000000-0005-0000-0000-0000D9970000}"/>
    <cellStyle name="Samtala - undirstr 6 7 2 2" xfId="46297" xr:uid="{00000000-0005-0000-0000-0000DA970000}"/>
    <cellStyle name="Samtala - undirstr 6 7 2 2 2" xfId="46298" xr:uid="{00000000-0005-0000-0000-0000DB970000}"/>
    <cellStyle name="Samtala - undirstr 6 7 2 3" xfId="46299" xr:uid="{00000000-0005-0000-0000-0000DC970000}"/>
    <cellStyle name="Samtala - undirstr 6 7 2 3 2" xfId="46300" xr:uid="{00000000-0005-0000-0000-0000DD970000}"/>
    <cellStyle name="Samtala - undirstr 6 7 2 4" xfId="46301" xr:uid="{00000000-0005-0000-0000-0000DE970000}"/>
    <cellStyle name="Samtala - undirstr 6 7 2 4 2" xfId="46302" xr:uid="{00000000-0005-0000-0000-0000DF970000}"/>
    <cellStyle name="Samtala - undirstr 6 7 2 5" xfId="46303" xr:uid="{00000000-0005-0000-0000-0000E0970000}"/>
    <cellStyle name="Samtala - undirstr 6 7 2 5 2" xfId="46304" xr:uid="{00000000-0005-0000-0000-0000E1970000}"/>
    <cellStyle name="Samtala - undirstr 6 7 2 6" xfId="46305" xr:uid="{00000000-0005-0000-0000-0000E2970000}"/>
    <cellStyle name="Samtala - undirstr 6 7 2 6 2" xfId="46306" xr:uid="{00000000-0005-0000-0000-0000E3970000}"/>
    <cellStyle name="Samtala - undirstr 6 7 2 7" xfId="46307" xr:uid="{00000000-0005-0000-0000-0000E4970000}"/>
    <cellStyle name="Samtala - undirstr 6 7 2 7 2" xfId="46308" xr:uid="{00000000-0005-0000-0000-0000E5970000}"/>
    <cellStyle name="Samtala - undirstr 6 7 2 8" xfId="46309" xr:uid="{00000000-0005-0000-0000-0000E6970000}"/>
    <cellStyle name="Samtala - undirstr 6 7 2 8 2" xfId="46310" xr:uid="{00000000-0005-0000-0000-0000E7970000}"/>
    <cellStyle name="Samtala - undirstr 6 7 2 9" xfId="46311" xr:uid="{00000000-0005-0000-0000-0000E8970000}"/>
    <cellStyle name="Samtala - undirstr 6 7 2 9 2" xfId="46312" xr:uid="{00000000-0005-0000-0000-0000E9970000}"/>
    <cellStyle name="Samtala - undirstr 6 7 3" xfId="46313" xr:uid="{00000000-0005-0000-0000-0000EA970000}"/>
    <cellStyle name="Samtala - undirstr 6 7 3 2" xfId="46314" xr:uid="{00000000-0005-0000-0000-0000EB970000}"/>
    <cellStyle name="Samtala - undirstr 6 7 4" xfId="46315" xr:uid="{00000000-0005-0000-0000-0000EC970000}"/>
    <cellStyle name="Samtala - undirstr 6 7 4 2" xfId="46316" xr:uid="{00000000-0005-0000-0000-0000ED970000}"/>
    <cellStyle name="Samtala - undirstr 6 7 5" xfId="46317" xr:uid="{00000000-0005-0000-0000-0000EE970000}"/>
    <cellStyle name="Samtala - undirstr 6 7 6" xfId="46318" xr:uid="{00000000-0005-0000-0000-0000EF970000}"/>
    <cellStyle name="Samtala - undirstr 6 8" xfId="46319" xr:uid="{00000000-0005-0000-0000-0000F0970000}"/>
    <cellStyle name="Samtala - undirstr 6 8 2" xfId="46320" xr:uid="{00000000-0005-0000-0000-0000F1970000}"/>
    <cellStyle name="Samtala - undirstr 6 8 2 10" xfId="46321" xr:uid="{00000000-0005-0000-0000-0000F2970000}"/>
    <cellStyle name="Samtala - undirstr 6 8 2 10 2" xfId="46322" xr:uid="{00000000-0005-0000-0000-0000F3970000}"/>
    <cellStyle name="Samtala - undirstr 6 8 2 11" xfId="46323" xr:uid="{00000000-0005-0000-0000-0000F4970000}"/>
    <cellStyle name="Samtala - undirstr 6 8 2 12" xfId="46324" xr:uid="{00000000-0005-0000-0000-0000F5970000}"/>
    <cellStyle name="Samtala - undirstr 6 8 2 2" xfId="46325" xr:uid="{00000000-0005-0000-0000-0000F6970000}"/>
    <cellStyle name="Samtala - undirstr 6 8 2 2 2" xfId="46326" xr:uid="{00000000-0005-0000-0000-0000F7970000}"/>
    <cellStyle name="Samtala - undirstr 6 8 2 3" xfId="46327" xr:uid="{00000000-0005-0000-0000-0000F8970000}"/>
    <cellStyle name="Samtala - undirstr 6 8 2 3 2" xfId="46328" xr:uid="{00000000-0005-0000-0000-0000F9970000}"/>
    <cellStyle name="Samtala - undirstr 6 8 2 4" xfId="46329" xr:uid="{00000000-0005-0000-0000-0000FA970000}"/>
    <cellStyle name="Samtala - undirstr 6 8 2 4 2" xfId="46330" xr:uid="{00000000-0005-0000-0000-0000FB970000}"/>
    <cellStyle name="Samtala - undirstr 6 8 2 5" xfId="46331" xr:uid="{00000000-0005-0000-0000-0000FC970000}"/>
    <cellStyle name="Samtala - undirstr 6 8 2 5 2" xfId="46332" xr:uid="{00000000-0005-0000-0000-0000FD970000}"/>
    <cellStyle name="Samtala - undirstr 6 8 2 6" xfId="46333" xr:uid="{00000000-0005-0000-0000-0000FE970000}"/>
    <cellStyle name="Samtala - undirstr 6 8 2 6 2" xfId="46334" xr:uid="{00000000-0005-0000-0000-0000FF970000}"/>
    <cellStyle name="Samtala - undirstr 6 8 2 7" xfId="46335" xr:uid="{00000000-0005-0000-0000-000000980000}"/>
    <cellStyle name="Samtala - undirstr 6 8 2 7 2" xfId="46336" xr:uid="{00000000-0005-0000-0000-000001980000}"/>
    <cellStyle name="Samtala - undirstr 6 8 2 8" xfId="46337" xr:uid="{00000000-0005-0000-0000-000002980000}"/>
    <cellStyle name="Samtala - undirstr 6 8 2 8 2" xfId="46338" xr:uid="{00000000-0005-0000-0000-000003980000}"/>
    <cellStyle name="Samtala - undirstr 6 8 2 9" xfId="46339" xr:uid="{00000000-0005-0000-0000-000004980000}"/>
    <cellStyle name="Samtala - undirstr 6 8 2 9 2" xfId="46340" xr:uid="{00000000-0005-0000-0000-000005980000}"/>
    <cellStyle name="Samtala - undirstr 6 8 3" xfId="46341" xr:uid="{00000000-0005-0000-0000-000006980000}"/>
    <cellStyle name="Samtala - undirstr 6 8 3 2" xfId="46342" xr:uid="{00000000-0005-0000-0000-000007980000}"/>
    <cellStyle name="Samtala - undirstr 6 8 4" xfId="46343" xr:uid="{00000000-0005-0000-0000-000008980000}"/>
    <cellStyle name="Samtala - undirstr 6 8 4 2" xfId="46344" xr:uid="{00000000-0005-0000-0000-000009980000}"/>
    <cellStyle name="Samtala - undirstr 6 8 5" xfId="46345" xr:uid="{00000000-0005-0000-0000-00000A980000}"/>
    <cellStyle name="Samtala - undirstr 6 8 6" xfId="46346" xr:uid="{00000000-0005-0000-0000-00000B980000}"/>
    <cellStyle name="Samtala - undirstr 6 9" xfId="46347" xr:uid="{00000000-0005-0000-0000-00000C980000}"/>
    <cellStyle name="Samtala - undirstr 6 9 2" xfId="46348" xr:uid="{00000000-0005-0000-0000-00000D980000}"/>
    <cellStyle name="Samtala - undirstr 6 9 2 10" xfId="46349" xr:uid="{00000000-0005-0000-0000-00000E980000}"/>
    <cellStyle name="Samtala - undirstr 6 9 2 10 2" xfId="46350" xr:uid="{00000000-0005-0000-0000-00000F980000}"/>
    <cellStyle name="Samtala - undirstr 6 9 2 11" xfId="46351" xr:uid="{00000000-0005-0000-0000-000010980000}"/>
    <cellStyle name="Samtala - undirstr 6 9 2 12" xfId="46352" xr:uid="{00000000-0005-0000-0000-000011980000}"/>
    <cellStyle name="Samtala - undirstr 6 9 2 2" xfId="46353" xr:uid="{00000000-0005-0000-0000-000012980000}"/>
    <cellStyle name="Samtala - undirstr 6 9 2 2 2" xfId="46354" xr:uid="{00000000-0005-0000-0000-000013980000}"/>
    <cellStyle name="Samtala - undirstr 6 9 2 3" xfId="46355" xr:uid="{00000000-0005-0000-0000-000014980000}"/>
    <cellStyle name="Samtala - undirstr 6 9 2 3 2" xfId="46356" xr:uid="{00000000-0005-0000-0000-000015980000}"/>
    <cellStyle name="Samtala - undirstr 6 9 2 4" xfId="46357" xr:uid="{00000000-0005-0000-0000-000016980000}"/>
    <cellStyle name="Samtala - undirstr 6 9 2 4 2" xfId="46358" xr:uid="{00000000-0005-0000-0000-000017980000}"/>
    <cellStyle name="Samtala - undirstr 6 9 2 5" xfId="46359" xr:uid="{00000000-0005-0000-0000-000018980000}"/>
    <cellStyle name="Samtala - undirstr 6 9 2 5 2" xfId="46360" xr:uid="{00000000-0005-0000-0000-000019980000}"/>
    <cellStyle name="Samtala - undirstr 6 9 2 6" xfId="46361" xr:uid="{00000000-0005-0000-0000-00001A980000}"/>
    <cellStyle name="Samtala - undirstr 6 9 2 6 2" xfId="46362" xr:uid="{00000000-0005-0000-0000-00001B980000}"/>
    <cellStyle name="Samtala - undirstr 6 9 2 7" xfId="46363" xr:uid="{00000000-0005-0000-0000-00001C980000}"/>
    <cellStyle name="Samtala - undirstr 6 9 2 7 2" xfId="46364" xr:uid="{00000000-0005-0000-0000-00001D980000}"/>
    <cellStyle name="Samtala - undirstr 6 9 2 8" xfId="46365" xr:uid="{00000000-0005-0000-0000-00001E980000}"/>
    <cellStyle name="Samtala - undirstr 6 9 2 8 2" xfId="46366" xr:uid="{00000000-0005-0000-0000-00001F980000}"/>
    <cellStyle name="Samtala - undirstr 6 9 2 9" xfId="46367" xr:uid="{00000000-0005-0000-0000-000020980000}"/>
    <cellStyle name="Samtala - undirstr 6 9 2 9 2" xfId="46368" xr:uid="{00000000-0005-0000-0000-000021980000}"/>
    <cellStyle name="Samtala - undirstr 6 9 3" xfId="46369" xr:uid="{00000000-0005-0000-0000-000022980000}"/>
    <cellStyle name="Samtala - undirstr 6 9 3 2" xfId="46370" xr:uid="{00000000-0005-0000-0000-000023980000}"/>
    <cellStyle name="Samtala - undirstr 6 9 4" xfId="46371" xr:uid="{00000000-0005-0000-0000-000024980000}"/>
    <cellStyle name="Samtala - undirstr 6 9 4 2" xfId="46372" xr:uid="{00000000-0005-0000-0000-000025980000}"/>
    <cellStyle name="Samtala - undirstr 6 9 5" xfId="46373" xr:uid="{00000000-0005-0000-0000-000026980000}"/>
    <cellStyle name="Samtala - undirstr 6 9 6" xfId="46374" xr:uid="{00000000-0005-0000-0000-000027980000}"/>
    <cellStyle name="Samtala - undirstr 7" xfId="4825" xr:uid="{00000000-0005-0000-0000-000028980000}"/>
    <cellStyle name="Samtala - undirstr 7 10" xfId="46375" xr:uid="{00000000-0005-0000-0000-000029980000}"/>
    <cellStyle name="Samtala - undirstr 7 10 2" xfId="46376" xr:uid="{00000000-0005-0000-0000-00002A980000}"/>
    <cellStyle name="Samtala - undirstr 7 10 2 10" xfId="46377" xr:uid="{00000000-0005-0000-0000-00002B980000}"/>
    <cellStyle name="Samtala - undirstr 7 10 2 10 2" xfId="46378" xr:uid="{00000000-0005-0000-0000-00002C980000}"/>
    <cellStyle name="Samtala - undirstr 7 10 2 11" xfId="46379" xr:uid="{00000000-0005-0000-0000-00002D980000}"/>
    <cellStyle name="Samtala - undirstr 7 10 2 12" xfId="46380" xr:uid="{00000000-0005-0000-0000-00002E980000}"/>
    <cellStyle name="Samtala - undirstr 7 10 2 2" xfId="46381" xr:uid="{00000000-0005-0000-0000-00002F980000}"/>
    <cellStyle name="Samtala - undirstr 7 10 2 2 2" xfId="46382" xr:uid="{00000000-0005-0000-0000-000030980000}"/>
    <cellStyle name="Samtala - undirstr 7 10 2 3" xfId="46383" xr:uid="{00000000-0005-0000-0000-000031980000}"/>
    <cellStyle name="Samtala - undirstr 7 10 2 3 2" xfId="46384" xr:uid="{00000000-0005-0000-0000-000032980000}"/>
    <cellStyle name="Samtala - undirstr 7 10 2 4" xfId="46385" xr:uid="{00000000-0005-0000-0000-000033980000}"/>
    <cellStyle name="Samtala - undirstr 7 10 2 4 2" xfId="46386" xr:uid="{00000000-0005-0000-0000-000034980000}"/>
    <cellStyle name="Samtala - undirstr 7 10 2 5" xfId="46387" xr:uid="{00000000-0005-0000-0000-000035980000}"/>
    <cellStyle name="Samtala - undirstr 7 10 2 5 2" xfId="46388" xr:uid="{00000000-0005-0000-0000-000036980000}"/>
    <cellStyle name="Samtala - undirstr 7 10 2 6" xfId="46389" xr:uid="{00000000-0005-0000-0000-000037980000}"/>
    <cellStyle name="Samtala - undirstr 7 10 2 6 2" xfId="46390" xr:uid="{00000000-0005-0000-0000-000038980000}"/>
    <cellStyle name="Samtala - undirstr 7 10 2 7" xfId="46391" xr:uid="{00000000-0005-0000-0000-000039980000}"/>
    <cellStyle name="Samtala - undirstr 7 10 2 7 2" xfId="46392" xr:uid="{00000000-0005-0000-0000-00003A980000}"/>
    <cellStyle name="Samtala - undirstr 7 10 2 8" xfId="46393" xr:uid="{00000000-0005-0000-0000-00003B980000}"/>
    <cellStyle name="Samtala - undirstr 7 10 2 8 2" xfId="46394" xr:uid="{00000000-0005-0000-0000-00003C980000}"/>
    <cellStyle name="Samtala - undirstr 7 10 2 9" xfId="46395" xr:uid="{00000000-0005-0000-0000-00003D980000}"/>
    <cellStyle name="Samtala - undirstr 7 10 2 9 2" xfId="46396" xr:uid="{00000000-0005-0000-0000-00003E980000}"/>
    <cellStyle name="Samtala - undirstr 7 10 3" xfId="46397" xr:uid="{00000000-0005-0000-0000-00003F980000}"/>
    <cellStyle name="Samtala - undirstr 7 10 3 2" xfId="46398" xr:uid="{00000000-0005-0000-0000-000040980000}"/>
    <cellStyle name="Samtala - undirstr 7 10 4" xfId="46399" xr:uid="{00000000-0005-0000-0000-000041980000}"/>
    <cellStyle name="Samtala - undirstr 7 10 4 2" xfId="46400" xr:uid="{00000000-0005-0000-0000-000042980000}"/>
    <cellStyle name="Samtala - undirstr 7 10 5" xfId="46401" xr:uid="{00000000-0005-0000-0000-000043980000}"/>
    <cellStyle name="Samtala - undirstr 7 10 6" xfId="46402" xr:uid="{00000000-0005-0000-0000-000044980000}"/>
    <cellStyle name="Samtala - undirstr 7 11" xfId="46403" xr:uid="{00000000-0005-0000-0000-000045980000}"/>
    <cellStyle name="Samtala - undirstr 7 11 2" xfId="46404" xr:uid="{00000000-0005-0000-0000-000046980000}"/>
    <cellStyle name="Samtala - undirstr 7 11 2 10" xfId="46405" xr:uid="{00000000-0005-0000-0000-000047980000}"/>
    <cellStyle name="Samtala - undirstr 7 11 2 10 2" xfId="46406" xr:uid="{00000000-0005-0000-0000-000048980000}"/>
    <cellStyle name="Samtala - undirstr 7 11 2 11" xfId="46407" xr:uid="{00000000-0005-0000-0000-000049980000}"/>
    <cellStyle name="Samtala - undirstr 7 11 2 12" xfId="46408" xr:uid="{00000000-0005-0000-0000-00004A980000}"/>
    <cellStyle name="Samtala - undirstr 7 11 2 2" xfId="46409" xr:uid="{00000000-0005-0000-0000-00004B980000}"/>
    <cellStyle name="Samtala - undirstr 7 11 2 2 2" xfId="46410" xr:uid="{00000000-0005-0000-0000-00004C980000}"/>
    <cellStyle name="Samtala - undirstr 7 11 2 3" xfId="46411" xr:uid="{00000000-0005-0000-0000-00004D980000}"/>
    <cellStyle name="Samtala - undirstr 7 11 2 3 2" xfId="46412" xr:uid="{00000000-0005-0000-0000-00004E980000}"/>
    <cellStyle name="Samtala - undirstr 7 11 2 4" xfId="46413" xr:uid="{00000000-0005-0000-0000-00004F980000}"/>
    <cellStyle name="Samtala - undirstr 7 11 2 4 2" xfId="46414" xr:uid="{00000000-0005-0000-0000-000050980000}"/>
    <cellStyle name="Samtala - undirstr 7 11 2 5" xfId="46415" xr:uid="{00000000-0005-0000-0000-000051980000}"/>
    <cellStyle name="Samtala - undirstr 7 11 2 5 2" xfId="46416" xr:uid="{00000000-0005-0000-0000-000052980000}"/>
    <cellStyle name="Samtala - undirstr 7 11 2 6" xfId="46417" xr:uid="{00000000-0005-0000-0000-000053980000}"/>
    <cellStyle name="Samtala - undirstr 7 11 2 6 2" xfId="46418" xr:uid="{00000000-0005-0000-0000-000054980000}"/>
    <cellStyle name="Samtala - undirstr 7 11 2 7" xfId="46419" xr:uid="{00000000-0005-0000-0000-000055980000}"/>
    <cellStyle name="Samtala - undirstr 7 11 2 7 2" xfId="46420" xr:uid="{00000000-0005-0000-0000-000056980000}"/>
    <cellStyle name="Samtala - undirstr 7 11 2 8" xfId="46421" xr:uid="{00000000-0005-0000-0000-000057980000}"/>
    <cellStyle name="Samtala - undirstr 7 11 2 8 2" xfId="46422" xr:uid="{00000000-0005-0000-0000-000058980000}"/>
    <cellStyle name="Samtala - undirstr 7 11 2 9" xfId="46423" xr:uid="{00000000-0005-0000-0000-000059980000}"/>
    <cellStyle name="Samtala - undirstr 7 11 2 9 2" xfId="46424" xr:uid="{00000000-0005-0000-0000-00005A980000}"/>
    <cellStyle name="Samtala - undirstr 7 11 3" xfId="46425" xr:uid="{00000000-0005-0000-0000-00005B980000}"/>
    <cellStyle name="Samtala - undirstr 7 11 3 2" xfId="46426" xr:uid="{00000000-0005-0000-0000-00005C980000}"/>
    <cellStyle name="Samtala - undirstr 7 11 4" xfId="46427" xr:uid="{00000000-0005-0000-0000-00005D980000}"/>
    <cellStyle name="Samtala - undirstr 7 11 4 2" xfId="46428" xr:uid="{00000000-0005-0000-0000-00005E980000}"/>
    <cellStyle name="Samtala - undirstr 7 11 5" xfId="46429" xr:uid="{00000000-0005-0000-0000-00005F980000}"/>
    <cellStyle name="Samtala - undirstr 7 11 6" xfId="46430" xr:uid="{00000000-0005-0000-0000-000060980000}"/>
    <cellStyle name="Samtala - undirstr 7 12" xfId="46431" xr:uid="{00000000-0005-0000-0000-000061980000}"/>
    <cellStyle name="Samtala - undirstr 7 12 2" xfId="46432" xr:uid="{00000000-0005-0000-0000-000062980000}"/>
    <cellStyle name="Samtala - undirstr 7 12 2 10" xfId="46433" xr:uid="{00000000-0005-0000-0000-000063980000}"/>
    <cellStyle name="Samtala - undirstr 7 12 2 10 2" xfId="46434" xr:uid="{00000000-0005-0000-0000-000064980000}"/>
    <cellStyle name="Samtala - undirstr 7 12 2 11" xfId="46435" xr:uid="{00000000-0005-0000-0000-000065980000}"/>
    <cellStyle name="Samtala - undirstr 7 12 2 12" xfId="46436" xr:uid="{00000000-0005-0000-0000-000066980000}"/>
    <cellStyle name="Samtala - undirstr 7 12 2 2" xfId="46437" xr:uid="{00000000-0005-0000-0000-000067980000}"/>
    <cellStyle name="Samtala - undirstr 7 12 2 2 2" xfId="46438" xr:uid="{00000000-0005-0000-0000-000068980000}"/>
    <cellStyle name="Samtala - undirstr 7 12 2 3" xfId="46439" xr:uid="{00000000-0005-0000-0000-000069980000}"/>
    <cellStyle name="Samtala - undirstr 7 12 2 3 2" xfId="46440" xr:uid="{00000000-0005-0000-0000-00006A980000}"/>
    <cellStyle name="Samtala - undirstr 7 12 2 4" xfId="46441" xr:uid="{00000000-0005-0000-0000-00006B980000}"/>
    <cellStyle name="Samtala - undirstr 7 12 2 4 2" xfId="46442" xr:uid="{00000000-0005-0000-0000-00006C980000}"/>
    <cellStyle name="Samtala - undirstr 7 12 2 5" xfId="46443" xr:uid="{00000000-0005-0000-0000-00006D980000}"/>
    <cellStyle name="Samtala - undirstr 7 12 2 5 2" xfId="46444" xr:uid="{00000000-0005-0000-0000-00006E980000}"/>
    <cellStyle name="Samtala - undirstr 7 12 2 6" xfId="46445" xr:uid="{00000000-0005-0000-0000-00006F980000}"/>
    <cellStyle name="Samtala - undirstr 7 12 2 6 2" xfId="46446" xr:uid="{00000000-0005-0000-0000-000070980000}"/>
    <cellStyle name="Samtala - undirstr 7 12 2 7" xfId="46447" xr:uid="{00000000-0005-0000-0000-000071980000}"/>
    <cellStyle name="Samtala - undirstr 7 12 2 7 2" xfId="46448" xr:uid="{00000000-0005-0000-0000-000072980000}"/>
    <cellStyle name="Samtala - undirstr 7 12 2 8" xfId="46449" xr:uid="{00000000-0005-0000-0000-000073980000}"/>
    <cellStyle name="Samtala - undirstr 7 12 2 8 2" xfId="46450" xr:uid="{00000000-0005-0000-0000-000074980000}"/>
    <cellStyle name="Samtala - undirstr 7 12 2 9" xfId="46451" xr:uid="{00000000-0005-0000-0000-000075980000}"/>
    <cellStyle name="Samtala - undirstr 7 12 2 9 2" xfId="46452" xr:uid="{00000000-0005-0000-0000-000076980000}"/>
    <cellStyle name="Samtala - undirstr 7 12 3" xfId="46453" xr:uid="{00000000-0005-0000-0000-000077980000}"/>
    <cellStyle name="Samtala - undirstr 7 12 3 2" xfId="46454" xr:uid="{00000000-0005-0000-0000-000078980000}"/>
    <cellStyle name="Samtala - undirstr 7 12 4" xfId="46455" xr:uid="{00000000-0005-0000-0000-000079980000}"/>
    <cellStyle name="Samtala - undirstr 7 12 4 2" xfId="46456" xr:uid="{00000000-0005-0000-0000-00007A980000}"/>
    <cellStyle name="Samtala - undirstr 7 12 5" xfId="46457" xr:uid="{00000000-0005-0000-0000-00007B980000}"/>
    <cellStyle name="Samtala - undirstr 7 12 6" xfId="46458" xr:uid="{00000000-0005-0000-0000-00007C980000}"/>
    <cellStyle name="Samtala - undirstr 7 13" xfId="46459" xr:uid="{00000000-0005-0000-0000-00007D980000}"/>
    <cellStyle name="Samtala - undirstr 7 13 2" xfId="46460" xr:uid="{00000000-0005-0000-0000-00007E980000}"/>
    <cellStyle name="Samtala - undirstr 7 14" xfId="46461" xr:uid="{00000000-0005-0000-0000-00007F980000}"/>
    <cellStyle name="Samtala - undirstr 7 14 2" xfId="46462" xr:uid="{00000000-0005-0000-0000-000080980000}"/>
    <cellStyle name="Samtala - undirstr 7 15" xfId="46463" xr:uid="{00000000-0005-0000-0000-000081980000}"/>
    <cellStyle name="Samtala - undirstr 7 15 2" xfId="46464" xr:uid="{00000000-0005-0000-0000-000082980000}"/>
    <cellStyle name="Samtala - undirstr 7 16" xfId="46465" xr:uid="{00000000-0005-0000-0000-000083980000}"/>
    <cellStyle name="Samtala - undirstr 7 16 2" xfId="46466" xr:uid="{00000000-0005-0000-0000-000084980000}"/>
    <cellStyle name="Samtala - undirstr 7 17" xfId="46467" xr:uid="{00000000-0005-0000-0000-000085980000}"/>
    <cellStyle name="Samtala - undirstr 7 17 2" xfId="46468" xr:uid="{00000000-0005-0000-0000-000086980000}"/>
    <cellStyle name="Samtala - undirstr 7 18" xfId="46469" xr:uid="{00000000-0005-0000-0000-000087980000}"/>
    <cellStyle name="Samtala - undirstr 7 18 2" xfId="46470" xr:uid="{00000000-0005-0000-0000-000088980000}"/>
    <cellStyle name="Samtala - undirstr 7 19" xfId="46471" xr:uid="{00000000-0005-0000-0000-000089980000}"/>
    <cellStyle name="Samtala - undirstr 7 2" xfId="10093" xr:uid="{00000000-0005-0000-0000-00008A980000}"/>
    <cellStyle name="Samtala - undirstr 7 2 10" xfId="46472" xr:uid="{00000000-0005-0000-0000-00008B980000}"/>
    <cellStyle name="Samtala - undirstr 7 2 11" xfId="46473" xr:uid="{00000000-0005-0000-0000-00008C980000}"/>
    <cellStyle name="Samtala - undirstr 7 2 2" xfId="22611" xr:uid="{00000000-0005-0000-0000-00008D980000}"/>
    <cellStyle name="Samtala - undirstr 7 2 2 2" xfId="22612" xr:uid="{00000000-0005-0000-0000-00008E980000}"/>
    <cellStyle name="Samtala - undirstr 7 2 2 2 2" xfId="29959" xr:uid="{00000000-0005-0000-0000-00008F980000}"/>
    <cellStyle name="Samtala - undirstr 7 2 2 3" xfId="28001" xr:uid="{00000000-0005-0000-0000-000090980000}"/>
    <cellStyle name="Samtala - undirstr 7 2 2 3 2" xfId="46474" xr:uid="{00000000-0005-0000-0000-000091980000}"/>
    <cellStyle name="Samtala - undirstr 7 2 2 4" xfId="46475" xr:uid="{00000000-0005-0000-0000-000092980000}"/>
    <cellStyle name="Samtala - undirstr 7 2 3" xfId="22613" xr:uid="{00000000-0005-0000-0000-000093980000}"/>
    <cellStyle name="Samtala - undirstr 7 2 3 2" xfId="29960" xr:uid="{00000000-0005-0000-0000-000094980000}"/>
    <cellStyle name="Samtala - undirstr 7 2 4" xfId="46476" xr:uid="{00000000-0005-0000-0000-000095980000}"/>
    <cellStyle name="Samtala - undirstr 7 2 4 2" xfId="46477" xr:uid="{00000000-0005-0000-0000-000096980000}"/>
    <cellStyle name="Samtala - undirstr 7 2 5" xfId="46478" xr:uid="{00000000-0005-0000-0000-000097980000}"/>
    <cellStyle name="Samtala - undirstr 7 2 5 2" xfId="46479" xr:uid="{00000000-0005-0000-0000-000098980000}"/>
    <cellStyle name="Samtala - undirstr 7 2 6" xfId="46480" xr:uid="{00000000-0005-0000-0000-000099980000}"/>
    <cellStyle name="Samtala - undirstr 7 2 6 2" xfId="46481" xr:uid="{00000000-0005-0000-0000-00009A980000}"/>
    <cellStyle name="Samtala - undirstr 7 2 7" xfId="46482" xr:uid="{00000000-0005-0000-0000-00009B980000}"/>
    <cellStyle name="Samtala - undirstr 7 2 7 2" xfId="46483" xr:uid="{00000000-0005-0000-0000-00009C980000}"/>
    <cellStyle name="Samtala - undirstr 7 2 8" xfId="46484" xr:uid="{00000000-0005-0000-0000-00009D980000}"/>
    <cellStyle name="Samtala - undirstr 7 2 8 2" xfId="46485" xr:uid="{00000000-0005-0000-0000-00009E980000}"/>
    <cellStyle name="Samtala - undirstr 7 2 9" xfId="46486" xr:uid="{00000000-0005-0000-0000-00009F980000}"/>
    <cellStyle name="Samtala - undirstr 7 3" xfId="46487" xr:uid="{00000000-0005-0000-0000-0000A0980000}"/>
    <cellStyle name="Samtala - undirstr 7 3 2" xfId="46488" xr:uid="{00000000-0005-0000-0000-0000A1980000}"/>
    <cellStyle name="Samtala - undirstr 7 3 2 10" xfId="46489" xr:uid="{00000000-0005-0000-0000-0000A2980000}"/>
    <cellStyle name="Samtala - undirstr 7 3 2 10 2" xfId="46490" xr:uid="{00000000-0005-0000-0000-0000A3980000}"/>
    <cellStyle name="Samtala - undirstr 7 3 2 11" xfId="46491" xr:uid="{00000000-0005-0000-0000-0000A4980000}"/>
    <cellStyle name="Samtala - undirstr 7 3 2 12" xfId="46492" xr:uid="{00000000-0005-0000-0000-0000A5980000}"/>
    <cellStyle name="Samtala - undirstr 7 3 2 2" xfId="46493" xr:uid="{00000000-0005-0000-0000-0000A6980000}"/>
    <cellStyle name="Samtala - undirstr 7 3 2 2 2" xfId="46494" xr:uid="{00000000-0005-0000-0000-0000A7980000}"/>
    <cellStyle name="Samtala - undirstr 7 3 2 3" xfId="46495" xr:uid="{00000000-0005-0000-0000-0000A8980000}"/>
    <cellStyle name="Samtala - undirstr 7 3 2 3 2" xfId="46496" xr:uid="{00000000-0005-0000-0000-0000A9980000}"/>
    <cellStyle name="Samtala - undirstr 7 3 2 4" xfId="46497" xr:uid="{00000000-0005-0000-0000-0000AA980000}"/>
    <cellStyle name="Samtala - undirstr 7 3 2 4 2" xfId="46498" xr:uid="{00000000-0005-0000-0000-0000AB980000}"/>
    <cellStyle name="Samtala - undirstr 7 3 2 5" xfId="46499" xr:uid="{00000000-0005-0000-0000-0000AC980000}"/>
    <cellStyle name="Samtala - undirstr 7 3 2 5 2" xfId="46500" xr:uid="{00000000-0005-0000-0000-0000AD980000}"/>
    <cellStyle name="Samtala - undirstr 7 3 2 6" xfId="46501" xr:uid="{00000000-0005-0000-0000-0000AE980000}"/>
    <cellStyle name="Samtala - undirstr 7 3 2 6 2" xfId="46502" xr:uid="{00000000-0005-0000-0000-0000AF980000}"/>
    <cellStyle name="Samtala - undirstr 7 3 2 7" xfId="46503" xr:uid="{00000000-0005-0000-0000-0000B0980000}"/>
    <cellStyle name="Samtala - undirstr 7 3 2 7 2" xfId="46504" xr:uid="{00000000-0005-0000-0000-0000B1980000}"/>
    <cellStyle name="Samtala - undirstr 7 3 2 8" xfId="46505" xr:uid="{00000000-0005-0000-0000-0000B2980000}"/>
    <cellStyle name="Samtala - undirstr 7 3 2 8 2" xfId="46506" xr:uid="{00000000-0005-0000-0000-0000B3980000}"/>
    <cellStyle name="Samtala - undirstr 7 3 2 9" xfId="46507" xr:uid="{00000000-0005-0000-0000-0000B4980000}"/>
    <cellStyle name="Samtala - undirstr 7 3 2 9 2" xfId="46508" xr:uid="{00000000-0005-0000-0000-0000B5980000}"/>
    <cellStyle name="Samtala - undirstr 7 3 3" xfId="46509" xr:uid="{00000000-0005-0000-0000-0000B6980000}"/>
    <cellStyle name="Samtala - undirstr 7 3 3 2" xfId="46510" xr:uid="{00000000-0005-0000-0000-0000B7980000}"/>
    <cellStyle name="Samtala - undirstr 7 3 4" xfId="46511" xr:uid="{00000000-0005-0000-0000-0000B8980000}"/>
    <cellStyle name="Samtala - undirstr 7 3 4 2" xfId="46512" xr:uid="{00000000-0005-0000-0000-0000B9980000}"/>
    <cellStyle name="Samtala - undirstr 7 3 5" xfId="46513" xr:uid="{00000000-0005-0000-0000-0000BA980000}"/>
    <cellStyle name="Samtala - undirstr 7 3 6" xfId="46514" xr:uid="{00000000-0005-0000-0000-0000BB980000}"/>
    <cellStyle name="Samtala - undirstr 7 4" xfId="46515" xr:uid="{00000000-0005-0000-0000-0000BC980000}"/>
    <cellStyle name="Samtala - undirstr 7 4 2" xfId="46516" xr:uid="{00000000-0005-0000-0000-0000BD980000}"/>
    <cellStyle name="Samtala - undirstr 7 4 2 10" xfId="46517" xr:uid="{00000000-0005-0000-0000-0000BE980000}"/>
    <cellStyle name="Samtala - undirstr 7 4 2 10 2" xfId="46518" xr:uid="{00000000-0005-0000-0000-0000BF980000}"/>
    <cellStyle name="Samtala - undirstr 7 4 2 11" xfId="46519" xr:uid="{00000000-0005-0000-0000-0000C0980000}"/>
    <cellStyle name="Samtala - undirstr 7 4 2 12" xfId="46520" xr:uid="{00000000-0005-0000-0000-0000C1980000}"/>
    <cellStyle name="Samtala - undirstr 7 4 2 2" xfId="46521" xr:uid="{00000000-0005-0000-0000-0000C2980000}"/>
    <cellStyle name="Samtala - undirstr 7 4 2 2 2" xfId="46522" xr:uid="{00000000-0005-0000-0000-0000C3980000}"/>
    <cellStyle name="Samtala - undirstr 7 4 2 3" xfId="46523" xr:uid="{00000000-0005-0000-0000-0000C4980000}"/>
    <cellStyle name="Samtala - undirstr 7 4 2 3 2" xfId="46524" xr:uid="{00000000-0005-0000-0000-0000C5980000}"/>
    <cellStyle name="Samtala - undirstr 7 4 2 4" xfId="46525" xr:uid="{00000000-0005-0000-0000-0000C6980000}"/>
    <cellStyle name="Samtala - undirstr 7 4 2 4 2" xfId="46526" xr:uid="{00000000-0005-0000-0000-0000C7980000}"/>
    <cellStyle name="Samtala - undirstr 7 4 2 5" xfId="46527" xr:uid="{00000000-0005-0000-0000-0000C8980000}"/>
    <cellStyle name="Samtala - undirstr 7 4 2 5 2" xfId="46528" xr:uid="{00000000-0005-0000-0000-0000C9980000}"/>
    <cellStyle name="Samtala - undirstr 7 4 2 6" xfId="46529" xr:uid="{00000000-0005-0000-0000-0000CA980000}"/>
    <cellStyle name="Samtala - undirstr 7 4 2 6 2" xfId="46530" xr:uid="{00000000-0005-0000-0000-0000CB980000}"/>
    <cellStyle name="Samtala - undirstr 7 4 2 7" xfId="46531" xr:uid="{00000000-0005-0000-0000-0000CC980000}"/>
    <cellStyle name="Samtala - undirstr 7 4 2 7 2" xfId="46532" xr:uid="{00000000-0005-0000-0000-0000CD980000}"/>
    <cellStyle name="Samtala - undirstr 7 4 2 8" xfId="46533" xr:uid="{00000000-0005-0000-0000-0000CE980000}"/>
    <cellStyle name="Samtala - undirstr 7 4 2 8 2" xfId="46534" xr:uid="{00000000-0005-0000-0000-0000CF980000}"/>
    <cellStyle name="Samtala - undirstr 7 4 2 9" xfId="46535" xr:uid="{00000000-0005-0000-0000-0000D0980000}"/>
    <cellStyle name="Samtala - undirstr 7 4 2 9 2" xfId="46536" xr:uid="{00000000-0005-0000-0000-0000D1980000}"/>
    <cellStyle name="Samtala - undirstr 7 4 3" xfId="46537" xr:uid="{00000000-0005-0000-0000-0000D2980000}"/>
    <cellStyle name="Samtala - undirstr 7 4 3 2" xfId="46538" xr:uid="{00000000-0005-0000-0000-0000D3980000}"/>
    <cellStyle name="Samtala - undirstr 7 4 4" xfId="46539" xr:uid="{00000000-0005-0000-0000-0000D4980000}"/>
    <cellStyle name="Samtala - undirstr 7 4 4 2" xfId="46540" xr:uid="{00000000-0005-0000-0000-0000D5980000}"/>
    <cellStyle name="Samtala - undirstr 7 4 5" xfId="46541" xr:uid="{00000000-0005-0000-0000-0000D6980000}"/>
    <cellStyle name="Samtala - undirstr 7 4 6" xfId="46542" xr:uid="{00000000-0005-0000-0000-0000D7980000}"/>
    <cellStyle name="Samtala - undirstr 7 5" xfId="46543" xr:uid="{00000000-0005-0000-0000-0000D8980000}"/>
    <cellStyle name="Samtala - undirstr 7 5 2" xfId="46544" xr:uid="{00000000-0005-0000-0000-0000D9980000}"/>
    <cellStyle name="Samtala - undirstr 7 5 2 10" xfId="46545" xr:uid="{00000000-0005-0000-0000-0000DA980000}"/>
    <cellStyle name="Samtala - undirstr 7 5 2 10 2" xfId="46546" xr:uid="{00000000-0005-0000-0000-0000DB980000}"/>
    <cellStyle name="Samtala - undirstr 7 5 2 11" xfId="46547" xr:uid="{00000000-0005-0000-0000-0000DC980000}"/>
    <cellStyle name="Samtala - undirstr 7 5 2 12" xfId="46548" xr:uid="{00000000-0005-0000-0000-0000DD980000}"/>
    <cellStyle name="Samtala - undirstr 7 5 2 2" xfId="46549" xr:uid="{00000000-0005-0000-0000-0000DE980000}"/>
    <cellStyle name="Samtala - undirstr 7 5 2 2 2" xfId="46550" xr:uid="{00000000-0005-0000-0000-0000DF980000}"/>
    <cellStyle name="Samtala - undirstr 7 5 2 3" xfId="46551" xr:uid="{00000000-0005-0000-0000-0000E0980000}"/>
    <cellStyle name="Samtala - undirstr 7 5 2 3 2" xfId="46552" xr:uid="{00000000-0005-0000-0000-0000E1980000}"/>
    <cellStyle name="Samtala - undirstr 7 5 2 4" xfId="46553" xr:uid="{00000000-0005-0000-0000-0000E2980000}"/>
    <cellStyle name="Samtala - undirstr 7 5 2 4 2" xfId="46554" xr:uid="{00000000-0005-0000-0000-0000E3980000}"/>
    <cellStyle name="Samtala - undirstr 7 5 2 5" xfId="46555" xr:uid="{00000000-0005-0000-0000-0000E4980000}"/>
    <cellStyle name="Samtala - undirstr 7 5 2 5 2" xfId="46556" xr:uid="{00000000-0005-0000-0000-0000E5980000}"/>
    <cellStyle name="Samtala - undirstr 7 5 2 6" xfId="46557" xr:uid="{00000000-0005-0000-0000-0000E6980000}"/>
    <cellStyle name="Samtala - undirstr 7 5 2 6 2" xfId="46558" xr:uid="{00000000-0005-0000-0000-0000E7980000}"/>
    <cellStyle name="Samtala - undirstr 7 5 2 7" xfId="46559" xr:uid="{00000000-0005-0000-0000-0000E8980000}"/>
    <cellStyle name="Samtala - undirstr 7 5 2 7 2" xfId="46560" xr:uid="{00000000-0005-0000-0000-0000E9980000}"/>
    <cellStyle name="Samtala - undirstr 7 5 2 8" xfId="46561" xr:uid="{00000000-0005-0000-0000-0000EA980000}"/>
    <cellStyle name="Samtala - undirstr 7 5 2 8 2" xfId="46562" xr:uid="{00000000-0005-0000-0000-0000EB980000}"/>
    <cellStyle name="Samtala - undirstr 7 5 2 9" xfId="46563" xr:uid="{00000000-0005-0000-0000-0000EC980000}"/>
    <cellStyle name="Samtala - undirstr 7 5 2 9 2" xfId="46564" xr:uid="{00000000-0005-0000-0000-0000ED980000}"/>
    <cellStyle name="Samtala - undirstr 7 5 3" xfId="46565" xr:uid="{00000000-0005-0000-0000-0000EE980000}"/>
    <cellStyle name="Samtala - undirstr 7 5 3 2" xfId="46566" xr:uid="{00000000-0005-0000-0000-0000EF980000}"/>
    <cellStyle name="Samtala - undirstr 7 5 4" xfId="46567" xr:uid="{00000000-0005-0000-0000-0000F0980000}"/>
    <cellStyle name="Samtala - undirstr 7 5 4 2" xfId="46568" xr:uid="{00000000-0005-0000-0000-0000F1980000}"/>
    <cellStyle name="Samtala - undirstr 7 5 5" xfId="46569" xr:uid="{00000000-0005-0000-0000-0000F2980000}"/>
    <cellStyle name="Samtala - undirstr 7 5 6" xfId="46570" xr:uid="{00000000-0005-0000-0000-0000F3980000}"/>
    <cellStyle name="Samtala - undirstr 7 6" xfId="46571" xr:uid="{00000000-0005-0000-0000-0000F4980000}"/>
    <cellStyle name="Samtala - undirstr 7 6 2" xfId="46572" xr:uid="{00000000-0005-0000-0000-0000F5980000}"/>
    <cellStyle name="Samtala - undirstr 7 6 2 10" xfId="46573" xr:uid="{00000000-0005-0000-0000-0000F6980000}"/>
    <cellStyle name="Samtala - undirstr 7 6 2 10 2" xfId="46574" xr:uid="{00000000-0005-0000-0000-0000F7980000}"/>
    <cellStyle name="Samtala - undirstr 7 6 2 11" xfId="46575" xr:uid="{00000000-0005-0000-0000-0000F8980000}"/>
    <cellStyle name="Samtala - undirstr 7 6 2 12" xfId="46576" xr:uid="{00000000-0005-0000-0000-0000F9980000}"/>
    <cellStyle name="Samtala - undirstr 7 6 2 2" xfId="46577" xr:uid="{00000000-0005-0000-0000-0000FA980000}"/>
    <cellStyle name="Samtala - undirstr 7 6 2 2 2" xfId="46578" xr:uid="{00000000-0005-0000-0000-0000FB980000}"/>
    <cellStyle name="Samtala - undirstr 7 6 2 3" xfId="46579" xr:uid="{00000000-0005-0000-0000-0000FC980000}"/>
    <cellStyle name="Samtala - undirstr 7 6 2 3 2" xfId="46580" xr:uid="{00000000-0005-0000-0000-0000FD980000}"/>
    <cellStyle name="Samtala - undirstr 7 6 2 4" xfId="46581" xr:uid="{00000000-0005-0000-0000-0000FE980000}"/>
    <cellStyle name="Samtala - undirstr 7 6 2 4 2" xfId="46582" xr:uid="{00000000-0005-0000-0000-0000FF980000}"/>
    <cellStyle name="Samtala - undirstr 7 6 2 5" xfId="46583" xr:uid="{00000000-0005-0000-0000-000000990000}"/>
    <cellStyle name="Samtala - undirstr 7 6 2 5 2" xfId="46584" xr:uid="{00000000-0005-0000-0000-000001990000}"/>
    <cellStyle name="Samtala - undirstr 7 6 2 6" xfId="46585" xr:uid="{00000000-0005-0000-0000-000002990000}"/>
    <cellStyle name="Samtala - undirstr 7 6 2 6 2" xfId="46586" xr:uid="{00000000-0005-0000-0000-000003990000}"/>
    <cellStyle name="Samtala - undirstr 7 6 2 7" xfId="46587" xr:uid="{00000000-0005-0000-0000-000004990000}"/>
    <cellStyle name="Samtala - undirstr 7 6 2 7 2" xfId="46588" xr:uid="{00000000-0005-0000-0000-000005990000}"/>
    <cellStyle name="Samtala - undirstr 7 6 2 8" xfId="46589" xr:uid="{00000000-0005-0000-0000-000006990000}"/>
    <cellStyle name="Samtala - undirstr 7 6 2 8 2" xfId="46590" xr:uid="{00000000-0005-0000-0000-000007990000}"/>
    <cellStyle name="Samtala - undirstr 7 6 2 9" xfId="46591" xr:uid="{00000000-0005-0000-0000-000008990000}"/>
    <cellStyle name="Samtala - undirstr 7 6 2 9 2" xfId="46592" xr:uid="{00000000-0005-0000-0000-000009990000}"/>
    <cellStyle name="Samtala - undirstr 7 6 3" xfId="46593" xr:uid="{00000000-0005-0000-0000-00000A990000}"/>
    <cellStyle name="Samtala - undirstr 7 6 3 2" xfId="46594" xr:uid="{00000000-0005-0000-0000-00000B990000}"/>
    <cellStyle name="Samtala - undirstr 7 6 4" xfId="46595" xr:uid="{00000000-0005-0000-0000-00000C990000}"/>
    <cellStyle name="Samtala - undirstr 7 6 4 2" xfId="46596" xr:uid="{00000000-0005-0000-0000-00000D990000}"/>
    <cellStyle name="Samtala - undirstr 7 6 5" xfId="46597" xr:uid="{00000000-0005-0000-0000-00000E990000}"/>
    <cellStyle name="Samtala - undirstr 7 6 6" xfId="46598" xr:uid="{00000000-0005-0000-0000-00000F990000}"/>
    <cellStyle name="Samtala - undirstr 7 7" xfId="46599" xr:uid="{00000000-0005-0000-0000-000010990000}"/>
    <cellStyle name="Samtala - undirstr 7 7 2" xfId="46600" xr:uid="{00000000-0005-0000-0000-000011990000}"/>
    <cellStyle name="Samtala - undirstr 7 7 2 10" xfId="46601" xr:uid="{00000000-0005-0000-0000-000012990000}"/>
    <cellStyle name="Samtala - undirstr 7 7 2 10 2" xfId="46602" xr:uid="{00000000-0005-0000-0000-000013990000}"/>
    <cellStyle name="Samtala - undirstr 7 7 2 11" xfId="46603" xr:uid="{00000000-0005-0000-0000-000014990000}"/>
    <cellStyle name="Samtala - undirstr 7 7 2 12" xfId="46604" xr:uid="{00000000-0005-0000-0000-000015990000}"/>
    <cellStyle name="Samtala - undirstr 7 7 2 2" xfId="46605" xr:uid="{00000000-0005-0000-0000-000016990000}"/>
    <cellStyle name="Samtala - undirstr 7 7 2 2 2" xfId="46606" xr:uid="{00000000-0005-0000-0000-000017990000}"/>
    <cellStyle name="Samtala - undirstr 7 7 2 3" xfId="46607" xr:uid="{00000000-0005-0000-0000-000018990000}"/>
    <cellStyle name="Samtala - undirstr 7 7 2 3 2" xfId="46608" xr:uid="{00000000-0005-0000-0000-000019990000}"/>
    <cellStyle name="Samtala - undirstr 7 7 2 4" xfId="46609" xr:uid="{00000000-0005-0000-0000-00001A990000}"/>
    <cellStyle name="Samtala - undirstr 7 7 2 4 2" xfId="46610" xr:uid="{00000000-0005-0000-0000-00001B990000}"/>
    <cellStyle name="Samtala - undirstr 7 7 2 5" xfId="46611" xr:uid="{00000000-0005-0000-0000-00001C990000}"/>
    <cellStyle name="Samtala - undirstr 7 7 2 5 2" xfId="46612" xr:uid="{00000000-0005-0000-0000-00001D990000}"/>
    <cellStyle name="Samtala - undirstr 7 7 2 6" xfId="46613" xr:uid="{00000000-0005-0000-0000-00001E990000}"/>
    <cellStyle name="Samtala - undirstr 7 7 2 6 2" xfId="46614" xr:uid="{00000000-0005-0000-0000-00001F990000}"/>
    <cellStyle name="Samtala - undirstr 7 7 2 7" xfId="46615" xr:uid="{00000000-0005-0000-0000-000020990000}"/>
    <cellStyle name="Samtala - undirstr 7 7 2 7 2" xfId="46616" xr:uid="{00000000-0005-0000-0000-000021990000}"/>
    <cellStyle name="Samtala - undirstr 7 7 2 8" xfId="46617" xr:uid="{00000000-0005-0000-0000-000022990000}"/>
    <cellStyle name="Samtala - undirstr 7 7 2 8 2" xfId="46618" xr:uid="{00000000-0005-0000-0000-000023990000}"/>
    <cellStyle name="Samtala - undirstr 7 7 2 9" xfId="46619" xr:uid="{00000000-0005-0000-0000-000024990000}"/>
    <cellStyle name="Samtala - undirstr 7 7 2 9 2" xfId="46620" xr:uid="{00000000-0005-0000-0000-000025990000}"/>
    <cellStyle name="Samtala - undirstr 7 7 3" xfId="46621" xr:uid="{00000000-0005-0000-0000-000026990000}"/>
    <cellStyle name="Samtala - undirstr 7 7 3 2" xfId="46622" xr:uid="{00000000-0005-0000-0000-000027990000}"/>
    <cellStyle name="Samtala - undirstr 7 7 4" xfId="46623" xr:uid="{00000000-0005-0000-0000-000028990000}"/>
    <cellStyle name="Samtala - undirstr 7 7 4 2" xfId="46624" xr:uid="{00000000-0005-0000-0000-000029990000}"/>
    <cellStyle name="Samtala - undirstr 7 7 5" xfId="46625" xr:uid="{00000000-0005-0000-0000-00002A990000}"/>
    <cellStyle name="Samtala - undirstr 7 7 6" xfId="46626" xr:uid="{00000000-0005-0000-0000-00002B990000}"/>
    <cellStyle name="Samtala - undirstr 7 8" xfId="46627" xr:uid="{00000000-0005-0000-0000-00002C990000}"/>
    <cellStyle name="Samtala - undirstr 7 8 2" xfId="46628" xr:uid="{00000000-0005-0000-0000-00002D990000}"/>
    <cellStyle name="Samtala - undirstr 7 8 2 10" xfId="46629" xr:uid="{00000000-0005-0000-0000-00002E990000}"/>
    <cellStyle name="Samtala - undirstr 7 8 2 10 2" xfId="46630" xr:uid="{00000000-0005-0000-0000-00002F990000}"/>
    <cellStyle name="Samtala - undirstr 7 8 2 11" xfId="46631" xr:uid="{00000000-0005-0000-0000-000030990000}"/>
    <cellStyle name="Samtala - undirstr 7 8 2 12" xfId="46632" xr:uid="{00000000-0005-0000-0000-000031990000}"/>
    <cellStyle name="Samtala - undirstr 7 8 2 2" xfId="46633" xr:uid="{00000000-0005-0000-0000-000032990000}"/>
    <cellStyle name="Samtala - undirstr 7 8 2 2 2" xfId="46634" xr:uid="{00000000-0005-0000-0000-000033990000}"/>
    <cellStyle name="Samtala - undirstr 7 8 2 3" xfId="46635" xr:uid="{00000000-0005-0000-0000-000034990000}"/>
    <cellStyle name="Samtala - undirstr 7 8 2 3 2" xfId="46636" xr:uid="{00000000-0005-0000-0000-000035990000}"/>
    <cellStyle name="Samtala - undirstr 7 8 2 4" xfId="46637" xr:uid="{00000000-0005-0000-0000-000036990000}"/>
    <cellStyle name="Samtala - undirstr 7 8 2 4 2" xfId="46638" xr:uid="{00000000-0005-0000-0000-000037990000}"/>
    <cellStyle name="Samtala - undirstr 7 8 2 5" xfId="46639" xr:uid="{00000000-0005-0000-0000-000038990000}"/>
    <cellStyle name="Samtala - undirstr 7 8 2 5 2" xfId="46640" xr:uid="{00000000-0005-0000-0000-000039990000}"/>
    <cellStyle name="Samtala - undirstr 7 8 2 6" xfId="46641" xr:uid="{00000000-0005-0000-0000-00003A990000}"/>
    <cellStyle name="Samtala - undirstr 7 8 2 6 2" xfId="46642" xr:uid="{00000000-0005-0000-0000-00003B990000}"/>
    <cellStyle name="Samtala - undirstr 7 8 2 7" xfId="46643" xr:uid="{00000000-0005-0000-0000-00003C990000}"/>
    <cellStyle name="Samtala - undirstr 7 8 2 7 2" xfId="46644" xr:uid="{00000000-0005-0000-0000-00003D990000}"/>
    <cellStyle name="Samtala - undirstr 7 8 2 8" xfId="46645" xr:uid="{00000000-0005-0000-0000-00003E990000}"/>
    <cellStyle name="Samtala - undirstr 7 8 2 8 2" xfId="46646" xr:uid="{00000000-0005-0000-0000-00003F990000}"/>
    <cellStyle name="Samtala - undirstr 7 8 2 9" xfId="46647" xr:uid="{00000000-0005-0000-0000-000040990000}"/>
    <cellStyle name="Samtala - undirstr 7 8 2 9 2" xfId="46648" xr:uid="{00000000-0005-0000-0000-000041990000}"/>
    <cellStyle name="Samtala - undirstr 7 8 3" xfId="46649" xr:uid="{00000000-0005-0000-0000-000042990000}"/>
    <cellStyle name="Samtala - undirstr 7 8 3 2" xfId="46650" xr:uid="{00000000-0005-0000-0000-000043990000}"/>
    <cellStyle name="Samtala - undirstr 7 8 4" xfId="46651" xr:uid="{00000000-0005-0000-0000-000044990000}"/>
    <cellStyle name="Samtala - undirstr 7 8 4 2" xfId="46652" xr:uid="{00000000-0005-0000-0000-000045990000}"/>
    <cellStyle name="Samtala - undirstr 7 8 5" xfId="46653" xr:uid="{00000000-0005-0000-0000-000046990000}"/>
    <cellStyle name="Samtala - undirstr 7 8 6" xfId="46654" xr:uid="{00000000-0005-0000-0000-000047990000}"/>
    <cellStyle name="Samtala - undirstr 7 9" xfId="46655" xr:uid="{00000000-0005-0000-0000-000048990000}"/>
    <cellStyle name="Samtala - undirstr 7 9 2" xfId="46656" xr:uid="{00000000-0005-0000-0000-000049990000}"/>
    <cellStyle name="Samtala - undirstr 7 9 2 10" xfId="46657" xr:uid="{00000000-0005-0000-0000-00004A990000}"/>
    <cellStyle name="Samtala - undirstr 7 9 2 10 2" xfId="46658" xr:uid="{00000000-0005-0000-0000-00004B990000}"/>
    <cellStyle name="Samtala - undirstr 7 9 2 11" xfId="46659" xr:uid="{00000000-0005-0000-0000-00004C990000}"/>
    <cellStyle name="Samtala - undirstr 7 9 2 12" xfId="46660" xr:uid="{00000000-0005-0000-0000-00004D990000}"/>
    <cellStyle name="Samtala - undirstr 7 9 2 2" xfId="46661" xr:uid="{00000000-0005-0000-0000-00004E990000}"/>
    <cellStyle name="Samtala - undirstr 7 9 2 2 2" xfId="46662" xr:uid="{00000000-0005-0000-0000-00004F990000}"/>
    <cellStyle name="Samtala - undirstr 7 9 2 3" xfId="46663" xr:uid="{00000000-0005-0000-0000-000050990000}"/>
    <cellStyle name="Samtala - undirstr 7 9 2 3 2" xfId="46664" xr:uid="{00000000-0005-0000-0000-000051990000}"/>
    <cellStyle name="Samtala - undirstr 7 9 2 4" xfId="46665" xr:uid="{00000000-0005-0000-0000-000052990000}"/>
    <cellStyle name="Samtala - undirstr 7 9 2 4 2" xfId="46666" xr:uid="{00000000-0005-0000-0000-000053990000}"/>
    <cellStyle name="Samtala - undirstr 7 9 2 5" xfId="46667" xr:uid="{00000000-0005-0000-0000-000054990000}"/>
    <cellStyle name="Samtala - undirstr 7 9 2 5 2" xfId="46668" xr:uid="{00000000-0005-0000-0000-000055990000}"/>
    <cellStyle name="Samtala - undirstr 7 9 2 6" xfId="46669" xr:uid="{00000000-0005-0000-0000-000056990000}"/>
    <cellStyle name="Samtala - undirstr 7 9 2 6 2" xfId="46670" xr:uid="{00000000-0005-0000-0000-000057990000}"/>
    <cellStyle name="Samtala - undirstr 7 9 2 7" xfId="46671" xr:uid="{00000000-0005-0000-0000-000058990000}"/>
    <cellStyle name="Samtala - undirstr 7 9 2 7 2" xfId="46672" xr:uid="{00000000-0005-0000-0000-000059990000}"/>
    <cellStyle name="Samtala - undirstr 7 9 2 8" xfId="46673" xr:uid="{00000000-0005-0000-0000-00005A990000}"/>
    <cellStyle name="Samtala - undirstr 7 9 2 8 2" xfId="46674" xr:uid="{00000000-0005-0000-0000-00005B990000}"/>
    <cellStyle name="Samtala - undirstr 7 9 2 9" xfId="46675" xr:uid="{00000000-0005-0000-0000-00005C990000}"/>
    <cellStyle name="Samtala - undirstr 7 9 2 9 2" xfId="46676" xr:uid="{00000000-0005-0000-0000-00005D990000}"/>
    <cellStyle name="Samtala - undirstr 7 9 3" xfId="46677" xr:uid="{00000000-0005-0000-0000-00005E990000}"/>
    <cellStyle name="Samtala - undirstr 7 9 3 2" xfId="46678" xr:uid="{00000000-0005-0000-0000-00005F990000}"/>
    <cellStyle name="Samtala - undirstr 7 9 4" xfId="46679" xr:uid="{00000000-0005-0000-0000-000060990000}"/>
    <cellStyle name="Samtala - undirstr 7 9 4 2" xfId="46680" xr:uid="{00000000-0005-0000-0000-000061990000}"/>
    <cellStyle name="Samtala - undirstr 7 9 5" xfId="46681" xr:uid="{00000000-0005-0000-0000-000062990000}"/>
    <cellStyle name="Samtala - undirstr 7 9 6" xfId="46682" xr:uid="{00000000-0005-0000-0000-000063990000}"/>
    <cellStyle name="Samtala - undirstr 8" xfId="5418" xr:uid="{00000000-0005-0000-0000-000064990000}"/>
    <cellStyle name="Samtala - undirstr 8 10" xfId="46683" xr:uid="{00000000-0005-0000-0000-000065990000}"/>
    <cellStyle name="Samtala - undirstr 8 10 2" xfId="46684" xr:uid="{00000000-0005-0000-0000-000066990000}"/>
    <cellStyle name="Samtala - undirstr 8 10 2 10" xfId="46685" xr:uid="{00000000-0005-0000-0000-000067990000}"/>
    <cellStyle name="Samtala - undirstr 8 10 2 10 2" xfId="46686" xr:uid="{00000000-0005-0000-0000-000068990000}"/>
    <cellStyle name="Samtala - undirstr 8 10 2 11" xfId="46687" xr:uid="{00000000-0005-0000-0000-000069990000}"/>
    <cellStyle name="Samtala - undirstr 8 10 2 12" xfId="46688" xr:uid="{00000000-0005-0000-0000-00006A990000}"/>
    <cellStyle name="Samtala - undirstr 8 10 2 2" xfId="46689" xr:uid="{00000000-0005-0000-0000-00006B990000}"/>
    <cellStyle name="Samtala - undirstr 8 10 2 2 2" xfId="46690" xr:uid="{00000000-0005-0000-0000-00006C990000}"/>
    <cellStyle name="Samtala - undirstr 8 10 2 3" xfId="46691" xr:uid="{00000000-0005-0000-0000-00006D990000}"/>
    <cellStyle name="Samtala - undirstr 8 10 2 3 2" xfId="46692" xr:uid="{00000000-0005-0000-0000-00006E990000}"/>
    <cellStyle name="Samtala - undirstr 8 10 2 4" xfId="46693" xr:uid="{00000000-0005-0000-0000-00006F990000}"/>
    <cellStyle name="Samtala - undirstr 8 10 2 4 2" xfId="46694" xr:uid="{00000000-0005-0000-0000-000070990000}"/>
    <cellStyle name="Samtala - undirstr 8 10 2 5" xfId="46695" xr:uid="{00000000-0005-0000-0000-000071990000}"/>
    <cellStyle name="Samtala - undirstr 8 10 2 5 2" xfId="46696" xr:uid="{00000000-0005-0000-0000-000072990000}"/>
    <cellStyle name="Samtala - undirstr 8 10 2 6" xfId="46697" xr:uid="{00000000-0005-0000-0000-000073990000}"/>
    <cellStyle name="Samtala - undirstr 8 10 2 6 2" xfId="46698" xr:uid="{00000000-0005-0000-0000-000074990000}"/>
    <cellStyle name="Samtala - undirstr 8 10 2 7" xfId="46699" xr:uid="{00000000-0005-0000-0000-000075990000}"/>
    <cellStyle name="Samtala - undirstr 8 10 2 7 2" xfId="46700" xr:uid="{00000000-0005-0000-0000-000076990000}"/>
    <cellStyle name="Samtala - undirstr 8 10 2 8" xfId="46701" xr:uid="{00000000-0005-0000-0000-000077990000}"/>
    <cellStyle name="Samtala - undirstr 8 10 2 8 2" xfId="46702" xr:uid="{00000000-0005-0000-0000-000078990000}"/>
    <cellStyle name="Samtala - undirstr 8 10 2 9" xfId="46703" xr:uid="{00000000-0005-0000-0000-000079990000}"/>
    <cellStyle name="Samtala - undirstr 8 10 2 9 2" xfId="46704" xr:uid="{00000000-0005-0000-0000-00007A990000}"/>
    <cellStyle name="Samtala - undirstr 8 10 3" xfId="46705" xr:uid="{00000000-0005-0000-0000-00007B990000}"/>
    <cellStyle name="Samtala - undirstr 8 10 3 2" xfId="46706" xr:uid="{00000000-0005-0000-0000-00007C990000}"/>
    <cellStyle name="Samtala - undirstr 8 10 4" xfId="46707" xr:uid="{00000000-0005-0000-0000-00007D990000}"/>
    <cellStyle name="Samtala - undirstr 8 10 4 2" xfId="46708" xr:uid="{00000000-0005-0000-0000-00007E990000}"/>
    <cellStyle name="Samtala - undirstr 8 10 5" xfId="46709" xr:uid="{00000000-0005-0000-0000-00007F990000}"/>
    <cellStyle name="Samtala - undirstr 8 10 6" xfId="46710" xr:uid="{00000000-0005-0000-0000-000080990000}"/>
    <cellStyle name="Samtala - undirstr 8 11" xfId="46711" xr:uid="{00000000-0005-0000-0000-000081990000}"/>
    <cellStyle name="Samtala - undirstr 8 11 2" xfId="46712" xr:uid="{00000000-0005-0000-0000-000082990000}"/>
    <cellStyle name="Samtala - undirstr 8 11 2 10" xfId="46713" xr:uid="{00000000-0005-0000-0000-000083990000}"/>
    <cellStyle name="Samtala - undirstr 8 11 2 10 2" xfId="46714" xr:uid="{00000000-0005-0000-0000-000084990000}"/>
    <cellStyle name="Samtala - undirstr 8 11 2 11" xfId="46715" xr:uid="{00000000-0005-0000-0000-000085990000}"/>
    <cellStyle name="Samtala - undirstr 8 11 2 12" xfId="46716" xr:uid="{00000000-0005-0000-0000-000086990000}"/>
    <cellStyle name="Samtala - undirstr 8 11 2 2" xfId="46717" xr:uid="{00000000-0005-0000-0000-000087990000}"/>
    <cellStyle name="Samtala - undirstr 8 11 2 2 2" xfId="46718" xr:uid="{00000000-0005-0000-0000-000088990000}"/>
    <cellStyle name="Samtala - undirstr 8 11 2 3" xfId="46719" xr:uid="{00000000-0005-0000-0000-000089990000}"/>
    <cellStyle name="Samtala - undirstr 8 11 2 3 2" xfId="46720" xr:uid="{00000000-0005-0000-0000-00008A990000}"/>
    <cellStyle name="Samtala - undirstr 8 11 2 4" xfId="46721" xr:uid="{00000000-0005-0000-0000-00008B990000}"/>
    <cellStyle name="Samtala - undirstr 8 11 2 4 2" xfId="46722" xr:uid="{00000000-0005-0000-0000-00008C990000}"/>
    <cellStyle name="Samtala - undirstr 8 11 2 5" xfId="46723" xr:uid="{00000000-0005-0000-0000-00008D990000}"/>
    <cellStyle name="Samtala - undirstr 8 11 2 5 2" xfId="46724" xr:uid="{00000000-0005-0000-0000-00008E990000}"/>
    <cellStyle name="Samtala - undirstr 8 11 2 6" xfId="46725" xr:uid="{00000000-0005-0000-0000-00008F990000}"/>
    <cellStyle name="Samtala - undirstr 8 11 2 6 2" xfId="46726" xr:uid="{00000000-0005-0000-0000-000090990000}"/>
    <cellStyle name="Samtala - undirstr 8 11 2 7" xfId="46727" xr:uid="{00000000-0005-0000-0000-000091990000}"/>
    <cellStyle name="Samtala - undirstr 8 11 2 7 2" xfId="46728" xr:uid="{00000000-0005-0000-0000-000092990000}"/>
    <cellStyle name="Samtala - undirstr 8 11 2 8" xfId="46729" xr:uid="{00000000-0005-0000-0000-000093990000}"/>
    <cellStyle name="Samtala - undirstr 8 11 2 8 2" xfId="46730" xr:uid="{00000000-0005-0000-0000-000094990000}"/>
    <cellStyle name="Samtala - undirstr 8 11 2 9" xfId="46731" xr:uid="{00000000-0005-0000-0000-000095990000}"/>
    <cellStyle name="Samtala - undirstr 8 11 2 9 2" xfId="46732" xr:uid="{00000000-0005-0000-0000-000096990000}"/>
    <cellStyle name="Samtala - undirstr 8 11 3" xfId="46733" xr:uid="{00000000-0005-0000-0000-000097990000}"/>
    <cellStyle name="Samtala - undirstr 8 11 3 2" xfId="46734" xr:uid="{00000000-0005-0000-0000-000098990000}"/>
    <cellStyle name="Samtala - undirstr 8 11 4" xfId="46735" xr:uid="{00000000-0005-0000-0000-000099990000}"/>
    <cellStyle name="Samtala - undirstr 8 11 4 2" xfId="46736" xr:uid="{00000000-0005-0000-0000-00009A990000}"/>
    <cellStyle name="Samtala - undirstr 8 11 5" xfId="46737" xr:uid="{00000000-0005-0000-0000-00009B990000}"/>
    <cellStyle name="Samtala - undirstr 8 11 6" xfId="46738" xr:uid="{00000000-0005-0000-0000-00009C990000}"/>
    <cellStyle name="Samtala - undirstr 8 12" xfId="46739" xr:uid="{00000000-0005-0000-0000-00009D990000}"/>
    <cellStyle name="Samtala - undirstr 8 12 2" xfId="46740" xr:uid="{00000000-0005-0000-0000-00009E990000}"/>
    <cellStyle name="Samtala - undirstr 8 12 2 10" xfId="46741" xr:uid="{00000000-0005-0000-0000-00009F990000}"/>
    <cellStyle name="Samtala - undirstr 8 12 2 10 2" xfId="46742" xr:uid="{00000000-0005-0000-0000-0000A0990000}"/>
    <cellStyle name="Samtala - undirstr 8 12 2 11" xfId="46743" xr:uid="{00000000-0005-0000-0000-0000A1990000}"/>
    <cellStyle name="Samtala - undirstr 8 12 2 12" xfId="46744" xr:uid="{00000000-0005-0000-0000-0000A2990000}"/>
    <cellStyle name="Samtala - undirstr 8 12 2 2" xfId="46745" xr:uid="{00000000-0005-0000-0000-0000A3990000}"/>
    <cellStyle name="Samtala - undirstr 8 12 2 2 2" xfId="46746" xr:uid="{00000000-0005-0000-0000-0000A4990000}"/>
    <cellStyle name="Samtala - undirstr 8 12 2 3" xfId="46747" xr:uid="{00000000-0005-0000-0000-0000A5990000}"/>
    <cellStyle name="Samtala - undirstr 8 12 2 3 2" xfId="46748" xr:uid="{00000000-0005-0000-0000-0000A6990000}"/>
    <cellStyle name="Samtala - undirstr 8 12 2 4" xfId="46749" xr:uid="{00000000-0005-0000-0000-0000A7990000}"/>
    <cellStyle name="Samtala - undirstr 8 12 2 4 2" xfId="46750" xr:uid="{00000000-0005-0000-0000-0000A8990000}"/>
    <cellStyle name="Samtala - undirstr 8 12 2 5" xfId="46751" xr:uid="{00000000-0005-0000-0000-0000A9990000}"/>
    <cellStyle name="Samtala - undirstr 8 12 2 5 2" xfId="46752" xr:uid="{00000000-0005-0000-0000-0000AA990000}"/>
    <cellStyle name="Samtala - undirstr 8 12 2 6" xfId="46753" xr:uid="{00000000-0005-0000-0000-0000AB990000}"/>
    <cellStyle name="Samtala - undirstr 8 12 2 6 2" xfId="46754" xr:uid="{00000000-0005-0000-0000-0000AC990000}"/>
    <cellStyle name="Samtala - undirstr 8 12 2 7" xfId="46755" xr:uid="{00000000-0005-0000-0000-0000AD990000}"/>
    <cellStyle name="Samtala - undirstr 8 12 2 7 2" xfId="46756" xr:uid="{00000000-0005-0000-0000-0000AE990000}"/>
    <cellStyle name="Samtala - undirstr 8 12 2 8" xfId="46757" xr:uid="{00000000-0005-0000-0000-0000AF990000}"/>
    <cellStyle name="Samtala - undirstr 8 12 2 8 2" xfId="46758" xr:uid="{00000000-0005-0000-0000-0000B0990000}"/>
    <cellStyle name="Samtala - undirstr 8 12 2 9" xfId="46759" xr:uid="{00000000-0005-0000-0000-0000B1990000}"/>
    <cellStyle name="Samtala - undirstr 8 12 2 9 2" xfId="46760" xr:uid="{00000000-0005-0000-0000-0000B2990000}"/>
    <cellStyle name="Samtala - undirstr 8 12 3" xfId="46761" xr:uid="{00000000-0005-0000-0000-0000B3990000}"/>
    <cellStyle name="Samtala - undirstr 8 12 3 2" xfId="46762" xr:uid="{00000000-0005-0000-0000-0000B4990000}"/>
    <cellStyle name="Samtala - undirstr 8 12 4" xfId="46763" xr:uid="{00000000-0005-0000-0000-0000B5990000}"/>
    <cellStyle name="Samtala - undirstr 8 12 4 2" xfId="46764" xr:uid="{00000000-0005-0000-0000-0000B6990000}"/>
    <cellStyle name="Samtala - undirstr 8 12 5" xfId="46765" xr:uid="{00000000-0005-0000-0000-0000B7990000}"/>
    <cellStyle name="Samtala - undirstr 8 12 6" xfId="46766" xr:uid="{00000000-0005-0000-0000-0000B8990000}"/>
    <cellStyle name="Samtala - undirstr 8 13" xfId="46767" xr:uid="{00000000-0005-0000-0000-0000B9990000}"/>
    <cellStyle name="Samtala - undirstr 8 13 2" xfId="46768" xr:uid="{00000000-0005-0000-0000-0000BA990000}"/>
    <cellStyle name="Samtala - undirstr 8 14" xfId="46769" xr:uid="{00000000-0005-0000-0000-0000BB990000}"/>
    <cellStyle name="Samtala - undirstr 8 14 2" xfId="46770" xr:uid="{00000000-0005-0000-0000-0000BC990000}"/>
    <cellStyle name="Samtala - undirstr 8 15" xfId="46771" xr:uid="{00000000-0005-0000-0000-0000BD990000}"/>
    <cellStyle name="Samtala - undirstr 8 15 2" xfId="46772" xr:uid="{00000000-0005-0000-0000-0000BE990000}"/>
    <cellStyle name="Samtala - undirstr 8 16" xfId="46773" xr:uid="{00000000-0005-0000-0000-0000BF990000}"/>
    <cellStyle name="Samtala - undirstr 8 16 2" xfId="46774" xr:uid="{00000000-0005-0000-0000-0000C0990000}"/>
    <cellStyle name="Samtala - undirstr 8 17" xfId="46775" xr:uid="{00000000-0005-0000-0000-0000C1990000}"/>
    <cellStyle name="Samtala - undirstr 8 17 2" xfId="46776" xr:uid="{00000000-0005-0000-0000-0000C2990000}"/>
    <cellStyle name="Samtala - undirstr 8 18" xfId="46777" xr:uid="{00000000-0005-0000-0000-0000C3990000}"/>
    <cellStyle name="Samtala - undirstr 8 18 2" xfId="46778" xr:uid="{00000000-0005-0000-0000-0000C4990000}"/>
    <cellStyle name="Samtala - undirstr 8 19" xfId="46779" xr:uid="{00000000-0005-0000-0000-0000C5990000}"/>
    <cellStyle name="Samtala - undirstr 8 2" xfId="10541" xr:uid="{00000000-0005-0000-0000-0000C6990000}"/>
    <cellStyle name="Samtala - undirstr 8 2 10" xfId="46780" xr:uid="{00000000-0005-0000-0000-0000C7990000}"/>
    <cellStyle name="Samtala - undirstr 8 2 11" xfId="46781" xr:uid="{00000000-0005-0000-0000-0000C8990000}"/>
    <cellStyle name="Samtala - undirstr 8 2 2" xfId="22614" xr:uid="{00000000-0005-0000-0000-0000C9990000}"/>
    <cellStyle name="Samtala - undirstr 8 2 2 2" xfId="22615" xr:uid="{00000000-0005-0000-0000-0000CA990000}"/>
    <cellStyle name="Samtala - undirstr 8 2 2 2 2" xfId="29961" xr:uid="{00000000-0005-0000-0000-0000CB990000}"/>
    <cellStyle name="Samtala - undirstr 8 2 2 3" xfId="28014" xr:uid="{00000000-0005-0000-0000-0000CC990000}"/>
    <cellStyle name="Samtala - undirstr 8 2 2 3 2" xfId="46782" xr:uid="{00000000-0005-0000-0000-0000CD990000}"/>
    <cellStyle name="Samtala - undirstr 8 2 2 4" xfId="46783" xr:uid="{00000000-0005-0000-0000-0000CE990000}"/>
    <cellStyle name="Samtala - undirstr 8 2 3" xfId="22616" xr:uid="{00000000-0005-0000-0000-0000CF990000}"/>
    <cellStyle name="Samtala - undirstr 8 2 3 2" xfId="29962" xr:uid="{00000000-0005-0000-0000-0000D0990000}"/>
    <cellStyle name="Samtala - undirstr 8 2 4" xfId="46784" xr:uid="{00000000-0005-0000-0000-0000D1990000}"/>
    <cellStyle name="Samtala - undirstr 8 2 4 2" xfId="46785" xr:uid="{00000000-0005-0000-0000-0000D2990000}"/>
    <cellStyle name="Samtala - undirstr 8 2 5" xfId="46786" xr:uid="{00000000-0005-0000-0000-0000D3990000}"/>
    <cellStyle name="Samtala - undirstr 8 2 5 2" xfId="46787" xr:uid="{00000000-0005-0000-0000-0000D4990000}"/>
    <cellStyle name="Samtala - undirstr 8 2 6" xfId="46788" xr:uid="{00000000-0005-0000-0000-0000D5990000}"/>
    <cellStyle name="Samtala - undirstr 8 2 6 2" xfId="46789" xr:uid="{00000000-0005-0000-0000-0000D6990000}"/>
    <cellStyle name="Samtala - undirstr 8 2 7" xfId="46790" xr:uid="{00000000-0005-0000-0000-0000D7990000}"/>
    <cellStyle name="Samtala - undirstr 8 2 7 2" xfId="46791" xr:uid="{00000000-0005-0000-0000-0000D8990000}"/>
    <cellStyle name="Samtala - undirstr 8 2 8" xfId="46792" xr:uid="{00000000-0005-0000-0000-0000D9990000}"/>
    <cellStyle name="Samtala - undirstr 8 2 8 2" xfId="46793" xr:uid="{00000000-0005-0000-0000-0000DA990000}"/>
    <cellStyle name="Samtala - undirstr 8 2 9" xfId="46794" xr:uid="{00000000-0005-0000-0000-0000DB990000}"/>
    <cellStyle name="Samtala - undirstr 8 3" xfId="46795" xr:uid="{00000000-0005-0000-0000-0000DC990000}"/>
    <cellStyle name="Samtala - undirstr 8 3 2" xfId="46796" xr:uid="{00000000-0005-0000-0000-0000DD990000}"/>
    <cellStyle name="Samtala - undirstr 8 3 2 10" xfId="46797" xr:uid="{00000000-0005-0000-0000-0000DE990000}"/>
    <cellStyle name="Samtala - undirstr 8 3 2 10 2" xfId="46798" xr:uid="{00000000-0005-0000-0000-0000DF990000}"/>
    <cellStyle name="Samtala - undirstr 8 3 2 11" xfId="46799" xr:uid="{00000000-0005-0000-0000-0000E0990000}"/>
    <cellStyle name="Samtala - undirstr 8 3 2 12" xfId="46800" xr:uid="{00000000-0005-0000-0000-0000E1990000}"/>
    <cellStyle name="Samtala - undirstr 8 3 2 2" xfId="46801" xr:uid="{00000000-0005-0000-0000-0000E2990000}"/>
    <cellStyle name="Samtala - undirstr 8 3 2 2 2" xfId="46802" xr:uid="{00000000-0005-0000-0000-0000E3990000}"/>
    <cellStyle name="Samtala - undirstr 8 3 2 3" xfId="46803" xr:uid="{00000000-0005-0000-0000-0000E4990000}"/>
    <cellStyle name="Samtala - undirstr 8 3 2 3 2" xfId="46804" xr:uid="{00000000-0005-0000-0000-0000E5990000}"/>
    <cellStyle name="Samtala - undirstr 8 3 2 4" xfId="46805" xr:uid="{00000000-0005-0000-0000-0000E6990000}"/>
    <cellStyle name="Samtala - undirstr 8 3 2 4 2" xfId="46806" xr:uid="{00000000-0005-0000-0000-0000E7990000}"/>
    <cellStyle name="Samtala - undirstr 8 3 2 5" xfId="46807" xr:uid="{00000000-0005-0000-0000-0000E8990000}"/>
    <cellStyle name="Samtala - undirstr 8 3 2 5 2" xfId="46808" xr:uid="{00000000-0005-0000-0000-0000E9990000}"/>
    <cellStyle name="Samtala - undirstr 8 3 2 6" xfId="46809" xr:uid="{00000000-0005-0000-0000-0000EA990000}"/>
    <cellStyle name="Samtala - undirstr 8 3 2 6 2" xfId="46810" xr:uid="{00000000-0005-0000-0000-0000EB990000}"/>
    <cellStyle name="Samtala - undirstr 8 3 2 7" xfId="46811" xr:uid="{00000000-0005-0000-0000-0000EC990000}"/>
    <cellStyle name="Samtala - undirstr 8 3 2 7 2" xfId="46812" xr:uid="{00000000-0005-0000-0000-0000ED990000}"/>
    <cellStyle name="Samtala - undirstr 8 3 2 8" xfId="46813" xr:uid="{00000000-0005-0000-0000-0000EE990000}"/>
    <cellStyle name="Samtala - undirstr 8 3 2 8 2" xfId="46814" xr:uid="{00000000-0005-0000-0000-0000EF990000}"/>
    <cellStyle name="Samtala - undirstr 8 3 2 9" xfId="46815" xr:uid="{00000000-0005-0000-0000-0000F0990000}"/>
    <cellStyle name="Samtala - undirstr 8 3 2 9 2" xfId="46816" xr:uid="{00000000-0005-0000-0000-0000F1990000}"/>
    <cellStyle name="Samtala - undirstr 8 3 3" xfId="46817" xr:uid="{00000000-0005-0000-0000-0000F2990000}"/>
    <cellStyle name="Samtala - undirstr 8 3 3 2" xfId="46818" xr:uid="{00000000-0005-0000-0000-0000F3990000}"/>
    <cellStyle name="Samtala - undirstr 8 3 4" xfId="46819" xr:uid="{00000000-0005-0000-0000-0000F4990000}"/>
    <cellStyle name="Samtala - undirstr 8 3 4 2" xfId="46820" xr:uid="{00000000-0005-0000-0000-0000F5990000}"/>
    <cellStyle name="Samtala - undirstr 8 3 5" xfId="46821" xr:uid="{00000000-0005-0000-0000-0000F6990000}"/>
    <cellStyle name="Samtala - undirstr 8 3 6" xfId="46822" xr:uid="{00000000-0005-0000-0000-0000F7990000}"/>
    <cellStyle name="Samtala - undirstr 8 4" xfId="46823" xr:uid="{00000000-0005-0000-0000-0000F8990000}"/>
    <cellStyle name="Samtala - undirstr 8 4 2" xfId="46824" xr:uid="{00000000-0005-0000-0000-0000F9990000}"/>
    <cellStyle name="Samtala - undirstr 8 4 2 10" xfId="46825" xr:uid="{00000000-0005-0000-0000-0000FA990000}"/>
    <cellStyle name="Samtala - undirstr 8 4 2 10 2" xfId="46826" xr:uid="{00000000-0005-0000-0000-0000FB990000}"/>
    <cellStyle name="Samtala - undirstr 8 4 2 11" xfId="46827" xr:uid="{00000000-0005-0000-0000-0000FC990000}"/>
    <cellStyle name="Samtala - undirstr 8 4 2 12" xfId="46828" xr:uid="{00000000-0005-0000-0000-0000FD990000}"/>
    <cellStyle name="Samtala - undirstr 8 4 2 2" xfId="46829" xr:uid="{00000000-0005-0000-0000-0000FE990000}"/>
    <cellStyle name="Samtala - undirstr 8 4 2 2 2" xfId="46830" xr:uid="{00000000-0005-0000-0000-0000FF990000}"/>
    <cellStyle name="Samtala - undirstr 8 4 2 3" xfId="46831" xr:uid="{00000000-0005-0000-0000-0000009A0000}"/>
    <cellStyle name="Samtala - undirstr 8 4 2 3 2" xfId="46832" xr:uid="{00000000-0005-0000-0000-0000019A0000}"/>
    <cellStyle name="Samtala - undirstr 8 4 2 4" xfId="46833" xr:uid="{00000000-0005-0000-0000-0000029A0000}"/>
    <cellStyle name="Samtala - undirstr 8 4 2 4 2" xfId="46834" xr:uid="{00000000-0005-0000-0000-0000039A0000}"/>
    <cellStyle name="Samtala - undirstr 8 4 2 5" xfId="46835" xr:uid="{00000000-0005-0000-0000-0000049A0000}"/>
    <cellStyle name="Samtala - undirstr 8 4 2 5 2" xfId="46836" xr:uid="{00000000-0005-0000-0000-0000059A0000}"/>
    <cellStyle name="Samtala - undirstr 8 4 2 6" xfId="46837" xr:uid="{00000000-0005-0000-0000-0000069A0000}"/>
    <cellStyle name="Samtala - undirstr 8 4 2 6 2" xfId="46838" xr:uid="{00000000-0005-0000-0000-0000079A0000}"/>
    <cellStyle name="Samtala - undirstr 8 4 2 7" xfId="46839" xr:uid="{00000000-0005-0000-0000-0000089A0000}"/>
    <cellStyle name="Samtala - undirstr 8 4 2 7 2" xfId="46840" xr:uid="{00000000-0005-0000-0000-0000099A0000}"/>
    <cellStyle name="Samtala - undirstr 8 4 2 8" xfId="46841" xr:uid="{00000000-0005-0000-0000-00000A9A0000}"/>
    <cellStyle name="Samtala - undirstr 8 4 2 8 2" xfId="46842" xr:uid="{00000000-0005-0000-0000-00000B9A0000}"/>
    <cellStyle name="Samtala - undirstr 8 4 2 9" xfId="46843" xr:uid="{00000000-0005-0000-0000-00000C9A0000}"/>
    <cellStyle name="Samtala - undirstr 8 4 2 9 2" xfId="46844" xr:uid="{00000000-0005-0000-0000-00000D9A0000}"/>
    <cellStyle name="Samtala - undirstr 8 4 3" xfId="46845" xr:uid="{00000000-0005-0000-0000-00000E9A0000}"/>
    <cellStyle name="Samtala - undirstr 8 4 3 2" xfId="46846" xr:uid="{00000000-0005-0000-0000-00000F9A0000}"/>
    <cellStyle name="Samtala - undirstr 8 4 4" xfId="46847" xr:uid="{00000000-0005-0000-0000-0000109A0000}"/>
    <cellStyle name="Samtala - undirstr 8 4 4 2" xfId="46848" xr:uid="{00000000-0005-0000-0000-0000119A0000}"/>
    <cellStyle name="Samtala - undirstr 8 4 5" xfId="46849" xr:uid="{00000000-0005-0000-0000-0000129A0000}"/>
    <cellStyle name="Samtala - undirstr 8 4 6" xfId="46850" xr:uid="{00000000-0005-0000-0000-0000139A0000}"/>
    <cellStyle name="Samtala - undirstr 8 5" xfId="46851" xr:uid="{00000000-0005-0000-0000-0000149A0000}"/>
    <cellStyle name="Samtala - undirstr 8 5 2" xfId="46852" xr:uid="{00000000-0005-0000-0000-0000159A0000}"/>
    <cellStyle name="Samtala - undirstr 8 5 2 10" xfId="46853" xr:uid="{00000000-0005-0000-0000-0000169A0000}"/>
    <cellStyle name="Samtala - undirstr 8 5 2 10 2" xfId="46854" xr:uid="{00000000-0005-0000-0000-0000179A0000}"/>
    <cellStyle name="Samtala - undirstr 8 5 2 11" xfId="46855" xr:uid="{00000000-0005-0000-0000-0000189A0000}"/>
    <cellStyle name="Samtala - undirstr 8 5 2 12" xfId="46856" xr:uid="{00000000-0005-0000-0000-0000199A0000}"/>
    <cellStyle name="Samtala - undirstr 8 5 2 2" xfId="46857" xr:uid="{00000000-0005-0000-0000-00001A9A0000}"/>
    <cellStyle name="Samtala - undirstr 8 5 2 2 2" xfId="46858" xr:uid="{00000000-0005-0000-0000-00001B9A0000}"/>
    <cellStyle name="Samtala - undirstr 8 5 2 3" xfId="46859" xr:uid="{00000000-0005-0000-0000-00001C9A0000}"/>
    <cellStyle name="Samtala - undirstr 8 5 2 3 2" xfId="46860" xr:uid="{00000000-0005-0000-0000-00001D9A0000}"/>
    <cellStyle name="Samtala - undirstr 8 5 2 4" xfId="46861" xr:uid="{00000000-0005-0000-0000-00001E9A0000}"/>
    <cellStyle name="Samtala - undirstr 8 5 2 4 2" xfId="46862" xr:uid="{00000000-0005-0000-0000-00001F9A0000}"/>
    <cellStyle name="Samtala - undirstr 8 5 2 5" xfId="46863" xr:uid="{00000000-0005-0000-0000-0000209A0000}"/>
    <cellStyle name="Samtala - undirstr 8 5 2 5 2" xfId="46864" xr:uid="{00000000-0005-0000-0000-0000219A0000}"/>
    <cellStyle name="Samtala - undirstr 8 5 2 6" xfId="46865" xr:uid="{00000000-0005-0000-0000-0000229A0000}"/>
    <cellStyle name="Samtala - undirstr 8 5 2 6 2" xfId="46866" xr:uid="{00000000-0005-0000-0000-0000239A0000}"/>
    <cellStyle name="Samtala - undirstr 8 5 2 7" xfId="46867" xr:uid="{00000000-0005-0000-0000-0000249A0000}"/>
    <cellStyle name="Samtala - undirstr 8 5 2 7 2" xfId="46868" xr:uid="{00000000-0005-0000-0000-0000259A0000}"/>
    <cellStyle name="Samtala - undirstr 8 5 2 8" xfId="46869" xr:uid="{00000000-0005-0000-0000-0000269A0000}"/>
    <cellStyle name="Samtala - undirstr 8 5 2 8 2" xfId="46870" xr:uid="{00000000-0005-0000-0000-0000279A0000}"/>
    <cellStyle name="Samtala - undirstr 8 5 2 9" xfId="46871" xr:uid="{00000000-0005-0000-0000-0000289A0000}"/>
    <cellStyle name="Samtala - undirstr 8 5 2 9 2" xfId="46872" xr:uid="{00000000-0005-0000-0000-0000299A0000}"/>
    <cellStyle name="Samtala - undirstr 8 5 3" xfId="46873" xr:uid="{00000000-0005-0000-0000-00002A9A0000}"/>
    <cellStyle name="Samtala - undirstr 8 5 3 2" xfId="46874" xr:uid="{00000000-0005-0000-0000-00002B9A0000}"/>
    <cellStyle name="Samtala - undirstr 8 5 4" xfId="46875" xr:uid="{00000000-0005-0000-0000-00002C9A0000}"/>
    <cellStyle name="Samtala - undirstr 8 5 4 2" xfId="46876" xr:uid="{00000000-0005-0000-0000-00002D9A0000}"/>
    <cellStyle name="Samtala - undirstr 8 5 5" xfId="46877" xr:uid="{00000000-0005-0000-0000-00002E9A0000}"/>
    <cellStyle name="Samtala - undirstr 8 5 6" xfId="46878" xr:uid="{00000000-0005-0000-0000-00002F9A0000}"/>
    <cellStyle name="Samtala - undirstr 8 6" xfId="46879" xr:uid="{00000000-0005-0000-0000-0000309A0000}"/>
    <cellStyle name="Samtala - undirstr 8 6 2" xfId="46880" xr:uid="{00000000-0005-0000-0000-0000319A0000}"/>
    <cellStyle name="Samtala - undirstr 8 6 2 10" xfId="46881" xr:uid="{00000000-0005-0000-0000-0000329A0000}"/>
    <cellStyle name="Samtala - undirstr 8 6 2 10 2" xfId="46882" xr:uid="{00000000-0005-0000-0000-0000339A0000}"/>
    <cellStyle name="Samtala - undirstr 8 6 2 11" xfId="46883" xr:uid="{00000000-0005-0000-0000-0000349A0000}"/>
    <cellStyle name="Samtala - undirstr 8 6 2 12" xfId="46884" xr:uid="{00000000-0005-0000-0000-0000359A0000}"/>
    <cellStyle name="Samtala - undirstr 8 6 2 2" xfId="46885" xr:uid="{00000000-0005-0000-0000-0000369A0000}"/>
    <cellStyle name="Samtala - undirstr 8 6 2 2 2" xfId="46886" xr:uid="{00000000-0005-0000-0000-0000379A0000}"/>
    <cellStyle name="Samtala - undirstr 8 6 2 3" xfId="46887" xr:uid="{00000000-0005-0000-0000-0000389A0000}"/>
    <cellStyle name="Samtala - undirstr 8 6 2 3 2" xfId="46888" xr:uid="{00000000-0005-0000-0000-0000399A0000}"/>
    <cellStyle name="Samtala - undirstr 8 6 2 4" xfId="46889" xr:uid="{00000000-0005-0000-0000-00003A9A0000}"/>
    <cellStyle name="Samtala - undirstr 8 6 2 4 2" xfId="46890" xr:uid="{00000000-0005-0000-0000-00003B9A0000}"/>
    <cellStyle name="Samtala - undirstr 8 6 2 5" xfId="46891" xr:uid="{00000000-0005-0000-0000-00003C9A0000}"/>
    <cellStyle name="Samtala - undirstr 8 6 2 5 2" xfId="46892" xr:uid="{00000000-0005-0000-0000-00003D9A0000}"/>
    <cellStyle name="Samtala - undirstr 8 6 2 6" xfId="46893" xr:uid="{00000000-0005-0000-0000-00003E9A0000}"/>
    <cellStyle name="Samtala - undirstr 8 6 2 6 2" xfId="46894" xr:uid="{00000000-0005-0000-0000-00003F9A0000}"/>
    <cellStyle name="Samtala - undirstr 8 6 2 7" xfId="46895" xr:uid="{00000000-0005-0000-0000-0000409A0000}"/>
    <cellStyle name="Samtala - undirstr 8 6 2 7 2" xfId="46896" xr:uid="{00000000-0005-0000-0000-0000419A0000}"/>
    <cellStyle name="Samtala - undirstr 8 6 2 8" xfId="46897" xr:uid="{00000000-0005-0000-0000-0000429A0000}"/>
    <cellStyle name="Samtala - undirstr 8 6 2 8 2" xfId="46898" xr:uid="{00000000-0005-0000-0000-0000439A0000}"/>
    <cellStyle name="Samtala - undirstr 8 6 2 9" xfId="46899" xr:uid="{00000000-0005-0000-0000-0000449A0000}"/>
    <cellStyle name="Samtala - undirstr 8 6 2 9 2" xfId="46900" xr:uid="{00000000-0005-0000-0000-0000459A0000}"/>
    <cellStyle name="Samtala - undirstr 8 6 3" xfId="46901" xr:uid="{00000000-0005-0000-0000-0000469A0000}"/>
    <cellStyle name="Samtala - undirstr 8 6 3 2" xfId="46902" xr:uid="{00000000-0005-0000-0000-0000479A0000}"/>
    <cellStyle name="Samtala - undirstr 8 6 4" xfId="46903" xr:uid="{00000000-0005-0000-0000-0000489A0000}"/>
    <cellStyle name="Samtala - undirstr 8 6 4 2" xfId="46904" xr:uid="{00000000-0005-0000-0000-0000499A0000}"/>
    <cellStyle name="Samtala - undirstr 8 6 5" xfId="46905" xr:uid="{00000000-0005-0000-0000-00004A9A0000}"/>
    <cellStyle name="Samtala - undirstr 8 6 6" xfId="46906" xr:uid="{00000000-0005-0000-0000-00004B9A0000}"/>
    <cellStyle name="Samtala - undirstr 8 7" xfId="46907" xr:uid="{00000000-0005-0000-0000-00004C9A0000}"/>
    <cellStyle name="Samtala - undirstr 8 7 2" xfId="46908" xr:uid="{00000000-0005-0000-0000-00004D9A0000}"/>
    <cellStyle name="Samtala - undirstr 8 7 2 10" xfId="46909" xr:uid="{00000000-0005-0000-0000-00004E9A0000}"/>
    <cellStyle name="Samtala - undirstr 8 7 2 10 2" xfId="46910" xr:uid="{00000000-0005-0000-0000-00004F9A0000}"/>
    <cellStyle name="Samtala - undirstr 8 7 2 11" xfId="46911" xr:uid="{00000000-0005-0000-0000-0000509A0000}"/>
    <cellStyle name="Samtala - undirstr 8 7 2 12" xfId="46912" xr:uid="{00000000-0005-0000-0000-0000519A0000}"/>
    <cellStyle name="Samtala - undirstr 8 7 2 2" xfId="46913" xr:uid="{00000000-0005-0000-0000-0000529A0000}"/>
    <cellStyle name="Samtala - undirstr 8 7 2 2 2" xfId="46914" xr:uid="{00000000-0005-0000-0000-0000539A0000}"/>
    <cellStyle name="Samtala - undirstr 8 7 2 3" xfId="46915" xr:uid="{00000000-0005-0000-0000-0000549A0000}"/>
    <cellStyle name="Samtala - undirstr 8 7 2 3 2" xfId="46916" xr:uid="{00000000-0005-0000-0000-0000559A0000}"/>
    <cellStyle name="Samtala - undirstr 8 7 2 4" xfId="46917" xr:uid="{00000000-0005-0000-0000-0000569A0000}"/>
    <cellStyle name="Samtala - undirstr 8 7 2 4 2" xfId="46918" xr:uid="{00000000-0005-0000-0000-0000579A0000}"/>
    <cellStyle name="Samtala - undirstr 8 7 2 5" xfId="46919" xr:uid="{00000000-0005-0000-0000-0000589A0000}"/>
    <cellStyle name="Samtala - undirstr 8 7 2 5 2" xfId="46920" xr:uid="{00000000-0005-0000-0000-0000599A0000}"/>
    <cellStyle name="Samtala - undirstr 8 7 2 6" xfId="46921" xr:uid="{00000000-0005-0000-0000-00005A9A0000}"/>
    <cellStyle name="Samtala - undirstr 8 7 2 6 2" xfId="46922" xr:uid="{00000000-0005-0000-0000-00005B9A0000}"/>
    <cellStyle name="Samtala - undirstr 8 7 2 7" xfId="46923" xr:uid="{00000000-0005-0000-0000-00005C9A0000}"/>
    <cellStyle name="Samtala - undirstr 8 7 2 7 2" xfId="46924" xr:uid="{00000000-0005-0000-0000-00005D9A0000}"/>
    <cellStyle name="Samtala - undirstr 8 7 2 8" xfId="46925" xr:uid="{00000000-0005-0000-0000-00005E9A0000}"/>
    <cellStyle name="Samtala - undirstr 8 7 2 8 2" xfId="46926" xr:uid="{00000000-0005-0000-0000-00005F9A0000}"/>
    <cellStyle name="Samtala - undirstr 8 7 2 9" xfId="46927" xr:uid="{00000000-0005-0000-0000-0000609A0000}"/>
    <cellStyle name="Samtala - undirstr 8 7 2 9 2" xfId="46928" xr:uid="{00000000-0005-0000-0000-0000619A0000}"/>
    <cellStyle name="Samtala - undirstr 8 7 3" xfId="46929" xr:uid="{00000000-0005-0000-0000-0000629A0000}"/>
    <cellStyle name="Samtala - undirstr 8 7 3 2" xfId="46930" xr:uid="{00000000-0005-0000-0000-0000639A0000}"/>
    <cellStyle name="Samtala - undirstr 8 7 4" xfId="46931" xr:uid="{00000000-0005-0000-0000-0000649A0000}"/>
    <cellStyle name="Samtala - undirstr 8 7 4 2" xfId="46932" xr:uid="{00000000-0005-0000-0000-0000659A0000}"/>
    <cellStyle name="Samtala - undirstr 8 7 5" xfId="46933" xr:uid="{00000000-0005-0000-0000-0000669A0000}"/>
    <cellStyle name="Samtala - undirstr 8 7 6" xfId="46934" xr:uid="{00000000-0005-0000-0000-0000679A0000}"/>
    <cellStyle name="Samtala - undirstr 8 8" xfId="46935" xr:uid="{00000000-0005-0000-0000-0000689A0000}"/>
    <cellStyle name="Samtala - undirstr 8 8 2" xfId="46936" xr:uid="{00000000-0005-0000-0000-0000699A0000}"/>
    <cellStyle name="Samtala - undirstr 8 8 2 10" xfId="46937" xr:uid="{00000000-0005-0000-0000-00006A9A0000}"/>
    <cellStyle name="Samtala - undirstr 8 8 2 10 2" xfId="46938" xr:uid="{00000000-0005-0000-0000-00006B9A0000}"/>
    <cellStyle name="Samtala - undirstr 8 8 2 11" xfId="46939" xr:uid="{00000000-0005-0000-0000-00006C9A0000}"/>
    <cellStyle name="Samtala - undirstr 8 8 2 12" xfId="46940" xr:uid="{00000000-0005-0000-0000-00006D9A0000}"/>
    <cellStyle name="Samtala - undirstr 8 8 2 2" xfId="46941" xr:uid="{00000000-0005-0000-0000-00006E9A0000}"/>
    <cellStyle name="Samtala - undirstr 8 8 2 2 2" xfId="46942" xr:uid="{00000000-0005-0000-0000-00006F9A0000}"/>
    <cellStyle name="Samtala - undirstr 8 8 2 3" xfId="46943" xr:uid="{00000000-0005-0000-0000-0000709A0000}"/>
    <cellStyle name="Samtala - undirstr 8 8 2 3 2" xfId="46944" xr:uid="{00000000-0005-0000-0000-0000719A0000}"/>
    <cellStyle name="Samtala - undirstr 8 8 2 4" xfId="46945" xr:uid="{00000000-0005-0000-0000-0000729A0000}"/>
    <cellStyle name="Samtala - undirstr 8 8 2 4 2" xfId="46946" xr:uid="{00000000-0005-0000-0000-0000739A0000}"/>
    <cellStyle name="Samtala - undirstr 8 8 2 5" xfId="46947" xr:uid="{00000000-0005-0000-0000-0000749A0000}"/>
    <cellStyle name="Samtala - undirstr 8 8 2 5 2" xfId="46948" xr:uid="{00000000-0005-0000-0000-0000759A0000}"/>
    <cellStyle name="Samtala - undirstr 8 8 2 6" xfId="46949" xr:uid="{00000000-0005-0000-0000-0000769A0000}"/>
    <cellStyle name="Samtala - undirstr 8 8 2 6 2" xfId="46950" xr:uid="{00000000-0005-0000-0000-0000779A0000}"/>
    <cellStyle name="Samtala - undirstr 8 8 2 7" xfId="46951" xr:uid="{00000000-0005-0000-0000-0000789A0000}"/>
    <cellStyle name="Samtala - undirstr 8 8 2 7 2" xfId="46952" xr:uid="{00000000-0005-0000-0000-0000799A0000}"/>
    <cellStyle name="Samtala - undirstr 8 8 2 8" xfId="46953" xr:uid="{00000000-0005-0000-0000-00007A9A0000}"/>
    <cellStyle name="Samtala - undirstr 8 8 2 8 2" xfId="46954" xr:uid="{00000000-0005-0000-0000-00007B9A0000}"/>
    <cellStyle name="Samtala - undirstr 8 8 2 9" xfId="46955" xr:uid="{00000000-0005-0000-0000-00007C9A0000}"/>
    <cellStyle name="Samtala - undirstr 8 8 2 9 2" xfId="46956" xr:uid="{00000000-0005-0000-0000-00007D9A0000}"/>
    <cellStyle name="Samtala - undirstr 8 8 3" xfId="46957" xr:uid="{00000000-0005-0000-0000-00007E9A0000}"/>
    <cellStyle name="Samtala - undirstr 8 8 3 2" xfId="46958" xr:uid="{00000000-0005-0000-0000-00007F9A0000}"/>
    <cellStyle name="Samtala - undirstr 8 8 4" xfId="46959" xr:uid="{00000000-0005-0000-0000-0000809A0000}"/>
    <cellStyle name="Samtala - undirstr 8 8 4 2" xfId="46960" xr:uid="{00000000-0005-0000-0000-0000819A0000}"/>
    <cellStyle name="Samtala - undirstr 8 8 5" xfId="46961" xr:uid="{00000000-0005-0000-0000-0000829A0000}"/>
    <cellStyle name="Samtala - undirstr 8 8 6" xfId="46962" xr:uid="{00000000-0005-0000-0000-0000839A0000}"/>
    <cellStyle name="Samtala - undirstr 8 9" xfId="46963" xr:uid="{00000000-0005-0000-0000-0000849A0000}"/>
    <cellStyle name="Samtala - undirstr 8 9 2" xfId="46964" xr:uid="{00000000-0005-0000-0000-0000859A0000}"/>
    <cellStyle name="Samtala - undirstr 8 9 2 10" xfId="46965" xr:uid="{00000000-0005-0000-0000-0000869A0000}"/>
    <cellStyle name="Samtala - undirstr 8 9 2 10 2" xfId="46966" xr:uid="{00000000-0005-0000-0000-0000879A0000}"/>
    <cellStyle name="Samtala - undirstr 8 9 2 11" xfId="46967" xr:uid="{00000000-0005-0000-0000-0000889A0000}"/>
    <cellStyle name="Samtala - undirstr 8 9 2 12" xfId="46968" xr:uid="{00000000-0005-0000-0000-0000899A0000}"/>
    <cellStyle name="Samtala - undirstr 8 9 2 2" xfId="46969" xr:uid="{00000000-0005-0000-0000-00008A9A0000}"/>
    <cellStyle name="Samtala - undirstr 8 9 2 2 2" xfId="46970" xr:uid="{00000000-0005-0000-0000-00008B9A0000}"/>
    <cellStyle name="Samtala - undirstr 8 9 2 3" xfId="46971" xr:uid="{00000000-0005-0000-0000-00008C9A0000}"/>
    <cellStyle name="Samtala - undirstr 8 9 2 3 2" xfId="46972" xr:uid="{00000000-0005-0000-0000-00008D9A0000}"/>
    <cellStyle name="Samtala - undirstr 8 9 2 4" xfId="46973" xr:uid="{00000000-0005-0000-0000-00008E9A0000}"/>
    <cellStyle name="Samtala - undirstr 8 9 2 4 2" xfId="46974" xr:uid="{00000000-0005-0000-0000-00008F9A0000}"/>
    <cellStyle name="Samtala - undirstr 8 9 2 5" xfId="46975" xr:uid="{00000000-0005-0000-0000-0000909A0000}"/>
    <cellStyle name="Samtala - undirstr 8 9 2 5 2" xfId="46976" xr:uid="{00000000-0005-0000-0000-0000919A0000}"/>
    <cellStyle name="Samtala - undirstr 8 9 2 6" xfId="46977" xr:uid="{00000000-0005-0000-0000-0000929A0000}"/>
    <cellStyle name="Samtala - undirstr 8 9 2 6 2" xfId="46978" xr:uid="{00000000-0005-0000-0000-0000939A0000}"/>
    <cellStyle name="Samtala - undirstr 8 9 2 7" xfId="46979" xr:uid="{00000000-0005-0000-0000-0000949A0000}"/>
    <cellStyle name="Samtala - undirstr 8 9 2 7 2" xfId="46980" xr:uid="{00000000-0005-0000-0000-0000959A0000}"/>
    <cellStyle name="Samtala - undirstr 8 9 2 8" xfId="46981" xr:uid="{00000000-0005-0000-0000-0000969A0000}"/>
    <cellStyle name="Samtala - undirstr 8 9 2 8 2" xfId="46982" xr:uid="{00000000-0005-0000-0000-0000979A0000}"/>
    <cellStyle name="Samtala - undirstr 8 9 2 9" xfId="46983" xr:uid="{00000000-0005-0000-0000-0000989A0000}"/>
    <cellStyle name="Samtala - undirstr 8 9 2 9 2" xfId="46984" xr:uid="{00000000-0005-0000-0000-0000999A0000}"/>
    <cellStyle name="Samtala - undirstr 8 9 3" xfId="46985" xr:uid="{00000000-0005-0000-0000-00009A9A0000}"/>
    <cellStyle name="Samtala - undirstr 8 9 3 2" xfId="46986" xr:uid="{00000000-0005-0000-0000-00009B9A0000}"/>
    <cellStyle name="Samtala - undirstr 8 9 4" xfId="46987" xr:uid="{00000000-0005-0000-0000-00009C9A0000}"/>
    <cellStyle name="Samtala - undirstr 8 9 4 2" xfId="46988" xr:uid="{00000000-0005-0000-0000-00009D9A0000}"/>
    <cellStyle name="Samtala - undirstr 8 9 5" xfId="46989" xr:uid="{00000000-0005-0000-0000-00009E9A0000}"/>
    <cellStyle name="Samtala - undirstr 8 9 6" xfId="46990" xr:uid="{00000000-0005-0000-0000-00009F9A0000}"/>
    <cellStyle name="Samtala - undirstr 9" xfId="5988" xr:uid="{00000000-0005-0000-0000-0000A09A0000}"/>
    <cellStyle name="Samtala - undirstr 9 10" xfId="46991" xr:uid="{00000000-0005-0000-0000-0000A19A0000}"/>
    <cellStyle name="Samtala - undirstr 9 10 2" xfId="46992" xr:uid="{00000000-0005-0000-0000-0000A29A0000}"/>
    <cellStyle name="Samtala - undirstr 9 10 2 10" xfId="46993" xr:uid="{00000000-0005-0000-0000-0000A39A0000}"/>
    <cellStyle name="Samtala - undirstr 9 10 2 10 2" xfId="46994" xr:uid="{00000000-0005-0000-0000-0000A49A0000}"/>
    <cellStyle name="Samtala - undirstr 9 10 2 11" xfId="46995" xr:uid="{00000000-0005-0000-0000-0000A59A0000}"/>
    <cellStyle name="Samtala - undirstr 9 10 2 12" xfId="46996" xr:uid="{00000000-0005-0000-0000-0000A69A0000}"/>
    <cellStyle name="Samtala - undirstr 9 10 2 2" xfId="46997" xr:uid="{00000000-0005-0000-0000-0000A79A0000}"/>
    <cellStyle name="Samtala - undirstr 9 10 2 2 2" xfId="46998" xr:uid="{00000000-0005-0000-0000-0000A89A0000}"/>
    <cellStyle name="Samtala - undirstr 9 10 2 3" xfId="46999" xr:uid="{00000000-0005-0000-0000-0000A99A0000}"/>
    <cellStyle name="Samtala - undirstr 9 10 2 3 2" xfId="47000" xr:uid="{00000000-0005-0000-0000-0000AA9A0000}"/>
    <cellStyle name="Samtala - undirstr 9 10 2 4" xfId="47001" xr:uid="{00000000-0005-0000-0000-0000AB9A0000}"/>
    <cellStyle name="Samtala - undirstr 9 10 2 4 2" xfId="47002" xr:uid="{00000000-0005-0000-0000-0000AC9A0000}"/>
    <cellStyle name="Samtala - undirstr 9 10 2 5" xfId="47003" xr:uid="{00000000-0005-0000-0000-0000AD9A0000}"/>
    <cellStyle name="Samtala - undirstr 9 10 2 5 2" xfId="47004" xr:uid="{00000000-0005-0000-0000-0000AE9A0000}"/>
    <cellStyle name="Samtala - undirstr 9 10 2 6" xfId="47005" xr:uid="{00000000-0005-0000-0000-0000AF9A0000}"/>
    <cellStyle name="Samtala - undirstr 9 10 2 6 2" xfId="47006" xr:uid="{00000000-0005-0000-0000-0000B09A0000}"/>
    <cellStyle name="Samtala - undirstr 9 10 2 7" xfId="47007" xr:uid="{00000000-0005-0000-0000-0000B19A0000}"/>
    <cellStyle name="Samtala - undirstr 9 10 2 7 2" xfId="47008" xr:uid="{00000000-0005-0000-0000-0000B29A0000}"/>
    <cellStyle name="Samtala - undirstr 9 10 2 8" xfId="47009" xr:uid="{00000000-0005-0000-0000-0000B39A0000}"/>
    <cellStyle name="Samtala - undirstr 9 10 2 8 2" xfId="47010" xr:uid="{00000000-0005-0000-0000-0000B49A0000}"/>
    <cellStyle name="Samtala - undirstr 9 10 2 9" xfId="47011" xr:uid="{00000000-0005-0000-0000-0000B59A0000}"/>
    <cellStyle name="Samtala - undirstr 9 10 2 9 2" xfId="47012" xr:uid="{00000000-0005-0000-0000-0000B69A0000}"/>
    <cellStyle name="Samtala - undirstr 9 10 3" xfId="47013" xr:uid="{00000000-0005-0000-0000-0000B79A0000}"/>
    <cellStyle name="Samtala - undirstr 9 10 3 2" xfId="47014" xr:uid="{00000000-0005-0000-0000-0000B89A0000}"/>
    <cellStyle name="Samtala - undirstr 9 10 4" xfId="47015" xr:uid="{00000000-0005-0000-0000-0000B99A0000}"/>
    <cellStyle name="Samtala - undirstr 9 10 4 2" xfId="47016" xr:uid="{00000000-0005-0000-0000-0000BA9A0000}"/>
    <cellStyle name="Samtala - undirstr 9 10 5" xfId="47017" xr:uid="{00000000-0005-0000-0000-0000BB9A0000}"/>
    <cellStyle name="Samtala - undirstr 9 10 6" xfId="47018" xr:uid="{00000000-0005-0000-0000-0000BC9A0000}"/>
    <cellStyle name="Samtala - undirstr 9 11" xfId="47019" xr:uid="{00000000-0005-0000-0000-0000BD9A0000}"/>
    <cellStyle name="Samtala - undirstr 9 11 2" xfId="47020" xr:uid="{00000000-0005-0000-0000-0000BE9A0000}"/>
    <cellStyle name="Samtala - undirstr 9 11 2 10" xfId="47021" xr:uid="{00000000-0005-0000-0000-0000BF9A0000}"/>
    <cellStyle name="Samtala - undirstr 9 11 2 10 2" xfId="47022" xr:uid="{00000000-0005-0000-0000-0000C09A0000}"/>
    <cellStyle name="Samtala - undirstr 9 11 2 11" xfId="47023" xr:uid="{00000000-0005-0000-0000-0000C19A0000}"/>
    <cellStyle name="Samtala - undirstr 9 11 2 12" xfId="47024" xr:uid="{00000000-0005-0000-0000-0000C29A0000}"/>
    <cellStyle name="Samtala - undirstr 9 11 2 2" xfId="47025" xr:uid="{00000000-0005-0000-0000-0000C39A0000}"/>
    <cellStyle name="Samtala - undirstr 9 11 2 2 2" xfId="47026" xr:uid="{00000000-0005-0000-0000-0000C49A0000}"/>
    <cellStyle name="Samtala - undirstr 9 11 2 3" xfId="47027" xr:uid="{00000000-0005-0000-0000-0000C59A0000}"/>
    <cellStyle name="Samtala - undirstr 9 11 2 3 2" xfId="47028" xr:uid="{00000000-0005-0000-0000-0000C69A0000}"/>
    <cellStyle name="Samtala - undirstr 9 11 2 4" xfId="47029" xr:uid="{00000000-0005-0000-0000-0000C79A0000}"/>
    <cellStyle name="Samtala - undirstr 9 11 2 4 2" xfId="47030" xr:uid="{00000000-0005-0000-0000-0000C89A0000}"/>
    <cellStyle name="Samtala - undirstr 9 11 2 5" xfId="47031" xr:uid="{00000000-0005-0000-0000-0000C99A0000}"/>
    <cellStyle name="Samtala - undirstr 9 11 2 5 2" xfId="47032" xr:uid="{00000000-0005-0000-0000-0000CA9A0000}"/>
    <cellStyle name="Samtala - undirstr 9 11 2 6" xfId="47033" xr:uid="{00000000-0005-0000-0000-0000CB9A0000}"/>
    <cellStyle name="Samtala - undirstr 9 11 2 6 2" xfId="47034" xr:uid="{00000000-0005-0000-0000-0000CC9A0000}"/>
    <cellStyle name="Samtala - undirstr 9 11 2 7" xfId="47035" xr:uid="{00000000-0005-0000-0000-0000CD9A0000}"/>
    <cellStyle name="Samtala - undirstr 9 11 2 7 2" xfId="47036" xr:uid="{00000000-0005-0000-0000-0000CE9A0000}"/>
    <cellStyle name="Samtala - undirstr 9 11 2 8" xfId="47037" xr:uid="{00000000-0005-0000-0000-0000CF9A0000}"/>
    <cellStyle name="Samtala - undirstr 9 11 2 8 2" xfId="47038" xr:uid="{00000000-0005-0000-0000-0000D09A0000}"/>
    <cellStyle name="Samtala - undirstr 9 11 2 9" xfId="47039" xr:uid="{00000000-0005-0000-0000-0000D19A0000}"/>
    <cellStyle name="Samtala - undirstr 9 11 2 9 2" xfId="47040" xr:uid="{00000000-0005-0000-0000-0000D29A0000}"/>
    <cellStyle name="Samtala - undirstr 9 11 3" xfId="47041" xr:uid="{00000000-0005-0000-0000-0000D39A0000}"/>
    <cellStyle name="Samtala - undirstr 9 11 3 2" xfId="47042" xr:uid="{00000000-0005-0000-0000-0000D49A0000}"/>
    <cellStyle name="Samtala - undirstr 9 11 4" xfId="47043" xr:uid="{00000000-0005-0000-0000-0000D59A0000}"/>
    <cellStyle name="Samtala - undirstr 9 11 4 2" xfId="47044" xr:uid="{00000000-0005-0000-0000-0000D69A0000}"/>
    <cellStyle name="Samtala - undirstr 9 11 5" xfId="47045" xr:uid="{00000000-0005-0000-0000-0000D79A0000}"/>
    <cellStyle name="Samtala - undirstr 9 11 6" xfId="47046" xr:uid="{00000000-0005-0000-0000-0000D89A0000}"/>
    <cellStyle name="Samtala - undirstr 9 12" xfId="47047" xr:uid="{00000000-0005-0000-0000-0000D99A0000}"/>
    <cellStyle name="Samtala - undirstr 9 12 2" xfId="47048" xr:uid="{00000000-0005-0000-0000-0000DA9A0000}"/>
    <cellStyle name="Samtala - undirstr 9 12 2 10" xfId="47049" xr:uid="{00000000-0005-0000-0000-0000DB9A0000}"/>
    <cellStyle name="Samtala - undirstr 9 12 2 10 2" xfId="47050" xr:uid="{00000000-0005-0000-0000-0000DC9A0000}"/>
    <cellStyle name="Samtala - undirstr 9 12 2 11" xfId="47051" xr:uid="{00000000-0005-0000-0000-0000DD9A0000}"/>
    <cellStyle name="Samtala - undirstr 9 12 2 12" xfId="47052" xr:uid="{00000000-0005-0000-0000-0000DE9A0000}"/>
    <cellStyle name="Samtala - undirstr 9 12 2 2" xfId="47053" xr:uid="{00000000-0005-0000-0000-0000DF9A0000}"/>
    <cellStyle name="Samtala - undirstr 9 12 2 2 2" xfId="47054" xr:uid="{00000000-0005-0000-0000-0000E09A0000}"/>
    <cellStyle name="Samtala - undirstr 9 12 2 3" xfId="47055" xr:uid="{00000000-0005-0000-0000-0000E19A0000}"/>
    <cellStyle name="Samtala - undirstr 9 12 2 3 2" xfId="47056" xr:uid="{00000000-0005-0000-0000-0000E29A0000}"/>
    <cellStyle name="Samtala - undirstr 9 12 2 4" xfId="47057" xr:uid="{00000000-0005-0000-0000-0000E39A0000}"/>
    <cellStyle name="Samtala - undirstr 9 12 2 4 2" xfId="47058" xr:uid="{00000000-0005-0000-0000-0000E49A0000}"/>
    <cellStyle name="Samtala - undirstr 9 12 2 5" xfId="47059" xr:uid="{00000000-0005-0000-0000-0000E59A0000}"/>
    <cellStyle name="Samtala - undirstr 9 12 2 5 2" xfId="47060" xr:uid="{00000000-0005-0000-0000-0000E69A0000}"/>
    <cellStyle name="Samtala - undirstr 9 12 2 6" xfId="47061" xr:uid="{00000000-0005-0000-0000-0000E79A0000}"/>
    <cellStyle name="Samtala - undirstr 9 12 2 6 2" xfId="47062" xr:uid="{00000000-0005-0000-0000-0000E89A0000}"/>
    <cellStyle name="Samtala - undirstr 9 12 2 7" xfId="47063" xr:uid="{00000000-0005-0000-0000-0000E99A0000}"/>
    <cellStyle name="Samtala - undirstr 9 12 2 7 2" xfId="47064" xr:uid="{00000000-0005-0000-0000-0000EA9A0000}"/>
    <cellStyle name="Samtala - undirstr 9 12 2 8" xfId="47065" xr:uid="{00000000-0005-0000-0000-0000EB9A0000}"/>
    <cellStyle name="Samtala - undirstr 9 12 2 8 2" xfId="47066" xr:uid="{00000000-0005-0000-0000-0000EC9A0000}"/>
    <cellStyle name="Samtala - undirstr 9 12 2 9" xfId="47067" xr:uid="{00000000-0005-0000-0000-0000ED9A0000}"/>
    <cellStyle name="Samtala - undirstr 9 12 2 9 2" xfId="47068" xr:uid="{00000000-0005-0000-0000-0000EE9A0000}"/>
    <cellStyle name="Samtala - undirstr 9 12 3" xfId="47069" xr:uid="{00000000-0005-0000-0000-0000EF9A0000}"/>
    <cellStyle name="Samtala - undirstr 9 12 3 2" xfId="47070" xr:uid="{00000000-0005-0000-0000-0000F09A0000}"/>
    <cellStyle name="Samtala - undirstr 9 12 4" xfId="47071" xr:uid="{00000000-0005-0000-0000-0000F19A0000}"/>
    <cellStyle name="Samtala - undirstr 9 12 4 2" xfId="47072" xr:uid="{00000000-0005-0000-0000-0000F29A0000}"/>
    <cellStyle name="Samtala - undirstr 9 12 5" xfId="47073" xr:uid="{00000000-0005-0000-0000-0000F39A0000}"/>
    <cellStyle name="Samtala - undirstr 9 12 6" xfId="47074" xr:uid="{00000000-0005-0000-0000-0000F49A0000}"/>
    <cellStyle name="Samtala - undirstr 9 13" xfId="47075" xr:uid="{00000000-0005-0000-0000-0000F59A0000}"/>
    <cellStyle name="Samtala - undirstr 9 13 2" xfId="47076" xr:uid="{00000000-0005-0000-0000-0000F69A0000}"/>
    <cellStyle name="Samtala - undirstr 9 14" xfId="47077" xr:uid="{00000000-0005-0000-0000-0000F79A0000}"/>
    <cellStyle name="Samtala - undirstr 9 14 2" xfId="47078" xr:uid="{00000000-0005-0000-0000-0000F89A0000}"/>
    <cellStyle name="Samtala - undirstr 9 15" xfId="47079" xr:uid="{00000000-0005-0000-0000-0000F99A0000}"/>
    <cellStyle name="Samtala - undirstr 9 15 2" xfId="47080" xr:uid="{00000000-0005-0000-0000-0000FA9A0000}"/>
    <cellStyle name="Samtala - undirstr 9 16" xfId="47081" xr:uid="{00000000-0005-0000-0000-0000FB9A0000}"/>
    <cellStyle name="Samtala - undirstr 9 16 2" xfId="47082" xr:uid="{00000000-0005-0000-0000-0000FC9A0000}"/>
    <cellStyle name="Samtala - undirstr 9 17" xfId="47083" xr:uid="{00000000-0005-0000-0000-0000FD9A0000}"/>
    <cellStyle name="Samtala - undirstr 9 17 2" xfId="47084" xr:uid="{00000000-0005-0000-0000-0000FE9A0000}"/>
    <cellStyle name="Samtala - undirstr 9 18" xfId="47085" xr:uid="{00000000-0005-0000-0000-0000FF9A0000}"/>
    <cellStyle name="Samtala - undirstr 9 18 2" xfId="47086" xr:uid="{00000000-0005-0000-0000-0000009B0000}"/>
    <cellStyle name="Samtala - undirstr 9 19" xfId="47087" xr:uid="{00000000-0005-0000-0000-0000019B0000}"/>
    <cellStyle name="Samtala - undirstr 9 2" xfId="10991" xr:uid="{00000000-0005-0000-0000-0000029B0000}"/>
    <cellStyle name="Samtala - undirstr 9 2 10" xfId="47088" xr:uid="{00000000-0005-0000-0000-0000039B0000}"/>
    <cellStyle name="Samtala - undirstr 9 2 11" xfId="47089" xr:uid="{00000000-0005-0000-0000-0000049B0000}"/>
    <cellStyle name="Samtala - undirstr 9 2 2" xfId="22617" xr:uid="{00000000-0005-0000-0000-0000059B0000}"/>
    <cellStyle name="Samtala - undirstr 9 2 2 2" xfId="22618" xr:uid="{00000000-0005-0000-0000-0000069B0000}"/>
    <cellStyle name="Samtala - undirstr 9 2 2 2 2" xfId="29963" xr:uid="{00000000-0005-0000-0000-0000079B0000}"/>
    <cellStyle name="Samtala - undirstr 9 2 2 3" xfId="28023" xr:uid="{00000000-0005-0000-0000-0000089B0000}"/>
    <cellStyle name="Samtala - undirstr 9 2 2 3 2" xfId="47090" xr:uid="{00000000-0005-0000-0000-0000099B0000}"/>
    <cellStyle name="Samtala - undirstr 9 2 2 4" xfId="47091" xr:uid="{00000000-0005-0000-0000-00000A9B0000}"/>
    <cellStyle name="Samtala - undirstr 9 2 3" xfId="22619" xr:uid="{00000000-0005-0000-0000-00000B9B0000}"/>
    <cellStyle name="Samtala - undirstr 9 2 3 2" xfId="29964" xr:uid="{00000000-0005-0000-0000-00000C9B0000}"/>
    <cellStyle name="Samtala - undirstr 9 2 4" xfId="47092" xr:uid="{00000000-0005-0000-0000-00000D9B0000}"/>
    <cellStyle name="Samtala - undirstr 9 2 4 2" xfId="47093" xr:uid="{00000000-0005-0000-0000-00000E9B0000}"/>
    <cellStyle name="Samtala - undirstr 9 2 5" xfId="47094" xr:uid="{00000000-0005-0000-0000-00000F9B0000}"/>
    <cellStyle name="Samtala - undirstr 9 2 5 2" xfId="47095" xr:uid="{00000000-0005-0000-0000-0000109B0000}"/>
    <cellStyle name="Samtala - undirstr 9 2 6" xfId="47096" xr:uid="{00000000-0005-0000-0000-0000119B0000}"/>
    <cellStyle name="Samtala - undirstr 9 2 6 2" xfId="47097" xr:uid="{00000000-0005-0000-0000-0000129B0000}"/>
    <cellStyle name="Samtala - undirstr 9 2 7" xfId="47098" xr:uid="{00000000-0005-0000-0000-0000139B0000}"/>
    <cellStyle name="Samtala - undirstr 9 2 7 2" xfId="47099" xr:uid="{00000000-0005-0000-0000-0000149B0000}"/>
    <cellStyle name="Samtala - undirstr 9 2 8" xfId="47100" xr:uid="{00000000-0005-0000-0000-0000159B0000}"/>
    <cellStyle name="Samtala - undirstr 9 2 8 2" xfId="47101" xr:uid="{00000000-0005-0000-0000-0000169B0000}"/>
    <cellStyle name="Samtala - undirstr 9 2 9" xfId="47102" xr:uid="{00000000-0005-0000-0000-0000179B0000}"/>
    <cellStyle name="Samtala - undirstr 9 3" xfId="47103" xr:uid="{00000000-0005-0000-0000-0000189B0000}"/>
    <cellStyle name="Samtala - undirstr 9 3 2" xfId="47104" xr:uid="{00000000-0005-0000-0000-0000199B0000}"/>
    <cellStyle name="Samtala - undirstr 9 3 2 10" xfId="47105" xr:uid="{00000000-0005-0000-0000-00001A9B0000}"/>
    <cellStyle name="Samtala - undirstr 9 3 2 10 2" xfId="47106" xr:uid="{00000000-0005-0000-0000-00001B9B0000}"/>
    <cellStyle name="Samtala - undirstr 9 3 2 11" xfId="47107" xr:uid="{00000000-0005-0000-0000-00001C9B0000}"/>
    <cellStyle name="Samtala - undirstr 9 3 2 12" xfId="47108" xr:uid="{00000000-0005-0000-0000-00001D9B0000}"/>
    <cellStyle name="Samtala - undirstr 9 3 2 2" xfId="47109" xr:uid="{00000000-0005-0000-0000-00001E9B0000}"/>
    <cellStyle name="Samtala - undirstr 9 3 2 2 2" xfId="47110" xr:uid="{00000000-0005-0000-0000-00001F9B0000}"/>
    <cellStyle name="Samtala - undirstr 9 3 2 3" xfId="47111" xr:uid="{00000000-0005-0000-0000-0000209B0000}"/>
    <cellStyle name="Samtala - undirstr 9 3 2 3 2" xfId="47112" xr:uid="{00000000-0005-0000-0000-0000219B0000}"/>
    <cellStyle name="Samtala - undirstr 9 3 2 4" xfId="47113" xr:uid="{00000000-0005-0000-0000-0000229B0000}"/>
    <cellStyle name="Samtala - undirstr 9 3 2 4 2" xfId="47114" xr:uid="{00000000-0005-0000-0000-0000239B0000}"/>
    <cellStyle name="Samtala - undirstr 9 3 2 5" xfId="47115" xr:uid="{00000000-0005-0000-0000-0000249B0000}"/>
    <cellStyle name="Samtala - undirstr 9 3 2 5 2" xfId="47116" xr:uid="{00000000-0005-0000-0000-0000259B0000}"/>
    <cellStyle name="Samtala - undirstr 9 3 2 6" xfId="47117" xr:uid="{00000000-0005-0000-0000-0000269B0000}"/>
    <cellStyle name="Samtala - undirstr 9 3 2 6 2" xfId="47118" xr:uid="{00000000-0005-0000-0000-0000279B0000}"/>
    <cellStyle name="Samtala - undirstr 9 3 2 7" xfId="47119" xr:uid="{00000000-0005-0000-0000-0000289B0000}"/>
    <cellStyle name="Samtala - undirstr 9 3 2 7 2" xfId="47120" xr:uid="{00000000-0005-0000-0000-0000299B0000}"/>
    <cellStyle name="Samtala - undirstr 9 3 2 8" xfId="47121" xr:uid="{00000000-0005-0000-0000-00002A9B0000}"/>
    <cellStyle name="Samtala - undirstr 9 3 2 8 2" xfId="47122" xr:uid="{00000000-0005-0000-0000-00002B9B0000}"/>
    <cellStyle name="Samtala - undirstr 9 3 2 9" xfId="47123" xr:uid="{00000000-0005-0000-0000-00002C9B0000}"/>
    <cellStyle name="Samtala - undirstr 9 3 2 9 2" xfId="47124" xr:uid="{00000000-0005-0000-0000-00002D9B0000}"/>
    <cellStyle name="Samtala - undirstr 9 3 3" xfId="47125" xr:uid="{00000000-0005-0000-0000-00002E9B0000}"/>
    <cellStyle name="Samtala - undirstr 9 3 3 2" xfId="47126" xr:uid="{00000000-0005-0000-0000-00002F9B0000}"/>
    <cellStyle name="Samtala - undirstr 9 3 4" xfId="47127" xr:uid="{00000000-0005-0000-0000-0000309B0000}"/>
    <cellStyle name="Samtala - undirstr 9 3 4 2" xfId="47128" xr:uid="{00000000-0005-0000-0000-0000319B0000}"/>
    <cellStyle name="Samtala - undirstr 9 3 5" xfId="47129" xr:uid="{00000000-0005-0000-0000-0000329B0000}"/>
    <cellStyle name="Samtala - undirstr 9 3 6" xfId="47130" xr:uid="{00000000-0005-0000-0000-0000339B0000}"/>
    <cellStyle name="Samtala - undirstr 9 4" xfId="47131" xr:uid="{00000000-0005-0000-0000-0000349B0000}"/>
    <cellStyle name="Samtala - undirstr 9 4 2" xfId="47132" xr:uid="{00000000-0005-0000-0000-0000359B0000}"/>
    <cellStyle name="Samtala - undirstr 9 4 2 10" xfId="47133" xr:uid="{00000000-0005-0000-0000-0000369B0000}"/>
    <cellStyle name="Samtala - undirstr 9 4 2 10 2" xfId="47134" xr:uid="{00000000-0005-0000-0000-0000379B0000}"/>
    <cellStyle name="Samtala - undirstr 9 4 2 11" xfId="47135" xr:uid="{00000000-0005-0000-0000-0000389B0000}"/>
    <cellStyle name="Samtala - undirstr 9 4 2 12" xfId="47136" xr:uid="{00000000-0005-0000-0000-0000399B0000}"/>
    <cellStyle name="Samtala - undirstr 9 4 2 2" xfId="47137" xr:uid="{00000000-0005-0000-0000-00003A9B0000}"/>
    <cellStyle name="Samtala - undirstr 9 4 2 2 2" xfId="47138" xr:uid="{00000000-0005-0000-0000-00003B9B0000}"/>
    <cellStyle name="Samtala - undirstr 9 4 2 3" xfId="47139" xr:uid="{00000000-0005-0000-0000-00003C9B0000}"/>
    <cellStyle name="Samtala - undirstr 9 4 2 3 2" xfId="47140" xr:uid="{00000000-0005-0000-0000-00003D9B0000}"/>
    <cellStyle name="Samtala - undirstr 9 4 2 4" xfId="47141" xr:uid="{00000000-0005-0000-0000-00003E9B0000}"/>
    <cellStyle name="Samtala - undirstr 9 4 2 4 2" xfId="47142" xr:uid="{00000000-0005-0000-0000-00003F9B0000}"/>
    <cellStyle name="Samtala - undirstr 9 4 2 5" xfId="47143" xr:uid="{00000000-0005-0000-0000-0000409B0000}"/>
    <cellStyle name="Samtala - undirstr 9 4 2 5 2" xfId="47144" xr:uid="{00000000-0005-0000-0000-0000419B0000}"/>
    <cellStyle name="Samtala - undirstr 9 4 2 6" xfId="47145" xr:uid="{00000000-0005-0000-0000-0000429B0000}"/>
    <cellStyle name="Samtala - undirstr 9 4 2 6 2" xfId="47146" xr:uid="{00000000-0005-0000-0000-0000439B0000}"/>
    <cellStyle name="Samtala - undirstr 9 4 2 7" xfId="47147" xr:uid="{00000000-0005-0000-0000-0000449B0000}"/>
    <cellStyle name="Samtala - undirstr 9 4 2 7 2" xfId="47148" xr:uid="{00000000-0005-0000-0000-0000459B0000}"/>
    <cellStyle name="Samtala - undirstr 9 4 2 8" xfId="47149" xr:uid="{00000000-0005-0000-0000-0000469B0000}"/>
    <cellStyle name="Samtala - undirstr 9 4 2 8 2" xfId="47150" xr:uid="{00000000-0005-0000-0000-0000479B0000}"/>
    <cellStyle name="Samtala - undirstr 9 4 2 9" xfId="47151" xr:uid="{00000000-0005-0000-0000-0000489B0000}"/>
    <cellStyle name="Samtala - undirstr 9 4 2 9 2" xfId="47152" xr:uid="{00000000-0005-0000-0000-0000499B0000}"/>
    <cellStyle name="Samtala - undirstr 9 4 3" xfId="47153" xr:uid="{00000000-0005-0000-0000-00004A9B0000}"/>
    <cellStyle name="Samtala - undirstr 9 4 3 2" xfId="47154" xr:uid="{00000000-0005-0000-0000-00004B9B0000}"/>
    <cellStyle name="Samtala - undirstr 9 4 4" xfId="47155" xr:uid="{00000000-0005-0000-0000-00004C9B0000}"/>
    <cellStyle name="Samtala - undirstr 9 4 4 2" xfId="47156" xr:uid="{00000000-0005-0000-0000-00004D9B0000}"/>
    <cellStyle name="Samtala - undirstr 9 4 5" xfId="47157" xr:uid="{00000000-0005-0000-0000-00004E9B0000}"/>
    <cellStyle name="Samtala - undirstr 9 4 6" xfId="47158" xr:uid="{00000000-0005-0000-0000-00004F9B0000}"/>
    <cellStyle name="Samtala - undirstr 9 5" xfId="47159" xr:uid="{00000000-0005-0000-0000-0000509B0000}"/>
    <cellStyle name="Samtala - undirstr 9 5 2" xfId="47160" xr:uid="{00000000-0005-0000-0000-0000519B0000}"/>
    <cellStyle name="Samtala - undirstr 9 5 2 10" xfId="47161" xr:uid="{00000000-0005-0000-0000-0000529B0000}"/>
    <cellStyle name="Samtala - undirstr 9 5 2 10 2" xfId="47162" xr:uid="{00000000-0005-0000-0000-0000539B0000}"/>
    <cellStyle name="Samtala - undirstr 9 5 2 11" xfId="47163" xr:uid="{00000000-0005-0000-0000-0000549B0000}"/>
    <cellStyle name="Samtala - undirstr 9 5 2 12" xfId="47164" xr:uid="{00000000-0005-0000-0000-0000559B0000}"/>
    <cellStyle name="Samtala - undirstr 9 5 2 2" xfId="47165" xr:uid="{00000000-0005-0000-0000-0000569B0000}"/>
    <cellStyle name="Samtala - undirstr 9 5 2 2 2" xfId="47166" xr:uid="{00000000-0005-0000-0000-0000579B0000}"/>
    <cellStyle name="Samtala - undirstr 9 5 2 3" xfId="47167" xr:uid="{00000000-0005-0000-0000-0000589B0000}"/>
    <cellStyle name="Samtala - undirstr 9 5 2 3 2" xfId="47168" xr:uid="{00000000-0005-0000-0000-0000599B0000}"/>
    <cellStyle name="Samtala - undirstr 9 5 2 4" xfId="47169" xr:uid="{00000000-0005-0000-0000-00005A9B0000}"/>
    <cellStyle name="Samtala - undirstr 9 5 2 4 2" xfId="47170" xr:uid="{00000000-0005-0000-0000-00005B9B0000}"/>
    <cellStyle name="Samtala - undirstr 9 5 2 5" xfId="47171" xr:uid="{00000000-0005-0000-0000-00005C9B0000}"/>
    <cellStyle name="Samtala - undirstr 9 5 2 5 2" xfId="47172" xr:uid="{00000000-0005-0000-0000-00005D9B0000}"/>
    <cellStyle name="Samtala - undirstr 9 5 2 6" xfId="47173" xr:uid="{00000000-0005-0000-0000-00005E9B0000}"/>
    <cellStyle name="Samtala - undirstr 9 5 2 6 2" xfId="47174" xr:uid="{00000000-0005-0000-0000-00005F9B0000}"/>
    <cellStyle name="Samtala - undirstr 9 5 2 7" xfId="47175" xr:uid="{00000000-0005-0000-0000-0000609B0000}"/>
    <cellStyle name="Samtala - undirstr 9 5 2 7 2" xfId="47176" xr:uid="{00000000-0005-0000-0000-0000619B0000}"/>
    <cellStyle name="Samtala - undirstr 9 5 2 8" xfId="47177" xr:uid="{00000000-0005-0000-0000-0000629B0000}"/>
    <cellStyle name="Samtala - undirstr 9 5 2 8 2" xfId="47178" xr:uid="{00000000-0005-0000-0000-0000639B0000}"/>
    <cellStyle name="Samtala - undirstr 9 5 2 9" xfId="47179" xr:uid="{00000000-0005-0000-0000-0000649B0000}"/>
    <cellStyle name="Samtala - undirstr 9 5 2 9 2" xfId="47180" xr:uid="{00000000-0005-0000-0000-0000659B0000}"/>
    <cellStyle name="Samtala - undirstr 9 5 3" xfId="47181" xr:uid="{00000000-0005-0000-0000-0000669B0000}"/>
    <cellStyle name="Samtala - undirstr 9 5 3 2" xfId="47182" xr:uid="{00000000-0005-0000-0000-0000679B0000}"/>
    <cellStyle name="Samtala - undirstr 9 5 4" xfId="47183" xr:uid="{00000000-0005-0000-0000-0000689B0000}"/>
    <cellStyle name="Samtala - undirstr 9 5 4 2" xfId="47184" xr:uid="{00000000-0005-0000-0000-0000699B0000}"/>
    <cellStyle name="Samtala - undirstr 9 5 5" xfId="47185" xr:uid="{00000000-0005-0000-0000-00006A9B0000}"/>
    <cellStyle name="Samtala - undirstr 9 5 6" xfId="47186" xr:uid="{00000000-0005-0000-0000-00006B9B0000}"/>
    <cellStyle name="Samtala - undirstr 9 6" xfId="47187" xr:uid="{00000000-0005-0000-0000-00006C9B0000}"/>
    <cellStyle name="Samtala - undirstr 9 6 2" xfId="47188" xr:uid="{00000000-0005-0000-0000-00006D9B0000}"/>
    <cellStyle name="Samtala - undirstr 9 6 2 10" xfId="47189" xr:uid="{00000000-0005-0000-0000-00006E9B0000}"/>
    <cellStyle name="Samtala - undirstr 9 6 2 10 2" xfId="47190" xr:uid="{00000000-0005-0000-0000-00006F9B0000}"/>
    <cellStyle name="Samtala - undirstr 9 6 2 11" xfId="47191" xr:uid="{00000000-0005-0000-0000-0000709B0000}"/>
    <cellStyle name="Samtala - undirstr 9 6 2 12" xfId="47192" xr:uid="{00000000-0005-0000-0000-0000719B0000}"/>
    <cellStyle name="Samtala - undirstr 9 6 2 2" xfId="47193" xr:uid="{00000000-0005-0000-0000-0000729B0000}"/>
    <cellStyle name="Samtala - undirstr 9 6 2 2 2" xfId="47194" xr:uid="{00000000-0005-0000-0000-0000739B0000}"/>
    <cellStyle name="Samtala - undirstr 9 6 2 3" xfId="47195" xr:uid="{00000000-0005-0000-0000-0000749B0000}"/>
    <cellStyle name="Samtala - undirstr 9 6 2 3 2" xfId="47196" xr:uid="{00000000-0005-0000-0000-0000759B0000}"/>
    <cellStyle name="Samtala - undirstr 9 6 2 4" xfId="47197" xr:uid="{00000000-0005-0000-0000-0000769B0000}"/>
    <cellStyle name="Samtala - undirstr 9 6 2 4 2" xfId="47198" xr:uid="{00000000-0005-0000-0000-0000779B0000}"/>
    <cellStyle name="Samtala - undirstr 9 6 2 5" xfId="47199" xr:uid="{00000000-0005-0000-0000-0000789B0000}"/>
    <cellStyle name="Samtala - undirstr 9 6 2 5 2" xfId="47200" xr:uid="{00000000-0005-0000-0000-0000799B0000}"/>
    <cellStyle name="Samtala - undirstr 9 6 2 6" xfId="47201" xr:uid="{00000000-0005-0000-0000-00007A9B0000}"/>
    <cellStyle name="Samtala - undirstr 9 6 2 6 2" xfId="47202" xr:uid="{00000000-0005-0000-0000-00007B9B0000}"/>
    <cellStyle name="Samtala - undirstr 9 6 2 7" xfId="47203" xr:uid="{00000000-0005-0000-0000-00007C9B0000}"/>
    <cellStyle name="Samtala - undirstr 9 6 2 7 2" xfId="47204" xr:uid="{00000000-0005-0000-0000-00007D9B0000}"/>
    <cellStyle name="Samtala - undirstr 9 6 2 8" xfId="47205" xr:uid="{00000000-0005-0000-0000-00007E9B0000}"/>
    <cellStyle name="Samtala - undirstr 9 6 2 8 2" xfId="47206" xr:uid="{00000000-0005-0000-0000-00007F9B0000}"/>
    <cellStyle name="Samtala - undirstr 9 6 2 9" xfId="47207" xr:uid="{00000000-0005-0000-0000-0000809B0000}"/>
    <cellStyle name="Samtala - undirstr 9 6 2 9 2" xfId="47208" xr:uid="{00000000-0005-0000-0000-0000819B0000}"/>
    <cellStyle name="Samtala - undirstr 9 6 3" xfId="47209" xr:uid="{00000000-0005-0000-0000-0000829B0000}"/>
    <cellStyle name="Samtala - undirstr 9 6 3 2" xfId="47210" xr:uid="{00000000-0005-0000-0000-0000839B0000}"/>
    <cellStyle name="Samtala - undirstr 9 6 4" xfId="47211" xr:uid="{00000000-0005-0000-0000-0000849B0000}"/>
    <cellStyle name="Samtala - undirstr 9 6 4 2" xfId="47212" xr:uid="{00000000-0005-0000-0000-0000859B0000}"/>
    <cellStyle name="Samtala - undirstr 9 6 5" xfId="47213" xr:uid="{00000000-0005-0000-0000-0000869B0000}"/>
    <cellStyle name="Samtala - undirstr 9 6 6" xfId="47214" xr:uid="{00000000-0005-0000-0000-0000879B0000}"/>
    <cellStyle name="Samtala - undirstr 9 7" xfId="47215" xr:uid="{00000000-0005-0000-0000-0000889B0000}"/>
    <cellStyle name="Samtala - undirstr 9 7 2" xfId="47216" xr:uid="{00000000-0005-0000-0000-0000899B0000}"/>
    <cellStyle name="Samtala - undirstr 9 7 2 10" xfId="47217" xr:uid="{00000000-0005-0000-0000-00008A9B0000}"/>
    <cellStyle name="Samtala - undirstr 9 7 2 10 2" xfId="47218" xr:uid="{00000000-0005-0000-0000-00008B9B0000}"/>
    <cellStyle name="Samtala - undirstr 9 7 2 11" xfId="47219" xr:uid="{00000000-0005-0000-0000-00008C9B0000}"/>
    <cellStyle name="Samtala - undirstr 9 7 2 12" xfId="47220" xr:uid="{00000000-0005-0000-0000-00008D9B0000}"/>
    <cellStyle name="Samtala - undirstr 9 7 2 2" xfId="47221" xr:uid="{00000000-0005-0000-0000-00008E9B0000}"/>
    <cellStyle name="Samtala - undirstr 9 7 2 2 2" xfId="47222" xr:uid="{00000000-0005-0000-0000-00008F9B0000}"/>
    <cellStyle name="Samtala - undirstr 9 7 2 3" xfId="47223" xr:uid="{00000000-0005-0000-0000-0000909B0000}"/>
    <cellStyle name="Samtala - undirstr 9 7 2 3 2" xfId="47224" xr:uid="{00000000-0005-0000-0000-0000919B0000}"/>
    <cellStyle name="Samtala - undirstr 9 7 2 4" xfId="47225" xr:uid="{00000000-0005-0000-0000-0000929B0000}"/>
    <cellStyle name="Samtala - undirstr 9 7 2 4 2" xfId="47226" xr:uid="{00000000-0005-0000-0000-0000939B0000}"/>
    <cellStyle name="Samtala - undirstr 9 7 2 5" xfId="47227" xr:uid="{00000000-0005-0000-0000-0000949B0000}"/>
    <cellStyle name="Samtala - undirstr 9 7 2 5 2" xfId="47228" xr:uid="{00000000-0005-0000-0000-0000959B0000}"/>
    <cellStyle name="Samtala - undirstr 9 7 2 6" xfId="47229" xr:uid="{00000000-0005-0000-0000-0000969B0000}"/>
    <cellStyle name="Samtala - undirstr 9 7 2 6 2" xfId="47230" xr:uid="{00000000-0005-0000-0000-0000979B0000}"/>
    <cellStyle name="Samtala - undirstr 9 7 2 7" xfId="47231" xr:uid="{00000000-0005-0000-0000-0000989B0000}"/>
    <cellStyle name="Samtala - undirstr 9 7 2 7 2" xfId="47232" xr:uid="{00000000-0005-0000-0000-0000999B0000}"/>
    <cellStyle name="Samtala - undirstr 9 7 2 8" xfId="47233" xr:uid="{00000000-0005-0000-0000-00009A9B0000}"/>
    <cellStyle name="Samtala - undirstr 9 7 2 8 2" xfId="47234" xr:uid="{00000000-0005-0000-0000-00009B9B0000}"/>
    <cellStyle name="Samtala - undirstr 9 7 2 9" xfId="47235" xr:uid="{00000000-0005-0000-0000-00009C9B0000}"/>
    <cellStyle name="Samtala - undirstr 9 7 2 9 2" xfId="47236" xr:uid="{00000000-0005-0000-0000-00009D9B0000}"/>
    <cellStyle name="Samtala - undirstr 9 7 3" xfId="47237" xr:uid="{00000000-0005-0000-0000-00009E9B0000}"/>
    <cellStyle name="Samtala - undirstr 9 7 3 2" xfId="47238" xr:uid="{00000000-0005-0000-0000-00009F9B0000}"/>
    <cellStyle name="Samtala - undirstr 9 7 4" xfId="47239" xr:uid="{00000000-0005-0000-0000-0000A09B0000}"/>
    <cellStyle name="Samtala - undirstr 9 7 4 2" xfId="47240" xr:uid="{00000000-0005-0000-0000-0000A19B0000}"/>
    <cellStyle name="Samtala - undirstr 9 7 5" xfId="47241" xr:uid="{00000000-0005-0000-0000-0000A29B0000}"/>
    <cellStyle name="Samtala - undirstr 9 7 6" xfId="47242" xr:uid="{00000000-0005-0000-0000-0000A39B0000}"/>
    <cellStyle name="Samtala - undirstr 9 8" xfId="47243" xr:uid="{00000000-0005-0000-0000-0000A49B0000}"/>
    <cellStyle name="Samtala - undirstr 9 8 2" xfId="47244" xr:uid="{00000000-0005-0000-0000-0000A59B0000}"/>
    <cellStyle name="Samtala - undirstr 9 8 2 10" xfId="47245" xr:uid="{00000000-0005-0000-0000-0000A69B0000}"/>
    <cellStyle name="Samtala - undirstr 9 8 2 10 2" xfId="47246" xr:uid="{00000000-0005-0000-0000-0000A79B0000}"/>
    <cellStyle name="Samtala - undirstr 9 8 2 11" xfId="47247" xr:uid="{00000000-0005-0000-0000-0000A89B0000}"/>
    <cellStyle name="Samtala - undirstr 9 8 2 12" xfId="47248" xr:uid="{00000000-0005-0000-0000-0000A99B0000}"/>
    <cellStyle name="Samtala - undirstr 9 8 2 2" xfId="47249" xr:uid="{00000000-0005-0000-0000-0000AA9B0000}"/>
    <cellStyle name="Samtala - undirstr 9 8 2 2 2" xfId="47250" xr:uid="{00000000-0005-0000-0000-0000AB9B0000}"/>
    <cellStyle name="Samtala - undirstr 9 8 2 3" xfId="47251" xr:uid="{00000000-0005-0000-0000-0000AC9B0000}"/>
    <cellStyle name="Samtala - undirstr 9 8 2 3 2" xfId="47252" xr:uid="{00000000-0005-0000-0000-0000AD9B0000}"/>
    <cellStyle name="Samtala - undirstr 9 8 2 4" xfId="47253" xr:uid="{00000000-0005-0000-0000-0000AE9B0000}"/>
    <cellStyle name="Samtala - undirstr 9 8 2 4 2" xfId="47254" xr:uid="{00000000-0005-0000-0000-0000AF9B0000}"/>
    <cellStyle name="Samtala - undirstr 9 8 2 5" xfId="47255" xr:uid="{00000000-0005-0000-0000-0000B09B0000}"/>
    <cellStyle name="Samtala - undirstr 9 8 2 5 2" xfId="47256" xr:uid="{00000000-0005-0000-0000-0000B19B0000}"/>
    <cellStyle name="Samtala - undirstr 9 8 2 6" xfId="47257" xr:uid="{00000000-0005-0000-0000-0000B29B0000}"/>
    <cellStyle name="Samtala - undirstr 9 8 2 6 2" xfId="47258" xr:uid="{00000000-0005-0000-0000-0000B39B0000}"/>
    <cellStyle name="Samtala - undirstr 9 8 2 7" xfId="47259" xr:uid="{00000000-0005-0000-0000-0000B49B0000}"/>
    <cellStyle name="Samtala - undirstr 9 8 2 7 2" xfId="47260" xr:uid="{00000000-0005-0000-0000-0000B59B0000}"/>
    <cellStyle name="Samtala - undirstr 9 8 2 8" xfId="47261" xr:uid="{00000000-0005-0000-0000-0000B69B0000}"/>
    <cellStyle name="Samtala - undirstr 9 8 2 8 2" xfId="47262" xr:uid="{00000000-0005-0000-0000-0000B79B0000}"/>
    <cellStyle name="Samtala - undirstr 9 8 2 9" xfId="47263" xr:uid="{00000000-0005-0000-0000-0000B89B0000}"/>
    <cellStyle name="Samtala - undirstr 9 8 2 9 2" xfId="47264" xr:uid="{00000000-0005-0000-0000-0000B99B0000}"/>
    <cellStyle name="Samtala - undirstr 9 8 3" xfId="47265" xr:uid="{00000000-0005-0000-0000-0000BA9B0000}"/>
    <cellStyle name="Samtala - undirstr 9 8 3 2" xfId="47266" xr:uid="{00000000-0005-0000-0000-0000BB9B0000}"/>
    <cellStyle name="Samtala - undirstr 9 8 4" xfId="47267" xr:uid="{00000000-0005-0000-0000-0000BC9B0000}"/>
    <cellStyle name="Samtala - undirstr 9 8 4 2" xfId="47268" xr:uid="{00000000-0005-0000-0000-0000BD9B0000}"/>
    <cellStyle name="Samtala - undirstr 9 8 5" xfId="47269" xr:uid="{00000000-0005-0000-0000-0000BE9B0000}"/>
    <cellStyle name="Samtala - undirstr 9 8 6" xfId="47270" xr:uid="{00000000-0005-0000-0000-0000BF9B0000}"/>
    <cellStyle name="Samtala - undirstr 9 9" xfId="47271" xr:uid="{00000000-0005-0000-0000-0000C09B0000}"/>
    <cellStyle name="Samtala - undirstr 9 9 2" xfId="47272" xr:uid="{00000000-0005-0000-0000-0000C19B0000}"/>
    <cellStyle name="Samtala - undirstr 9 9 2 10" xfId="47273" xr:uid="{00000000-0005-0000-0000-0000C29B0000}"/>
    <cellStyle name="Samtala - undirstr 9 9 2 10 2" xfId="47274" xr:uid="{00000000-0005-0000-0000-0000C39B0000}"/>
    <cellStyle name="Samtala - undirstr 9 9 2 11" xfId="47275" xr:uid="{00000000-0005-0000-0000-0000C49B0000}"/>
    <cellStyle name="Samtala - undirstr 9 9 2 12" xfId="47276" xr:uid="{00000000-0005-0000-0000-0000C59B0000}"/>
    <cellStyle name="Samtala - undirstr 9 9 2 2" xfId="47277" xr:uid="{00000000-0005-0000-0000-0000C69B0000}"/>
    <cellStyle name="Samtala - undirstr 9 9 2 2 2" xfId="47278" xr:uid="{00000000-0005-0000-0000-0000C79B0000}"/>
    <cellStyle name="Samtala - undirstr 9 9 2 3" xfId="47279" xr:uid="{00000000-0005-0000-0000-0000C89B0000}"/>
    <cellStyle name="Samtala - undirstr 9 9 2 3 2" xfId="47280" xr:uid="{00000000-0005-0000-0000-0000C99B0000}"/>
    <cellStyle name="Samtala - undirstr 9 9 2 4" xfId="47281" xr:uid="{00000000-0005-0000-0000-0000CA9B0000}"/>
    <cellStyle name="Samtala - undirstr 9 9 2 4 2" xfId="47282" xr:uid="{00000000-0005-0000-0000-0000CB9B0000}"/>
    <cellStyle name="Samtala - undirstr 9 9 2 5" xfId="47283" xr:uid="{00000000-0005-0000-0000-0000CC9B0000}"/>
    <cellStyle name="Samtala - undirstr 9 9 2 5 2" xfId="47284" xr:uid="{00000000-0005-0000-0000-0000CD9B0000}"/>
    <cellStyle name="Samtala - undirstr 9 9 2 6" xfId="47285" xr:uid="{00000000-0005-0000-0000-0000CE9B0000}"/>
    <cellStyle name="Samtala - undirstr 9 9 2 6 2" xfId="47286" xr:uid="{00000000-0005-0000-0000-0000CF9B0000}"/>
    <cellStyle name="Samtala - undirstr 9 9 2 7" xfId="47287" xr:uid="{00000000-0005-0000-0000-0000D09B0000}"/>
    <cellStyle name="Samtala - undirstr 9 9 2 7 2" xfId="47288" xr:uid="{00000000-0005-0000-0000-0000D19B0000}"/>
    <cellStyle name="Samtala - undirstr 9 9 2 8" xfId="47289" xr:uid="{00000000-0005-0000-0000-0000D29B0000}"/>
    <cellStyle name="Samtala - undirstr 9 9 2 8 2" xfId="47290" xr:uid="{00000000-0005-0000-0000-0000D39B0000}"/>
    <cellStyle name="Samtala - undirstr 9 9 2 9" xfId="47291" xr:uid="{00000000-0005-0000-0000-0000D49B0000}"/>
    <cellStyle name="Samtala - undirstr 9 9 2 9 2" xfId="47292" xr:uid="{00000000-0005-0000-0000-0000D59B0000}"/>
    <cellStyle name="Samtala - undirstr 9 9 3" xfId="47293" xr:uid="{00000000-0005-0000-0000-0000D69B0000}"/>
    <cellStyle name="Samtala - undirstr 9 9 3 2" xfId="47294" xr:uid="{00000000-0005-0000-0000-0000D79B0000}"/>
    <cellStyle name="Samtala - undirstr 9 9 4" xfId="47295" xr:uid="{00000000-0005-0000-0000-0000D89B0000}"/>
    <cellStyle name="Samtala - undirstr 9 9 4 2" xfId="47296" xr:uid="{00000000-0005-0000-0000-0000D99B0000}"/>
    <cellStyle name="Samtala - undirstr 9 9 5" xfId="47297" xr:uid="{00000000-0005-0000-0000-0000DA9B0000}"/>
    <cellStyle name="Samtala - undirstr 9 9 6" xfId="47298" xr:uid="{00000000-0005-0000-0000-0000DB9B0000}"/>
    <cellStyle name="Samtala - undirstr_9. L-eignarhaldsfélag ehf." xfId="47299" xr:uid="{00000000-0005-0000-0000-0000DC9B0000}"/>
    <cellStyle name="Samtala - yfirstr." xfId="913" xr:uid="{00000000-0005-0000-0000-0000DD9B0000}"/>
    <cellStyle name="Samtala - yfirstr. 10" xfId="6414" xr:uid="{00000000-0005-0000-0000-0000DE9B0000}"/>
    <cellStyle name="Samtala - yfirstr. 10 2" xfId="22620" xr:uid="{00000000-0005-0000-0000-0000DF9B0000}"/>
    <cellStyle name="Samtala - yfirstr. 11" xfId="22621" xr:uid="{00000000-0005-0000-0000-0000E09B0000}"/>
    <cellStyle name="Samtala - yfirstr. 2" xfId="1801" xr:uid="{00000000-0005-0000-0000-0000E19B0000}"/>
    <cellStyle name="Samtala - yfirstr. 2 2" xfId="22622" xr:uid="{00000000-0005-0000-0000-0000E29B0000}"/>
    <cellStyle name="Samtala - yfirstr. 3" xfId="2406" xr:uid="{00000000-0005-0000-0000-0000E39B0000}"/>
    <cellStyle name="Samtala - yfirstr. 3 2" xfId="22623" xr:uid="{00000000-0005-0000-0000-0000E49B0000}"/>
    <cellStyle name="Samtala - yfirstr. 4" xfId="3011" xr:uid="{00000000-0005-0000-0000-0000E59B0000}"/>
    <cellStyle name="Samtala - yfirstr. 4 2" xfId="22624" xr:uid="{00000000-0005-0000-0000-0000E69B0000}"/>
    <cellStyle name="Samtala - yfirstr. 5" xfId="3616" xr:uid="{00000000-0005-0000-0000-0000E79B0000}"/>
    <cellStyle name="Samtala - yfirstr. 5 2" xfId="22625" xr:uid="{00000000-0005-0000-0000-0000E89B0000}"/>
    <cellStyle name="Samtala - yfirstr. 6" xfId="4220" xr:uid="{00000000-0005-0000-0000-0000E99B0000}"/>
    <cellStyle name="Samtala - yfirstr. 6 2" xfId="22626" xr:uid="{00000000-0005-0000-0000-0000EA9B0000}"/>
    <cellStyle name="Samtala - yfirstr. 7" xfId="4826" xr:uid="{00000000-0005-0000-0000-0000EB9B0000}"/>
    <cellStyle name="Samtala - yfirstr. 7 2" xfId="22627" xr:uid="{00000000-0005-0000-0000-0000EC9B0000}"/>
    <cellStyle name="Samtala - yfirstr. 8" xfId="5419" xr:uid="{00000000-0005-0000-0000-0000ED9B0000}"/>
    <cellStyle name="Samtala - yfirstr. 8 2" xfId="22628" xr:uid="{00000000-0005-0000-0000-0000EE9B0000}"/>
    <cellStyle name="Samtala - yfirstr. 9" xfId="5989" xr:uid="{00000000-0005-0000-0000-0000EF9B0000}"/>
    <cellStyle name="Samtala - yfirstr. 9 2" xfId="22629" xr:uid="{00000000-0005-0000-0000-0000F09B0000}"/>
    <cellStyle name="Samtala - yfirstr._9. L-eignarhaldsfélag ehf." xfId="47300" xr:uid="{00000000-0005-0000-0000-0000F19B0000}"/>
    <cellStyle name="Samtala 10" xfId="6412" xr:uid="{00000000-0005-0000-0000-0000F29B0000}"/>
    <cellStyle name="Samtala 10 2" xfId="22630" xr:uid="{00000000-0005-0000-0000-0000F39B0000}"/>
    <cellStyle name="Samtala 10 2 10" xfId="22631" xr:uid="{00000000-0005-0000-0000-0000F49B0000}"/>
    <cellStyle name="Samtala 10 2 10 10" xfId="22632" xr:uid="{00000000-0005-0000-0000-0000F59B0000}"/>
    <cellStyle name="Samtala 10 2 10 10 2" xfId="27245" xr:uid="{00000000-0005-0000-0000-0000F69B0000}"/>
    <cellStyle name="Samtala 10 2 10 11" xfId="22633" xr:uid="{00000000-0005-0000-0000-0000F79B0000}"/>
    <cellStyle name="Samtala 10 2 10 11 2" xfId="26390" xr:uid="{00000000-0005-0000-0000-0000F89B0000}"/>
    <cellStyle name="Samtala 10 2 10 12" xfId="28082" xr:uid="{00000000-0005-0000-0000-0000F99B0000}"/>
    <cellStyle name="Samtala 10 2 10 13" xfId="27510" xr:uid="{00000000-0005-0000-0000-0000FA9B0000}"/>
    <cellStyle name="Samtala 10 2 10 14" xfId="27558" xr:uid="{00000000-0005-0000-0000-0000FB9B0000}"/>
    <cellStyle name="Samtala 10 2 10 2" xfId="22634" xr:uid="{00000000-0005-0000-0000-0000FC9B0000}"/>
    <cellStyle name="Samtala 10 2 10 2 2" xfId="29326" xr:uid="{00000000-0005-0000-0000-0000FD9B0000}"/>
    <cellStyle name="Samtala 10 2 10 3" xfId="22635" xr:uid="{00000000-0005-0000-0000-0000FE9B0000}"/>
    <cellStyle name="Samtala 10 2 10 3 2" xfId="29325" xr:uid="{00000000-0005-0000-0000-0000FF9B0000}"/>
    <cellStyle name="Samtala 10 2 10 4" xfId="22636" xr:uid="{00000000-0005-0000-0000-0000009C0000}"/>
    <cellStyle name="Samtala 10 2 10 4 2" xfId="27177" xr:uid="{00000000-0005-0000-0000-0000019C0000}"/>
    <cellStyle name="Samtala 10 2 10 5" xfId="22637" xr:uid="{00000000-0005-0000-0000-0000029C0000}"/>
    <cellStyle name="Samtala 10 2 10 5 2" xfId="26309" xr:uid="{00000000-0005-0000-0000-0000039C0000}"/>
    <cellStyle name="Samtala 10 2 10 6" xfId="22638" xr:uid="{00000000-0005-0000-0000-0000049C0000}"/>
    <cellStyle name="Samtala 10 2 10 6 2" xfId="29324" xr:uid="{00000000-0005-0000-0000-0000059C0000}"/>
    <cellStyle name="Samtala 10 2 10 7" xfId="22639" xr:uid="{00000000-0005-0000-0000-0000069C0000}"/>
    <cellStyle name="Samtala 10 2 10 7 2" xfId="29323" xr:uid="{00000000-0005-0000-0000-0000079C0000}"/>
    <cellStyle name="Samtala 10 2 10 8" xfId="22640" xr:uid="{00000000-0005-0000-0000-0000089C0000}"/>
    <cellStyle name="Samtala 10 2 10 8 2" xfId="27162" xr:uid="{00000000-0005-0000-0000-0000099C0000}"/>
    <cellStyle name="Samtala 10 2 10 9" xfId="22641" xr:uid="{00000000-0005-0000-0000-00000A9C0000}"/>
    <cellStyle name="Samtala 10 2 10 9 2" xfId="26294" xr:uid="{00000000-0005-0000-0000-00000B9C0000}"/>
    <cellStyle name="Samtala 10 2 11" xfId="22642" xr:uid="{00000000-0005-0000-0000-00000C9C0000}"/>
    <cellStyle name="Samtala 10 2 11 10" xfId="22643" xr:uid="{00000000-0005-0000-0000-00000D9C0000}"/>
    <cellStyle name="Samtala 10 2 11 10 2" xfId="29322" xr:uid="{00000000-0005-0000-0000-00000E9C0000}"/>
    <cellStyle name="Samtala 10 2 11 11" xfId="22644" xr:uid="{00000000-0005-0000-0000-00000F9C0000}"/>
    <cellStyle name="Samtala 10 2 11 11 2" xfId="29321" xr:uid="{00000000-0005-0000-0000-0000109C0000}"/>
    <cellStyle name="Samtala 10 2 11 12" xfId="28086" xr:uid="{00000000-0005-0000-0000-0000119C0000}"/>
    <cellStyle name="Samtala 10 2 11 13" xfId="26638" xr:uid="{00000000-0005-0000-0000-0000129C0000}"/>
    <cellStyle name="Samtala 10 2 11 14" xfId="26937" xr:uid="{00000000-0005-0000-0000-0000139C0000}"/>
    <cellStyle name="Samtala 10 2 11 2" xfId="22645" xr:uid="{00000000-0005-0000-0000-0000149C0000}"/>
    <cellStyle name="Samtala 10 2 11 2 2" xfId="27090" xr:uid="{00000000-0005-0000-0000-0000159C0000}"/>
    <cellStyle name="Samtala 10 2 11 3" xfId="22646" xr:uid="{00000000-0005-0000-0000-0000169C0000}"/>
    <cellStyle name="Samtala 10 2 11 3 2" xfId="29320" xr:uid="{00000000-0005-0000-0000-0000179C0000}"/>
    <cellStyle name="Samtala 10 2 11 4" xfId="22647" xr:uid="{00000000-0005-0000-0000-0000189C0000}"/>
    <cellStyle name="Samtala 10 2 11 4 2" xfId="29319" xr:uid="{00000000-0005-0000-0000-0000199C0000}"/>
    <cellStyle name="Samtala 10 2 11 5" xfId="22648" xr:uid="{00000000-0005-0000-0000-00001A9C0000}"/>
    <cellStyle name="Samtala 10 2 11 5 2" xfId="27632" xr:uid="{00000000-0005-0000-0000-00001B9C0000}"/>
    <cellStyle name="Samtala 10 2 11 6" xfId="22649" xr:uid="{00000000-0005-0000-0000-00001C9C0000}"/>
    <cellStyle name="Samtala 10 2 11 6 2" xfId="26871" xr:uid="{00000000-0005-0000-0000-00001D9C0000}"/>
    <cellStyle name="Samtala 10 2 11 7" xfId="22650" xr:uid="{00000000-0005-0000-0000-00001E9C0000}"/>
    <cellStyle name="Samtala 10 2 11 7 2" xfId="26206" xr:uid="{00000000-0005-0000-0000-00001F9C0000}"/>
    <cellStyle name="Samtala 10 2 11 8" xfId="22651" xr:uid="{00000000-0005-0000-0000-0000209C0000}"/>
    <cellStyle name="Samtala 10 2 11 8 2" xfId="29318" xr:uid="{00000000-0005-0000-0000-0000219C0000}"/>
    <cellStyle name="Samtala 10 2 11 9" xfId="22652" xr:uid="{00000000-0005-0000-0000-0000229C0000}"/>
    <cellStyle name="Samtala 10 2 11 9 2" xfId="29317" xr:uid="{00000000-0005-0000-0000-0000239C0000}"/>
    <cellStyle name="Samtala 10 2 12" xfId="22653" xr:uid="{00000000-0005-0000-0000-0000249C0000}"/>
    <cellStyle name="Samtala 10 2 12 10" xfId="22654" xr:uid="{00000000-0005-0000-0000-0000259C0000}"/>
    <cellStyle name="Samtala 10 2 12 10 2" xfId="27568" xr:uid="{00000000-0005-0000-0000-0000269C0000}"/>
    <cellStyle name="Samtala 10 2 12 11" xfId="22655" xr:uid="{00000000-0005-0000-0000-0000279C0000}"/>
    <cellStyle name="Samtala 10 2 12 11 2" xfId="26790" xr:uid="{00000000-0005-0000-0000-0000289C0000}"/>
    <cellStyle name="Samtala 10 2 12 12" xfId="28090" xr:uid="{00000000-0005-0000-0000-0000299C0000}"/>
    <cellStyle name="Samtala 10 2 12 13" xfId="29535" xr:uid="{00000000-0005-0000-0000-00002A9C0000}"/>
    <cellStyle name="Samtala 10 2 12 14" xfId="29505" xr:uid="{00000000-0005-0000-0000-00002B9C0000}"/>
    <cellStyle name="Samtala 10 2 12 2" xfId="22656" xr:uid="{00000000-0005-0000-0000-00002C9C0000}"/>
    <cellStyle name="Samtala 10 2 12 2 2" xfId="29316" xr:uid="{00000000-0005-0000-0000-00002D9C0000}"/>
    <cellStyle name="Samtala 10 2 12 3" xfId="22657" xr:uid="{00000000-0005-0000-0000-00002E9C0000}"/>
    <cellStyle name="Samtala 10 2 12 3 2" xfId="29315" xr:uid="{00000000-0005-0000-0000-00002F9C0000}"/>
    <cellStyle name="Samtala 10 2 12 4" xfId="22658" xr:uid="{00000000-0005-0000-0000-0000309C0000}"/>
    <cellStyle name="Samtala 10 2 12 4 2" xfId="27507" xr:uid="{00000000-0005-0000-0000-0000319C0000}"/>
    <cellStyle name="Samtala 10 2 12 5" xfId="22659" xr:uid="{00000000-0005-0000-0000-0000329C0000}"/>
    <cellStyle name="Samtala 10 2 12 5 2" xfId="26711" xr:uid="{00000000-0005-0000-0000-0000339C0000}"/>
    <cellStyle name="Samtala 10 2 12 6" xfId="22660" xr:uid="{00000000-0005-0000-0000-0000349C0000}"/>
    <cellStyle name="Samtala 10 2 12 6 2" xfId="29314" xr:uid="{00000000-0005-0000-0000-0000359C0000}"/>
    <cellStyle name="Samtala 10 2 12 7" xfId="22661" xr:uid="{00000000-0005-0000-0000-0000369C0000}"/>
    <cellStyle name="Samtala 10 2 12 7 2" xfId="29313" xr:uid="{00000000-0005-0000-0000-0000379C0000}"/>
    <cellStyle name="Samtala 10 2 12 8" xfId="22662" xr:uid="{00000000-0005-0000-0000-0000389C0000}"/>
    <cellStyle name="Samtala 10 2 12 8 2" xfId="27442" xr:uid="{00000000-0005-0000-0000-0000399C0000}"/>
    <cellStyle name="Samtala 10 2 12 9" xfId="22663" xr:uid="{00000000-0005-0000-0000-00003A9C0000}"/>
    <cellStyle name="Samtala 10 2 12 9 2" xfId="26631" xr:uid="{00000000-0005-0000-0000-00003B9C0000}"/>
    <cellStyle name="Samtala 10 2 13" xfId="22664" xr:uid="{00000000-0005-0000-0000-00003C9C0000}"/>
    <cellStyle name="Samtala 10 2 13 10" xfId="22665" xr:uid="{00000000-0005-0000-0000-00003D9C0000}"/>
    <cellStyle name="Samtala 10 2 13 10 2" xfId="29312" xr:uid="{00000000-0005-0000-0000-00003E9C0000}"/>
    <cellStyle name="Samtala 10 2 13 11" xfId="22666" xr:uid="{00000000-0005-0000-0000-00003F9C0000}"/>
    <cellStyle name="Samtala 10 2 13 11 2" xfId="29311" xr:uid="{00000000-0005-0000-0000-0000409C0000}"/>
    <cellStyle name="Samtala 10 2 13 12" xfId="28094" xr:uid="{00000000-0005-0000-0000-0000419C0000}"/>
    <cellStyle name="Samtala 10 2 13 13" xfId="29532" xr:uid="{00000000-0005-0000-0000-0000429C0000}"/>
    <cellStyle name="Samtala 10 2 13 14" xfId="29506" xr:uid="{00000000-0005-0000-0000-0000439C0000}"/>
    <cellStyle name="Samtala 10 2 13 2" xfId="22667" xr:uid="{00000000-0005-0000-0000-0000449C0000}"/>
    <cellStyle name="Samtala 10 2 13 2 2" xfId="27377" xr:uid="{00000000-0005-0000-0000-0000459C0000}"/>
    <cellStyle name="Samtala 10 2 13 3" xfId="22668" xr:uid="{00000000-0005-0000-0000-0000469C0000}"/>
    <cellStyle name="Samtala 10 2 13 3 2" xfId="26549" xr:uid="{00000000-0005-0000-0000-0000479C0000}"/>
    <cellStyle name="Samtala 10 2 13 4" xfId="22669" xr:uid="{00000000-0005-0000-0000-0000489C0000}"/>
    <cellStyle name="Samtala 10 2 13 4 2" xfId="29310" xr:uid="{00000000-0005-0000-0000-0000499C0000}"/>
    <cellStyle name="Samtala 10 2 13 5" xfId="22670" xr:uid="{00000000-0005-0000-0000-00004A9C0000}"/>
    <cellStyle name="Samtala 10 2 13 5 2" xfId="29309" xr:uid="{00000000-0005-0000-0000-00004B9C0000}"/>
    <cellStyle name="Samtala 10 2 13 6" xfId="22671" xr:uid="{00000000-0005-0000-0000-00004C9C0000}"/>
    <cellStyle name="Samtala 10 2 13 6 2" xfId="27313" xr:uid="{00000000-0005-0000-0000-00004D9C0000}"/>
    <cellStyle name="Samtala 10 2 13 7" xfId="22672" xr:uid="{00000000-0005-0000-0000-00004E9C0000}"/>
    <cellStyle name="Samtala 10 2 13 7 2" xfId="26473" xr:uid="{00000000-0005-0000-0000-00004F9C0000}"/>
    <cellStyle name="Samtala 10 2 13 8" xfId="22673" xr:uid="{00000000-0005-0000-0000-0000509C0000}"/>
    <cellStyle name="Samtala 10 2 13 8 2" xfId="29308" xr:uid="{00000000-0005-0000-0000-0000519C0000}"/>
    <cellStyle name="Samtala 10 2 13 9" xfId="22674" xr:uid="{00000000-0005-0000-0000-0000529C0000}"/>
    <cellStyle name="Samtala 10 2 13 9 2" xfId="29307" xr:uid="{00000000-0005-0000-0000-0000539C0000}"/>
    <cellStyle name="Samtala 10 2 14" xfId="22675" xr:uid="{00000000-0005-0000-0000-0000549C0000}"/>
    <cellStyle name="Samtala 10 2 14 10" xfId="22676" xr:uid="{00000000-0005-0000-0000-0000559C0000}"/>
    <cellStyle name="Samtala 10 2 14 10 2" xfId="27246" xr:uid="{00000000-0005-0000-0000-0000569C0000}"/>
    <cellStyle name="Samtala 10 2 14 11" xfId="22677" xr:uid="{00000000-0005-0000-0000-0000579C0000}"/>
    <cellStyle name="Samtala 10 2 14 11 2" xfId="26391" xr:uid="{00000000-0005-0000-0000-0000589C0000}"/>
    <cellStyle name="Samtala 10 2 14 12" xfId="28098" xr:uid="{00000000-0005-0000-0000-0000599C0000}"/>
    <cellStyle name="Samtala 10 2 14 13" xfId="27180" xr:uid="{00000000-0005-0000-0000-00005A9C0000}"/>
    <cellStyle name="Samtala 10 2 14 14" xfId="29699" xr:uid="{00000000-0005-0000-0000-00005B9C0000}"/>
    <cellStyle name="Samtala 10 2 14 2" xfId="22678" xr:uid="{00000000-0005-0000-0000-00005C9C0000}"/>
    <cellStyle name="Samtala 10 2 14 2 2" xfId="29306" xr:uid="{00000000-0005-0000-0000-00005D9C0000}"/>
    <cellStyle name="Samtala 10 2 14 3" xfId="22679" xr:uid="{00000000-0005-0000-0000-00005E9C0000}"/>
    <cellStyle name="Samtala 10 2 14 3 2" xfId="29305" xr:uid="{00000000-0005-0000-0000-00005F9C0000}"/>
    <cellStyle name="Samtala 10 2 14 4" xfId="22680" xr:uid="{00000000-0005-0000-0000-0000609C0000}"/>
    <cellStyle name="Samtala 10 2 14 4 2" xfId="27178" xr:uid="{00000000-0005-0000-0000-0000619C0000}"/>
    <cellStyle name="Samtala 10 2 14 5" xfId="22681" xr:uid="{00000000-0005-0000-0000-0000629C0000}"/>
    <cellStyle name="Samtala 10 2 14 5 2" xfId="26310" xr:uid="{00000000-0005-0000-0000-0000639C0000}"/>
    <cellStyle name="Samtala 10 2 14 6" xfId="22682" xr:uid="{00000000-0005-0000-0000-0000649C0000}"/>
    <cellStyle name="Samtala 10 2 14 6 2" xfId="29304" xr:uid="{00000000-0005-0000-0000-0000659C0000}"/>
    <cellStyle name="Samtala 10 2 14 7" xfId="22683" xr:uid="{00000000-0005-0000-0000-0000669C0000}"/>
    <cellStyle name="Samtala 10 2 14 7 2" xfId="29303" xr:uid="{00000000-0005-0000-0000-0000679C0000}"/>
    <cellStyle name="Samtala 10 2 14 8" xfId="22684" xr:uid="{00000000-0005-0000-0000-0000689C0000}"/>
    <cellStyle name="Samtala 10 2 14 8 2" xfId="27161" xr:uid="{00000000-0005-0000-0000-0000699C0000}"/>
    <cellStyle name="Samtala 10 2 14 9" xfId="22685" xr:uid="{00000000-0005-0000-0000-00006A9C0000}"/>
    <cellStyle name="Samtala 10 2 14 9 2" xfId="26293" xr:uid="{00000000-0005-0000-0000-00006B9C0000}"/>
    <cellStyle name="Samtala 10 2 15" xfId="22686" xr:uid="{00000000-0005-0000-0000-00006C9C0000}"/>
    <cellStyle name="Samtala 10 2 15 10" xfId="22687" xr:uid="{00000000-0005-0000-0000-00006D9C0000}"/>
    <cellStyle name="Samtala 10 2 15 10 2" xfId="29302" xr:uid="{00000000-0005-0000-0000-00006E9C0000}"/>
    <cellStyle name="Samtala 10 2 15 11" xfId="22688" xr:uid="{00000000-0005-0000-0000-00006F9C0000}"/>
    <cellStyle name="Samtala 10 2 15 11 2" xfId="29301" xr:uid="{00000000-0005-0000-0000-0000709C0000}"/>
    <cellStyle name="Samtala 10 2 15 12" xfId="28102" xr:uid="{00000000-0005-0000-0000-0000719C0000}"/>
    <cellStyle name="Samtala 10 2 15 13" xfId="29529" xr:uid="{00000000-0005-0000-0000-0000729C0000}"/>
    <cellStyle name="Samtala 10 2 15 14" xfId="29980" xr:uid="{00000000-0005-0000-0000-0000739C0000}"/>
    <cellStyle name="Samtala 10 2 15 2" xfId="22689" xr:uid="{00000000-0005-0000-0000-0000749C0000}"/>
    <cellStyle name="Samtala 10 2 15 2 2" xfId="27089" xr:uid="{00000000-0005-0000-0000-0000759C0000}"/>
    <cellStyle name="Samtala 10 2 15 3" xfId="22690" xr:uid="{00000000-0005-0000-0000-0000769C0000}"/>
    <cellStyle name="Samtala 10 2 15 3 2" xfId="29300" xr:uid="{00000000-0005-0000-0000-0000779C0000}"/>
    <cellStyle name="Samtala 10 2 15 4" xfId="22691" xr:uid="{00000000-0005-0000-0000-0000789C0000}"/>
    <cellStyle name="Samtala 10 2 15 4 2" xfId="29299" xr:uid="{00000000-0005-0000-0000-0000799C0000}"/>
    <cellStyle name="Samtala 10 2 15 5" xfId="22692" xr:uid="{00000000-0005-0000-0000-00007A9C0000}"/>
    <cellStyle name="Samtala 10 2 15 5 2" xfId="27633" xr:uid="{00000000-0005-0000-0000-00007B9C0000}"/>
    <cellStyle name="Samtala 10 2 15 6" xfId="22693" xr:uid="{00000000-0005-0000-0000-00007C9C0000}"/>
    <cellStyle name="Samtala 10 2 15 6 2" xfId="26872" xr:uid="{00000000-0005-0000-0000-00007D9C0000}"/>
    <cellStyle name="Samtala 10 2 15 7" xfId="22694" xr:uid="{00000000-0005-0000-0000-00007E9C0000}"/>
    <cellStyle name="Samtala 10 2 15 7 2" xfId="26205" xr:uid="{00000000-0005-0000-0000-00007F9C0000}"/>
    <cellStyle name="Samtala 10 2 15 8" xfId="22695" xr:uid="{00000000-0005-0000-0000-0000809C0000}"/>
    <cellStyle name="Samtala 10 2 15 8 2" xfId="29298" xr:uid="{00000000-0005-0000-0000-0000819C0000}"/>
    <cellStyle name="Samtala 10 2 15 9" xfId="22696" xr:uid="{00000000-0005-0000-0000-0000829C0000}"/>
    <cellStyle name="Samtala 10 2 15 9 2" xfId="29297" xr:uid="{00000000-0005-0000-0000-0000839C0000}"/>
    <cellStyle name="Samtala 10 2 16" xfId="22697" xr:uid="{00000000-0005-0000-0000-0000849C0000}"/>
    <cellStyle name="Samtala 10 2 16 10" xfId="22698" xr:uid="{00000000-0005-0000-0000-0000859C0000}"/>
    <cellStyle name="Samtala 10 2 16 10 2" xfId="27569" xr:uid="{00000000-0005-0000-0000-0000869C0000}"/>
    <cellStyle name="Samtala 10 2 16 11" xfId="22699" xr:uid="{00000000-0005-0000-0000-0000879C0000}"/>
    <cellStyle name="Samtala 10 2 16 11 2" xfId="26791" xr:uid="{00000000-0005-0000-0000-0000889C0000}"/>
    <cellStyle name="Samtala 10 2 16 12" xfId="28106" xr:uid="{00000000-0005-0000-0000-0000899C0000}"/>
    <cellStyle name="Samtala 10 2 16 13" xfId="29527" xr:uid="{00000000-0005-0000-0000-00008A9C0000}"/>
    <cellStyle name="Samtala 10 2 16 14" xfId="27436" xr:uid="{00000000-0005-0000-0000-00008B9C0000}"/>
    <cellStyle name="Samtala 10 2 16 2" xfId="22700" xr:uid="{00000000-0005-0000-0000-00008C9C0000}"/>
    <cellStyle name="Samtala 10 2 16 2 2" xfId="29296" xr:uid="{00000000-0005-0000-0000-00008D9C0000}"/>
    <cellStyle name="Samtala 10 2 16 3" xfId="22701" xr:uid="{00000000-0005-0000-0000-00008E9C0000}"/>
    <cellStyle name="Samtala 10 2 16 3 2" xfId="29295" xr:uid="{00000000-0005-0000-0000-00008F9C0000}"/>
    <cellStyle name="Samtala 10 2 16 4" xfId="22702" xr:uid="{00000000-0005-0000-0000-0000909C0000}"/>
    <cellStyle name="Samtala 10 2 16 4 2" xfId="27508" xr:uid="{00000000-0005-0000-0000-0000919C0000}"/>
    <cellStyle name="Samtala 10 2 16 5" xfId="22703" xr:uid="{00000000-0005-0000-0000-0000929C0000}"/>
    <cellStyle name="Samtala 10 2 16 5 2" xfId="26712" xr:uid="{00000000-0005-0000-0000-0000939C0000}"/>
    <cellStyle name="Samtala 10 2 16 6" xfId="22704" xr:uid="{00000000-0005-0000-0000-0000949C0000}"/>
    <cellStyle name="Samtala 10 2 16 6 2" xfId="29294" xr:uid="{00000000-0005-0000-0000-0000959C0000}"/>
    <cellStyle name="Samtala 10 2 16 7" xfId="22705" xr:uid="{00000000-0005-0000-0000-0000969C0000}"/>
    <cellStyle name="Samtala 10 2 16 7 2" xfId="29293" xr:uid="{00000000-0005-0000-0000-0000979C0000}"/>
    <cellStyle name="Samtala 10 2 16 8" xfId="22706" xr:uid="{00000000-0005-0000-0000-0000989C0000}"/>
    <cellStyle name="Samtala 10 2 16 8 2" xfId="27443" xr:uid="{00000000-0005-0000-0000-0000999C0000}"/>
    <cellStyle name="Samtala 10 2 16 9" xfId="22707" xr:uid="{00000000-0005-0000-0000-00009A9C0000}"/>
    <cellStyle name="Samtala 10 2 16 9 2" xfId="26632" xr:uid="{00000000-0005-0000-0000-00009B9C0000}"/>
    <cellStyle name="Samtala 10 2 17" xfId="22708" xr:uid="{00000000-0005-0000-0000-00009C9C0000}"/>
    <cellStyle name="Samtala 10 2 17 10" xfId="22709" xr:uid="{00000000-0005-0000-0000-00009D9C0000}"/>
    <cellStyle name="Samtala 10 2 17 10 2" xfId="29292" xr:uid="{00000000-0005-0000-0000-00009E9C0000}"/>
    <cellStyle name="Samtala 10 2 17 11" xfId="22710" xr:uid="{00000000-0005-0000-0000-00009F9C0000}"/>
    <cellStyle name="Samtala 10 2 17 11 2" xfId="29291" xr:uid="{00000000-0005-0000-0000-0000A09C0000}"/>
    <cellStyle name="Samtala 10 2 17 12" xfId="28110" xr:uid="{00000000-0005-0000-0000-0000A19C0000}"/>
    <cellStyle name="Samtala 10 2 17 13" xfId="27695" xr:uid="{00000000-0005-0000-0000-0000A29C0000}"/>
    <cellStyle name="Samtala 10 2 17 14" xfId="26705" xr:uid="{00000000-0005-0000-0000-0000A39C0000}"/>
    <cellStyle name="Samtala 10 2 17 2" xfId="22711" xr:uid="{00000000-0005-0000-0000-0000A49C0000}"/>
    <cellStyle name="Samtala 10 2 17 2 2" xfId="27378" xr:uid="{00000000-0005-0000-0000-0000A59C0000}"/>
    <cellStyle name="Samtala 10 2 17 3" xfId="22712" xr:uid="{00000000-0005-0000-0000-0000A69C0000}"/>
    <cellStyle name="Samtala 10 2 17 3 2" xfId="26550" xr:uid="{00000000-0005-0000-0000-0000A79C0000}"/>
    <cellStyle name="Samtala 10 2 17 4" xfId="22713" xr:uid="{00000000-0005-0000-0000-0000A89C0000}"/>
    <cellStyle name="Samtala 10 2 17 4 2" xfId="29290" xr:uid="{00000000-0005-0000-0000-0000A99C0000}"/>
    <cellStyle name="Samtala 10 2 17 5" xfId="22714" xr:uid="{00000000-0005-0000-0000-0000AA9C0000}"/>
    <cellStyle name="Samtala 10 2 17 5 2" xfId="29289" xr:uid="{00000000-0005-0000-0000-0000AB9C0000}"/>
    <cellStyle name="Samtala 10 2 17 6" xfId="22715" xr:uid="{00000000-0005-0000-0000-0000AC9C0000}"/>
    <cellStyle name="Samtala 10 2 17 6 2" xfId="27314" xr:uid="{00000000-0005-0000-0000-0000AD9C0000}"/>
    <cellStyle name="Samtala 10 2 17 7" xfId="22716" xr:uid="{00000000-0005-0000-0000-0000AE9C0000}"/>
    <cellStyle name="Samtala 10 2 17 7 2" xfId="26474" xr:uid="{00000000-0005-0000-0000-0000AF9C0000}"/>
    <cellStyle name="Samtala 10 2 17 8" xfId="22717" xr:uid="{00000000-0005-0000-0000-0000B09C0000}"/>
    <cellStyle name="Samtala 10 2 17 8 2" xfId="29288" xr:uid="{00000000-0005-0000-0000-0000B19C0000}"/>
    <cellStyle name="Samtala 10 2 17 9" xfId="22718" xr:uid="{00000000-0005-0000-0000-0000B29C0000}"/>
    <cellStyle name="Samtala 10 2 17 9 2" xfId="29287" xr:uid="{00000000-0005-0000-0000-0000B39C0000}"/>
    <cellStyle name="Samtala 10 2 18" xfId="22719" xr:uid="{00000000-0005-0000-0000-0000B49C0000}"/>
    <cellStyle name="Samtala 10 2 18 10" xfId="22720" xr:uid="{00000000-0005-0000-0000-0000B59C0000}"/>
    <cellStyle name="Samtala 10 2 18 10 2" xfId="27247" xr:uid="{00000000-0005-0000-0000-0000B69C0000}"/>
    <cellStyle name="Samtala 10 2 18 11" xfId="22721" xr:uid="{00000000-0005-0000-0000-0000B79C0000}"/>
    <cellStyle name="Samtala 10 2 18 11 2" xfId="26392" xr:uid="{00000000-0005-0000-0000-0000B89C0000}"/>
    <cellStyle name="Samtala 10 2 18 12" xfId="28114" xr:uid="{00000000-0005-0000-0000-0000B99C0000}"/>
    <cellStyle name="Samtala 10 2 18 13" xfId="26877" xr:uid="{00000000-0005-0000-0000-0000BA9C0000}"/>
    <cellStyle name="Samtala 10 2 18 14" xfId="29719" xr:uid="{00000000-0005-0000-0000-0000BB9C0000}"/>
    <cellStyle name="Samtala 10 2 18 2" xfId="22722" xr:uid="{00000000-0005-0000-0000-0000BC9C0000}"/>
    <cellStyle name="Samtala 10 2 18 2 2" xfId="29286" xr:uid="{00000000-0005-0000-0000-0000BD9C0000}"/>
    <cellStyle name="Samtala 10 2 18 3" xfId="22723" xr:uid="{00000000-0005-0000-0000-0000BE9C0000}"/>
    <cellStyle name="Samtala 10 2 18 3 2" xfId="29285" xr:uid="{00000000-0005-0000-0000-0000BF9C0000}"/>
    <cellStyle name="Samtala 10 2 18 4" xfId="22724" xr:uid="{00000000-0005-0000-0000-0000C09C0000}"/>
    <cellStyle name="Samtala 10 2 18 4 2" xfId="27179" xr:uid="{00000000-0005-0000-0000-0000C19C0000}"/>
    <cellStyle name="Samtala 10 2 18 5" xfId="22725" xr:uid="{00000000-0005-0000-0000-0000C29C0000}"/>
    <cellStyle name="Samtala 10 2 18 5 2" xfId="26311" xr:uid="{00000000-0005-0000-0000-0000C39C0000}"/>
    <cellStyle name="Samtala 10 2 18 6" xfId="22726" xr:uid="{00000000-0005-0000-0000-0000C49C0000}"/>
    <cellStyle name="Samtala 10 2 18 6 2" xfId="29284" xr:uid="{00000000-0005-0000-0000-0000C59C0000}"/>
    <cellStyle name="Samtala 10 2 18 7" xfId="22727" xr:uid="{00000000-0005-0000-0000-0000C69C0000}"/>
    <cellStyle name="Samtala 10 2 18 7 2" xfId="29283" xr:uid="{00000000-0005-0000-0000-0000C79C0000}"/>
    <cellStyle name="Samtala 10 2 18 8" xfId="22728" xr:uid="{00000000-0005-0000-0000-0000C89C0000}"/>
    <cellStyle name="Samtala 10 2 18 8 2" xfId="27160" xr:uid="{00000000-0005-0000-0000-0000C99C0000}"/>
    <cellStyle name="Samtala 10 2 18 9" xfId="22729" xr:uid="{00000000-0005-0000-0000-0000CA9C0000}"/>
    <cellStyle name="Samtala 10 2 18 9 2" xfId="26292" xr:uid="{00000000-0005-0000-0000-0000CB9C0000}"/>
    <cellStyle name="Samtala 10 2 19" xfId="22730" xr:uid="{00000000-0005-0000-0000-0000CC9C0000}"/>
    <cellStyle name="Samtala 10 2 19 10" xfId="22731" xr:uid="{00000000-0005-0000-0000-0000CD9C0000}"/>
    <cellStyle name="Samtala 10 2 19 10 2" xfId="29282" xr:uid="{00000000-0005-0000-0000-0000CE9C0000}"/>
    <cellStyle name="Samtala 10 2 19 11" xfId="22732" xr:uid="{00000000-0005-0000-0000-0000CF9C0000}"/>
    <cellStyle name="Samtala 10 2 19 11 2" xfId="29281" xr:uid="{00000000-0005-0000-0000-0000D09C0000}"/>
    <cellStyle name="Samtala 10 2 19 12" xfId="28118" xr:uid="{00000000-0005-0000-0000-0000D19C0000}"/>
    <cellStyle name="Samtala 10 2 19 13" xfId="29521" xr:uid="{00000000-0005-0000-0000-0000D29C0000}"/>
    <cellStyle name="Samtala 10 2 19 14" xfId="26784" xr:uid="{00000000-0005-0000-0000-0000D39C0000}"/>
    <cellStyle name="Samtala 10 2 19 2" xfId="22733" xr:uid="{00000000-0005-0000-0000-0000D49C0000}"/>
    <cellStyle name="Samtala 10 2 19 2 2" xfId="27088" xr:uid="{00000000-0005-0000-0000-0000D59C0000}"/>
    <cellStyle name="Samtala 10 2 19 3" xfId="22734" xr:uid="{00000000-0005-0000-0000-0000D69C0000}"/>
    <cellStyle name="Samtala 10 2 19 3 2" xfId="29280" xr:uid="{00000000-0005-0000-0000-0000D79C0000}"/>
    <cellStyle name="Samtala 10 2 19 4" xfId="22735" xr:uid="{00000000-0005-0000-0000-0000D89C0000}"/>
    <cellStyle name="Samtala 10 2 19 4 2" xfId="29279" xr:uid="{00000000-0005-0000-0000-0000D99C0000}"/>
    <cellStyle name="Samtala 10 2 19 5" xfId="22736" xr:uid="{00000000-0005-0000-0000-0000DA9C0000}"/>
    <cellStyle name="Samtala 10 2 19 5 2" xfId="27634" xr:uid="{00000000-0005-0000-0000-0000DB9C0000}"/>
    <cellStyle name="Samtala 10 2 19 6" xfId="22737" xr:uid="{00000000-0005-0000-0000-0000DC9C0000}"/>
    <cellStyle name="Samtala 10 2 19 6 2" xfId="26873" xr:uid="{00000000-0005-0000-0000-0000DD9C0000}"/>
    <cellStyle name="Samtala 10 2 19 7" xfId="22738" xr:uid="{00000000-0005-0000-0000-0000DE9C0000}"/>
    <cellStyle name="Samtala 10 2 19 7 2" xfId="26204" xr:uid="{00000000-0005-0000-0000-0000DF9C0000}"/>
    <cellStyle name="Samtala 10 2 19 8" xfId="22739" xr:uid="{00000000-0005-0000-0000-0000E09C0000}"/>
    <cellStyle name="Samtala 10 2 19 8 2" xfId="26203" xr:uid="{00000000-0005-0000-0000-0000E19C0000}"/>
    <cellStyle name="Samtala 10 2 19 9" xfId="22740" xr:uid="{00000000-0005-0000-0000-0000E29C0000}"/>
    <cellStyle name="Samtala 10 2 19 9 2" xfId="29278" xr:uid="{00000000-0005-0000-0000-0000E39C0000}"/>
    <cellStyle name="Samtala 10 2 2" xfId="22741" xr:uid="{00000000-0005-0000-0000-0000E49C0000}"/>
    <cellStyle name="Samtala 10 2 2 10" xfId="22742" xr:uid="{00000000-0005-0000-0000-0000E59C0000}"/>
    <cellStyle name="Samtala 10 2 2 10 2" xfId="26792" xr:uid="{00000000-0005-0000-0000-0000E69C0000}"/>
    <cellStyle name="Samtala 10 2 2 11" xfId="22743" xr:uid="{00000000-0005-0000-0000-0000E79C0000}"/>
    <cellStyle name="Samtala 10 2 2 11 2" xfId="29277" xr:uid="{00000000-0005-0000-0000-0000E89C0000}"/>
    <cellStyle name="Samtala 10 2 2 12" xfId="28045" xr:uid="{00000000-0005-0000-0000-0000E99C0000}"/>
    <cellStyle name="Samtala 10 2 2 13" xfId="29557" xr:uid="{00000000-0005-0000-0000-0000EA9C0000}"/>
    <cellStyle name="Samtala 10 2 2 14" xfId="26704" xr:uid="{00000000-0005-0000-0000-0000EB9C0000}"/>
    <cellStyle name="Samtala 10 2 2 2" xfId="22744" xr:uid="{00000000-0005-0000-0000-0000EC9C0000}"/>
    <cellStyle name="Samtala 10 2 2 2 2" xfId="26713" xr:uid="{00000000-0005-0000-0000-0000ED9C0000}"/>
    <cellStyle name="Samtala 10 2 2 3" xfId="22745" xr:uid="{00000000-0005-0000-0000-0000EE9C0000}"/>
    <cellStyle name="Samtala 10 2 2 3 2" xfId="29276" xr:uid="{00000000-0005-0000-0000-0000EF9C0000}"/>
    <cellStyle name="Samtala 10 2 2 4" xfId="22746" xr:uid="{00000000-0005-0000-0000-0000F09C0000}"/>
    <cellStyle name="Samtala 10 2 2 4 2" xfId="26633" xr:uid="{00000000-0005-0000-0000-0000F19C0000}"/>
    <cellStyle name="Samtala 10 2 2 5" xfId="22747" xr:uid="{00000000-0005-0000-0000-0000F29C0000}"/>
    <cellStyle name="Samtala 10 2 2 5 2" xfId="29275" xr:uid="{00000000-0005-0000-0000-0000F39C0000}"/>
    <cellStyle name="Samtala 10 2 2 6" xfId="22748" xr:uid="{00000000-0005-0000-0000-0000F49C0000}"/>
    <cellStyle name="Samtala 10 2 2 6 2" xfId="26551" xr:uid="{00000000-0005-0000-0000-0000F59C0000}"/>
    <cellStyle name="Samtala 10 2 2 7" xfId="22749" xr:uid="{00000000-0005-0000-0000-0000F69C0000}"/>
    <cellStyle name="Samtala 10 2 2 7 2" xfId="29274" xr:uid="{00000000-0005-0000-0000-0000F79C0000}"/>
    <cellStyle name="Samtala 10 2 2 8" xfId="22750" xr:uid="{00000000-0005-0000-0000-0000F89C0000}"/>
    <cellStyle name="Samtala 10 2 2 8 2" xfId="26475" xr:uid="{00000000-0005-0000-0000-0000F99C0000}"/>
    <cellStyle name="Samtala 10 2 2 9" xfId="22751" xr:uid="{00000000-0005-0000-0000-0000FA9C0000}"/>
    <cellStyle name="Samtala 10 2 2 9 2" xfId="29273" xr:uid="{00000000-0005-0000-0000-0000FB9C0000}"/>
    <cellStyle name="Samtala 10 2 20" xfId="22752" xr:uid="{00000000-0005-0000-0000-0000FC9C0000}"/>
    <cellStyle name="Samtala 10 2 20 10" xfId="22753" xr:uid="{00000000-0005-0000-0000-0000FD9C0000}"/>
    <cellStyle name="Samtala 10 2 20 10 2" xfId="26393" xr:uid="{00000000-0005-0000-0000-0000FE9C0000}"/>
    <cellStyle name="Samtala 10 2 20 11" xfId="22754" xr:uid="{00000000-0005-0000-0000-0000FF9C0000}"/>
    <cellStyle name="Samtala 10 2 20 11 2" xfId="29272" xr:uid="{00000000-0005-0000-0000-0000009D0000}"/>
    <cellStyle name="Samtala 10 2 20 12" xfId="28122" xr:uid="{00000000-0005-0000-0000-0000019D0000}"/>
    <cellStyle name="Samtala 10 2 20 13" xfId="29518" xr:uid="{00000000-0005-0000-0000-0000029D0000}"/>
    <cellStyle name="Samtala 10 2 20 14" xfId="29687" xr:uid="{00000000-0005-0000-0000-0000039D0000}"/>
    <cellStyle name="Samtala 10 2 20 2" xfId="22755" xr:uid="{00000000-0005-0000-0000-0000049D0000}"/>
    <cellStyle name="Samtala 10 2 20 2 2" xfId="26312" xr:uid="{00000000-0005-0000-0000-0000059D0000}"/>
    <cellStyle name="Samtala 10 2 20 3" xfId="22756" xr:uid="{00000000-0005-0000-0000-0000069D0000}"/>
    <cellStyle name="Samtala 10 2 20 3 2" xfId="29271" xr:uid="{00000000-0005-0000-0000-0000079D0000}"/>
    <cellStyle name="Samtala 10 2 20 4" xfId="22757" xr:uid="{00000000-0005-0000-0000-0000089D0000}"/>
    <cellStyle name="Samtala 10 2 20 4 2" xfId="26291" xr:uid="{00000000-0005-0000-0000-0000099D0000}"/>
    <cellStyle name="Samtala 10 2 20 5" xfId="22758" xr:uid="{00000000-0005-0000-0000-00000A9D0000}"/>
    <cellStyle name="Samtala 10 2 20 5 2" xfId="29270" xr:uid="{00000000-0005-0000-0000-00000B9D0000}"/>
    <cellStyle name="Samtala 10 2 20 6" xfId="22759" xr:uid="{00000000-0005-0000-0000-00000C9D0000}"/>
    <cellStyle name="Samtala 10 2 20 6 2" xfId="29269" xr:uid="{00000000-0005-0000-0000-00000D9D0000}"/>
    <cellStyle name="Samtala 10 2 20 7" xfId="22760" xr:uid="{00000000-0005-0000-0000-00000E9D0000}"/>
    <cellStyle name="Samtala 10 2 20 7 2" xfId="26874" xr:uid="{00000000-0005-0000-0000-00000F9D0000}"/>
    <cellStyle name="Samtala 10 2 20 8" xfId="22761" xr:uid="{00000000-0005-0000-0000-0000109D0000}"/>
    <cellStyle name="Samtala 10 2 20 8 2" xfId="26202" xr:uid="{00000000-0005-0000-0000-0000119D0000}"/>
    <cellStyle name="Samtala 10 2 20 9" xfId="22762" xr:uid="{00000000-0005-0000-0000-0000129D0000}"/>
    <cellStyle name="Samtala 10 2 20 9 2" xfId="29268" xr:uid="{00000000-0005-0000-0000-0000139D0000}"/>
    <cellStyle name="Samtala 10 2 21" xfId="22763" xr:uid="{00000000-0005-0000-0000-0000149D0000}"/>
    <cellStyle name="Samtala 10 2 21 10" xfId="22764" xr:uid="{00000000-0005-0000-0000-0000159D0000}"/>
    <cellStyle name="Samtala 10 2 21 10 2" xfId="26793" xr:uid="{00000000-0005-0000-0000-0000169D0000}"/>
    <cellStyle name="Samtala 10 2 21 11" xfId="22765" xr:uid="{00000000-0005-0000-0000-0000179D0000}"/>
    <cellStyle name="Samtala 10 2 21 11 2" xfId="29267" xr:uid="{00000000-0005-0000-0000-0000189D0000}"/>
    <cellStyle name="Samtala 10 2 21 12" xfId="28126" xr:uid="{00000000-0005-0000-0000-0000199D0000}"/>
    <cellStyle name="Samtala 10 2 21 13" xfId="27379" xr:uid="{00000000-0005-0000-0000-00001A9D0000}"/>
    <cellStyle name="Samtala 10 2 21 14" xfId="29729" xr:uid="{00000000-0005-0000-0000-00001B9D0000}"/>
    <cellStyle name="Samtala 10 2 21 2" xfId="22766" xr:uid="{00000000-0005-0000-0000-00001C9D0000}"/>
    <cellStyle name="Samtala 10 2 21 2 2" xfId="26714" xr:uid="{00000000-0005-0000-0000-00001D9D0000}"/>
    <cellStyle name="Samtala 10 2 21 3" xfId="22767" xr:uid="{00000000-0005-0000-0000-00001E9D0000}"/>
    <cellStyle name="Samtala 10 2 21 3 2" xfId="29266" xr:uid="{00000000-0005-0000-0000-00001F9D0000}"/>
    <cellStyle name="Samtala 10 2 21 4" xfId="22768" xr:uid="{00000000-0005-0000-0000-0000209D0000}"/>
    <cellStyle name="Samtala 10 2 21 4 2" xfId="26634" xr:uid="{00000000-0005-0000-0000-0000219D0000}"/>
    <cellStyle name="Samtala 10 2 21 5" xfId="22769" xr:uid="{00000000-0005-0000-0000-0000229D0000}"/>
    <cellStyle name="Samtala 10 2 21 5 2" xfId="29265" xr:uid="{00000000-0005-0000-0000-0000239D0000}"/>
    <cellStyle name="Samtala 10 2 21 6" xfId="22770" xr:uid="{00000000-0005-0000-0000-0000249D0000}"/>
    <cellStyle name="Samtala 10 2 21 6 2" xfId="26552" xr:uid="{00000000-0005-0000-0000-0000259D0000}"/>
    <cellStyle name="Samtala 10 2 21 7" xfId="22771" xr:uid="{00000000-0005-0000-0000-0000269D0000}"/>
    <cellStyle name="Samtala 10 2 21 7 2" xfId="29264" xr:uid="{00000000-0005-0000-0000-0000279D0000}"/>
    <cellStyle name="Samtala 10 2 21 8" xfId="22772" xr:uid="{00000000-0005-0000-0000-0000289D0000}"/>
    <cellStyle name="Samtala 10 2 21 8 2" xfId="26476" xr:uid="{00000000-0005-0000-0000-0000299D0000}"/>
    <cellStyle name="Samtala 10 2 21 9" xfId="22773" xr:uid="{00000000-0005-0000-0000-00002A9D0000}"/>
    <cellStyle name="Samtala 10 2 21 9 2" xfId="29263" xr:uid="{00000000-0005-0000-0000-00002B9D0000}"/>
    <cellStyle name="Samtala 10 2 22" xfId="22774" xr:uid="{00000000-0005-0000-0000-00002C9D0000}"/>
    <cellStyle name="Samtala 10 2 22 2" xfId="26394" xr:uid="{00000000-0005-0000-0000-00002D9D0000}"/>
    <cellStyle name="Samtala 10 2 23" xfId="22775" xr:uid="{00000000-0005-0000-0000-00002E9D0000}"/>
    <cellStyle name="Samtala 10 2 23 2" xfId="29262" xr:uid="{00000000-0005-0000-0000-00002F9D0000}"/>
    <cellStyle name="Samtala 10 2 24" xfId="22776" xr:uid="{00000000-0005-0000-0000-0000309D0000}"/>
    <cellStyle name="Samtala 10 2 24 2" xfId="26313" xr:uid="{00000000-0005-0000-0000-0000319D0000}"/>
    <cellStyle name="Samtala 10 2 25" xfId="22777" xr:uid="{00000000-0005-0000-0000-0000329D0000}"/>
    <cellStyle name="Samtala 10 2 25 2" xfId="29261" xr:uid="{00000000-0005-0000-0000-0000339D0000}"/>
    <cellStyle name="Samtala 10 2 26" xfId="22778" xr:uid="{00000000-0005-0000-0000-0000349D0000}"/>
    <cellStyle name="Samtala 10 2 26 2" xfId="26290" xr:uid="{00000000-0005-0000-0000-0000359D0000}"/>
    <cellStyle name="Samtala 10 2 27" xfId="22779" xr:uid="{00000000-0005-0000-0000-0000369D0000}"/>
    <cellStyle name="Samtala 10 2 27 2" xfId="29260" xr:uid="{00000000-0005-0000-0000-0000379D0000}"/>
    <cellStyle name="Samtala 10 2 28" xfId="22780" xr:uid="{00000000-0005-0000-0000-0000389D0000}"/>
    <cellStyle name="Samtala 10 2 28 2" xfId="29259" xr:uid="{00000000-0005-0000-0000-0000399D0000}"/>
    <cellStyle name="Samtala 10 2 29" xfId="22781" xr:uid="{00000000-0005-0000-0000-00003A9D0000}"/>
    <cellStyle name="Samtala 10 2 29 2" xfId="26875" xr:uid="{00000000-0005-0000-0000-00003B9D0000}"/>
    <cellStyle name="Samtala 10 2 3" xfId="22782" xr:uid="{00000000-0005-0000-0000-00003C9D0000}"/>
    <cellStyle name="Samtala 10 2 3 10" xfId="22783" xr:uid="{00000000-0005-0000-0000-00003D9D0000}"/>
    <cellStyle name="Samtala 10 2 3 10 2" xfId="26201" xr:uid="{00000000-0005-0000-0000-00003E9D0000}"/>
    <cellStyle name="Samtala 10 2 3 11" xfId="22784" xr:uid="{00000000-0005-0000-0000-00003F9D0000}"/>
    <cellStyle name="Samtala 10 2 3 11 2" xfId="29258" xr:uid="{00000000-0005-0000-0000-0000409D0000}"/>
    <cellStyle name="Samtala 10 2 3 12" xfId="28054" xr:uid="{00000000-0005-0000-0000-0000419D0000}"/>
    <cellStyle name="Samtala 10 2 3 13" xfId="26639" xr:uid="{00000000-0005-0000-0000-0000429D0000}"/>
    <cellStyle name="Samtala 10 2 3 14" xfId="29721" xr:uid="{00000000-0005-0000-0000-0000439D0000}"/>
    <cellStyle name="Samtala 10 2 3 2" xfId="22785" xr:uid="{00000000-0005-0000-0000-0000449D0000}"/>
    <cellStyle name="Samtala 10 2 3 2 2" xfId="26794" xr:uid="{00000000-0005-0000-0000-0000459D0000}"/>
    <cellStyle name="Samtala 10 2 3 3" xfId="22786" xr:uid="{00000000-0005-0000-0000-0000469D0000}"/>
    <cellStyle name="Samtala 10 2 3 3 2" xfId="29257" xr:uid="{00000000-0005-0000-0000-0000479D0000}"/>
    <cellStyle name="Samtala 10 2 3 4" xfId="22787" xr:uid="{00000000-0005-0000-0000-0000489D0000}"/>
    <cellStyle name="Samtala 10 2 3 4 2" xfId="26722" xr:uid="{00000000-0005-0000-0000-0000499D0000}"/>
    <cellStyle name="Samtala 10 2 3 5" xfId="22788" xr:uid="{00000000-0005-0000-0000-00004A9D0000}"/>
    <cellStyle name="Samtala 10 2 3 5 2" xfId="29256" xr:uid="{00000000-0005-0000-0000-00004B9D0000}"/>
    <cellStyle name="Samtala 10 2 3 6" xfId="22789" xr:uid="{00000000-0005-0000-0000-00004C9D0000}"/>
    <cellStyle name="Samtala 10 2 3 6 2" xfId="26635" xr:uid="{00000000-0005-0000-0000-00004D9D0000}"/>
    <cellStyle name="Samtala 10 2 3 7" xfId="22790" xr:uid="{00000000-0005-0000-0000-00004E9D0000}"/>
    <cellStyle name="Samtala 10 2 3 7 2" xfId="29255" xr:uid="{00000000-0005-0000-0000-00004F9D0000}"/>
    <cellStyle name="Samtala 10 2 3 8" xfId="22791" xr:uid="{00000000-0005-0000-0000-0000509D0000}"/>
    <cellStyle name="Samtala 10 2 3 8 2" xfId="26564" xr:uid="{00000000-0005-0000-0000-0000519D0000}"/>
    <cellStyle name="Samtala 10 2 3 9" xfId="22792" xr:uid="{00000000-0005-0000-0000-0000529D0000}"/>
    <cellStyle name="Samtala 10 2 3 9 2" xfId="29254" xr:uid="{00000000-0005-0000-0000-0000539D0000}"/>
    <cellStyle name="Samtala 10 2 30" xfId="22793" xr:uid="{00000000-0005-0000-0000-0000549D0000}"/>
    <cellStyle name="Samtala 10 2 30 2" xfId="26484" xr:uid="{00000000-0005-0000-0000-0000559D0000}"/>
    <cellStyle name="Samtala 10 2 31" xfId="22794" xr:uid="{00000000-0005-0000-0000-0000569D0000}"/>
    <cellStyle name="Samtala 10 2 31 2" xfId="29253" xr:uid="{00000000-0005-0000-0000-0000579D0000}"/>
    <cellStyle name="Samtala 10 2 32" xfId="27747" xr:uid="{00000000-0005-0000-0000-0000589D0000}"/>
    <cellStyle name="Samtala 10 2 33" xfId="26403" xr:uid="{00000000-0005-0000-0000-0000599D0000}"/>
    <cellStyle name="Samtala 10 2 34" xfId="26939" xr:uid="{00000000-0005-0000-0000-00005A9D0000}"/>
    <cellStyle name="Samtala 10 2 4" xfId="22795" xr:uid="{00000000-0005-0000-0000-00005B9D0000}"/>
    <cellStyle name="Samtala 10 2 4 10" xfId="22796" xr:uid="{00000000-0005-0000-0000-00005C9D0000}"/>
    <cellStyle name="Samtala 10 2 4 10 2" xfId="26404" xr:uid="{00000000-0005-0000-0000-00005D9D0000}"/>
    <cellStyle name="Samtala 10 2 4 11" xfId="22797" xr:uid="{00000000-0005-0000-0000-00005E9D0000}"/>
    <cellStyle name="Samtala 10 2 4 11 2" xfId="29252" xr:uid="{00000000-0005-0000-0000-00005F9D0000}"/>
    <cellStyle name="Samtala 10 2 4 12" xfId="28058" xr:uid="{00000000-0005-0000-0000-0000609D0000}"/>
    <cellStyle name="Samtala 10 2 4 13" xfId="29551" xr:uid="{00000000-0005-0000-0000-0000619D0000}"/>
    <cellStyle name="Samtala 10 2 4 14" xfId="29497" xr:uid="{00000000-0005-0000-0000-0000629D0000}"/>
    <cellStyle name="Samtala 10 2 4 2" xfId="22798" xr:uid="{00000000-0005-0000-0000-0000639D0000}"/>
    <cellStyle name="Samtala 10 2 4 2 2" xfId="26323" xr:uid="{00000000-0005-0000-0000-0000649D0000}"/>
    <cellStyle name="Samtala 10 2 4 3" xfId="22799" xr:uid="{00000000-0005-0000-0000-0000659D0000}"/>
    <cellStyle name="Samtala 10 2 4 3 2" xfId="29251" xr:uid="{00000000-0005-0000-0000-0000669D0000}"/>
    <cellStyle name="Samtala 10 2 4 4" xfId="22800" xr:uid="{00000000-0005-0000-0000-0000679D0000}"/>
    <cellStyle name="Samtala 10 2 4 4 2" xfId="26289" xr:uid="{00000000-0005-0000-0000-0000689D0000}"/>
    <cellStyle name="Samtala 10 2 4 5" xfId="22801" xr:uid="{00000000-0005-0000-0000-0000699D0000}"/>
    <cellStyle name="Samtala 10 2 4 5 2" xfId="29250" xr:uid="{00000000-0005-0000-0000-00006A9D0000}"/>
    <cellStyle name="Samtala 10 2 4 6" xfId="22802" xr:uid="{00000000-0005-0000-0000-00006B9D0000}"/>
    <cellStyle name="Samtala 10 2 4 6 2" xfId="29249" xr:uid="{00000000-0005-0000-0000-00006C9D0000}"/>
    <cellStyle name="Samtala 10 2 4 7" xfId="22803" xr:uid="{00000000-0005-0000-0000-00006D9D0000}"/>
    <cellStyle name="Samtala 10 2 4 7 2" xfId="26876" xr:uid="{00000000-0005-0000-0000-00006E9D0000}"/>
    <cellStyle name="Samtala 10 2 4 8" xfId="22804" xr:uid="{00000000-0005-0000-0000-00006F9D0000}"/>
    <cellStyle name="Samtala 10 2 4 8 2" xfId="26200" xr:uid="{00000000-0005-0000-0000-0000709D0000}"/>
    <cellStyle name="Samtala 10 2 4 9" xfId="22805" xr:uid="{00000000-0005-0000-0000-0000719D0000}"/>
    <cellStyle name="Samtala 10 2 4 9 2" xfId="29248" xr:uid="{00000000-0005-0000-0000-0000729D0000}"/>
    <cellStyle name="Samtala 10 2 5" xfId="22806" xr:uid="{00000000-0005-0000-0000-0000739D0000}"/>
    <cellStyle name="Samtala 10 2 5 10" xfId="22807" xr:uid="{00000000-0005-0000-0000-0000749D0000}"/>
    <cellStyle name="Samtala 10 2 5 10 2" xfId="26795" xr:uid="{00000000-0005-0000-0000-0000759D0000}"/>
    <cellStyle name="Samtala 10 2 5 11" xfId="22808" xr:uid="{00000000-0005-0000-0000-0000769D0000}"/>
    <cellStyle name="Samtala 10 2 5 11 2" xfId="29247" xr:uid="{00000000-0005-0000-0000-0000779D0000}"/>
    <cellStyle name="Samtala 10 2 5 12" xfId="28062" xr:uid="{00000000-0005-0000-0000-0000789D0000}"/>
    <cellStyle name="Samtala 10 2 5 13" xfId="29548" xr:uid="{00000000-0005-0000-0000-0000799D0000}"/>
    <cellStyle name="Samtala 10 2 5 14" xfId="29498" xr:uid="{00000000-0005-0000-0000-00007A9D0000}"/>
    <cellStyle name="Samtala 10 2 5 2" xfId="22809" xr:uid="{00000000-0005-0000-0000-00007B9D0000}"/>
    <cellStyle name="Samtala 10 2 5 2 2" xfId="26723" xr:uid="{00000000-0005-0000-0000-00007C9D0000}"/>
    <cellStyle name="Samtala 10 2 5 3" xfId="22810" xr:uid="{00000000-0005-0000-0000-00007D9D0000}"/>
    <cellStyle name="Samtala 10 2 5 3 2" xfId="29246" xr:uid="{00000000-0005-0000-0000-00007E9D0000}"/>
    <cellStyle name="Samtala 10 2 5 4" xfId="22811" xr:uid="{00000000-0005-0000-0000-00007F9D0000}"/>
    <cellStyle name="Samtala 10 2 5 4 2" xfId="26636" xr:uid="{00000000-0005-0000-0000-0000809D0000}"/>
    <cellStyle name="Samtala 10 2 5 5" xfId="22812" xr:uid="{00000000-0005-0000-0000-0000819D0000}"/>
    <cellStyle name="Samtala 10 2 5 5 2" xfId="29245" xr:uid="{00000000-0005-0000-0000-0000829D0000}"/>
    <cellStyle name="Samtala 10 2 5 6" xfId="22813" xr:uid="{00000000-0005-0000-0000-0000839D0000}"/>
    <cellStyle name="Samtala 10 2 5 6 2" xfId="26565" xr:uid="{00000000-0005-0000-0000-0000849D0000}"/>
    <cellStyle name="Samtala 10 2 5 7" xfId="22814" xr:uid="{00000000-0005-0000-0000-0000859D0000}"/>
    <cellStyle name="Samtala 10 2 5 7 2" xfId="29244" xr:uid="{00000000-0005-0000-0000-0000869D0000}"/>
    <cellStyle name="Samtala 10 2 5 8" xfId="22815" xr:uid="{00000000-0005-0000-0000-0000879D0000}"/>
    <cellStyle name="Samtala 10 2 5 8 2" xfId="26485" xr:uid="{00000000-0005-0000-0000-0000889D0000}"/>
    <cellStyle name="Samtala 10 2 5 9" xfId="22816" xr:uid="{00000000-0005-0000-0000-0000899D0000}"/>
    <cellStyle name="Samtala 10 2 5 9 2" xfId="29243" xr:uid="{00000000-0005-0000-0000-00008A9D0000}"/>
    <cellStyle name="Samtala 10 2 6" xfId="22817" xr:uid="{00000000-0005-0000-0000-00008B9D0000}"/>
    <cellStyle name="Samtala 10 2 6 10" xfId="22818" xr:uid="{00000000-0005-0000-0000-00008C9D0000}"/>
    <cellStyle name="Samtala 10 2 6 10 2" xfId="26405" xr:uid="{00000000-0005-0000-0000-00008D9D0000}"/>
    <cellStyle name="Samtala 10 2 6 11" xfId="22819" xr:uid="{00000000-0005-0000-0000-00008E9D0000}"/>
    <cellStyle name="Samtala 10 2 6 11 2" xfId="29242" xr:uid="{00000000-0005-0000-0000-00008F9D0000}"/>
    <cellStyle name="Samtala 10 2 6 12" xfId="28066" xr:uid="{00000000-0005-0000-0000-0000909D0000}"/>
    <cellStyle name="Samtala 10 2 6 13" xfId="27181" xr:uid="{00000000-0005-0000-0000-0000919D0000}"/>
    <cellStyle name="Samtala 10 2 6 14" xfId="27304" xr:uid="{00000000-0005-0000-0000-0000929D0000}"/>
    <cellStyle name="Samtala 10 2 6 2" xfId="22820" xr:uid="{00000000-0005-0000-0000-0000939D0000}"/>
    <cellStyle name="Samtala 10 2 6 2 2" xfId="26324" xr:uid="{00000000-0005-0000-0000-0000949D0000}"/>
    <cellStyle name="Samtala 10 2 6 3" xfId="22821" xr:uid="{00000000-0005-0000-0000-0000959D0000}"/>
    <cellStyle name="Samtala 10 2 6 3 2" xfId="29241" xr:uid="{00000000-0005-0000-0000-0000969D0000}"/>
    <cellStyle name="Samtala 10 2 6 4" xfId="22822" xr:uid="{00000000-0005-0000-0000-0000979D0000}"/>
    <cellStyle name="Samtala 10 2 6 4 2" xfId="26288" xr:uid="{00000000-0005-0000-0000-0000989D0000}"/>
    <cellStyle name="Samtala 10 2 6 5" xfId="22823" xr:uid="{00000000-0005-0000-0000-0000999D0000}"/>
    <cellStyle name="Samtala 10 2 6 5 2" xfId="29240" xr:uid="{00000000-0005-0000-0000-00009A9D0000}"/>
    <cellStyle name="Samtala 10 2 6 6" xfId="22824" xr:uid="{00000000-0005-0000-0000-00009B9D0000}"/>
    <cellStyle name="Samtala 10 2 6 6 2" xfId="29239" xr:uid="{00000000-0005-0000-0000-00009C9D0000}"/>
    <cellStyle name="Samtala 10 2 6 7" xfId="22825" xr:uid="{00000000-0005-0000-0000-00009D9D0000}"/>
    <cellStyle name="Samtala 10 2 6 7 2" xfId="26883" xr:uid="{00000000-0005-0000-0000-00009E9D0000}"/>
    <cellStyle name="Samtala 10 2 6 8" xfId="22826" xr:uid="{00000000-0005-0000-0000-00009F9D0000}"/>
    <cellStyle name="Samtala 10 2 6 8 2" xfId="26199" xr:uid="{00000000-0005-0000-0000-0000A09D0000}"/>
    <cellStyle name="Samtala 10 2 6 9" xfId="22827" xr:uid="{00000000-0005-0000-0000-0000A19D0000}"/>
    <cellStyle name="Samtala 10 2 6 9 2" xfId="29238" xr:uid="{00000000-0005-0000-0000-0000A29D0000}"/>
    <cellStyle name="Samtala 10 2 7" xfId="22828" xr:uid="{00000000-0005-0000-0000-0000A39D0000}"/>
    <cellStyle name="Samtala 10 2 7 10" xfId="22829" xr:uid="{00000000-0005-0000-0000-0000A49D0000}"/>
    <cellStyle name="Samtala 10 2 7 10 2" xfId="26796" xr:uid="{00000000-0005-0000-0000-0000A59D0000}"/>
    <cellStyle name="Samtala 10 2 7 11" xfId="22830" xr:uid="{00000000-0005-0000-0000-0000A69D0000}"/>
    <cellStyle name="Samtala 10 2 7 11 2" xfId="29237" xr:uid="{00000000-0005-0000-0000-0000A79D0000}"/>
    <cellStyle name="Samtala 10 2 7 12" xfId="28070" xr:uid="{00000000-0005-0000-0000-0000A89D0000}"/>
    <cellStyle name="Samtala 10 2 7 13" xfId="29545" xr:uid="{00000000-0005-0000-0000-0000A99D0000}"/>
    <cellStyle name="Samtala 10 2 7 14" xfId="29979" xr:uid="{00000000-0005-0000-0000-0000AA9D0000}"/>
    <cellStyle name="Samtala 10 2 7 2" xfId="22831" xr:uid="{00000000-0005-0000-0000-0000AB9D0000}"/>
    <cellStyle name="Samtala 10 2 7 2 2" xfId="26724" xr:uid="{00000000-0005-0000-0000-0000AC9D0000}"/>
    <cellStyle name="Samtala 10 2 7 3" xfId="22832" xr:uid="{00000000-0005-0000-0000-0000AD9D0000}"/>
    <cellStyle name="Samtala 10 2 7 3 2" xfId="29236" xr:uid="{00000000-0005-0000-0000-0000AE9D0000}"/>
    <cellStyle name="Samtala 10 2 7 4" xfId="22833" xr:uid="{00000000-0005-0000-0000-0000AF9D0000}"/>
    <cellStyle name="Samtala 10 2 7 4 2" xfId="26646" xr:uid="{00000000-0005-0000-0000-0000B09D0000}"/>
    <cellStyle name="Samtala 10 2 7 5" xfId="22834" xr:uid="{00000000-0005-0000-0000-0000B19D0000}"/>
    <cellStyle name="Samtala 10 2 7 5 2" xfId="29235" xr:uid="{00000000-0005-0000-0000-0000B29D0000}"/>
    <cellStyle name="Samtala 10 2 7 6" xfId="22835" xr:uid="{00000000-0005-0000-0000-0000B39D0000}"/>
    <cellStyle name="Samtala 10 2 7 6 2" xfId="26566" xr:uid="{00000000-0005-0000-0000-0000B49D0000}"/>
    <cellStyle name="Samtala 10 2 7 7" xfId="22836" xr:uid="{00000000-0005-0000-0000-0000B59D0000}"/>
    <cellStyle name="Samtala 10 2 7 7 2" xfId="29234" xr:uid="{00000000-0005-0000-0000-0000B69D0000}"/>
    <cellStyle name="Samtala 10 2 7 8" xfId="22837" xr:uid="{00000000-0005-0000-0000-0000B79D0000}"/>
    <cellStyle name="Samtala 10 2 7 8 2" xfId="26486" xr:uid="{00000000-0005-0000-0000-0000B89D0000}"/>
    <cellStyle name="Samtala 10 2 7 9" xfId="22838" xr:uid="{00000000-0005-0000-0000-0000B99D0000}"/>
    <cellStyle name="Samtala 10 2 7 9 2" xfId="29233" xr:uid="{00000000-0005-0000-0000-0000BA9D0000}"/>
    <cellStyle name="Samtala 10 2 8" xfId="22839" xr:uid="{00000000-0005-0000-0000-0000BB9D0000}"/>
    <cellStyle name="Samtala 10 2 8 10" xfId="22840" xr:uid="{00000000-0005-0000-0000-0000BC9D0000}"/>
    <cellStyle name="Samtala 10 2 8 10 2" xfId="26406" xr:uid="{00000000-0005-0000-0000-0000BD9D0000}"/>
    <cellStyle name="Samtala 10 2 8 11" xfId="22841" xr:uid="{00000000-0005-0000-0000-0000BE9D0000}"/>
    <cellStyle name="Samtala 10 2 8 11 2" xfId="29232" xr:uid="{00000000-0005-0000-0000-0000BF9D0000}"/>
    <cellStyle name="Samtala 10 2 8 12" xfId="28074" xr:uid="{00000000-0005-0000-0000-0000C09D0000}"/>
    <cellStyle name="Samtala 10 2 8 13" xfId="29543" xr:uid="{00000000-0005-0000-0000-0000C19D0000}"/>
    <cellStyle name="Samtala 10 2 8 14" xfId="27099" xr:uid="{00000000-0005-0000-0000-0000C29D0000}"/>
    <cellStyle name="Samtala 10 2 8 2" xfId="22842" xr:uid="{00000000-0005-0000-0000-0000C39D0000}"/>
    <cellStyle name="Samtala 10 2 8 2 2" xfId="26325" xr:uid="{00000000-0005-0000-0000-0000C49D0000}"/>
    <cellStyle name="Samtala 10 2 8 3" xfId="22843" xr:uid="{00000000-0005-0000-0000-0000C59D0000}"/>
    <cellStyle name="Samtala 10 2 8 3 2" xfId="29231" xr:uid="{00000000-0005-0000-0000-0000C69D0000}"/>
    <cellStyle name="Samtala 10 2 8 4" xfId="22844" xr:uid="{00000000-0005-0000-0000-0000C79D0000}"/>
    <cellStyle name="Samtala 10 2 8 4 2" xfId="26287" xr:uid="{00000000-0005-0000-0000-0000C89D0000}"/>
    <cellStyle name="Samtala 10 2 8 5" xfId="22845" xr:uid="{00000000-0005-0000-0000-0000C99D0000}"/>
    <cellStyle name="Samtala 10 2 8 5 2" xfId="29230" xr:uid="{00000000-0005-0000-0000-0000CA9D0000}"/>
    <cellStyle name="Samtala 10 2 8 6" xfId="22846" xr:uid="{00000000-0005-0000-0000-0000CB9D0000}"/>
    <cellStyle name="Samtala 10 2 8 6 2" xfId="29229" xr:uid="{00000000-0005-0000-0000-0000CC9D0000}"/>
    <cellStyle name="Samtala 10 2 8 7" xfId="22847" xr:uid="{00000000-0005-0000-0000-0000CD9D0000}"/>
    <cellStyle name="Samtala 10 2 8 7 2" xfId="26884" xr:uid="{00000000-0005-0000-0000-0000CE9D0000}"/>
    <cellStyle name="Samtala 10 2 8 8" xfId="22848" xr:uid="{00000000-0005-0000-0000-0000CF9D0000}"/>
    <cellStyle name="Samtala 10 2 8 8 2" xfId="26198" xr:uid="{00000000-0005-0000-0000-0000D09D0000}"/>
    <cellStyle name="Samtala 10 2 8 9" xfId="22849" xr:uid="{00000000-0005-0000-0000-0000D19D0000}"/>
    <cellStyle name="Samtala 10 2 8 9 2" xfId="29228" xr:uid="{00000000-0005-0000-0000-0000D29D0000}"/>
    <cellStyle name="Samtala 10 2 9" xfId="22850" xr:uid="{00000000-0005-0000-0000-0000D39D0000}"/>
    <cellStyle name="Samtala 10 2 9 10" xfId="22851" xr:uid="{00000000-0005-0000-0000-0000D49D0000}"/>
    <cellStyle name="Samtala 10 2 9 10 2" xfId="26797" xr:uid="{00000000-0005-0000-0000-0000D59D0000}"/>
    <cellStyle name="Samtala 10 2 9 11" xfId="22852" xr:uid="{00000000-0005-0000-0000-0000D69D0000}"/>
    <cellStyle name="Samtala 10 2 9 11 2" xfId="29227" xr:uid="{00000000-0005-0000-0000-0000D79D0000}"/>
    <cellStyle name="Samtala 10 2 9 12" xfId="28078" xr:uid="{00000000-0005-0000-0000-0000D89D0000}"/>
    <cellStyle name="Samtala 10 2 9 13" xfId="29540" xr:uid="{00000000-0005-0000-0000-0000D99D0000}"/>
    <cellStyle name="Samtala 10 2 9 14" xfId="26303" xr:uid="{00000000-0005-0000-0000-0000DA9D0000}"/>
    <cellStyle name="Samtala 10 2 9 2" xfId="22853" xr:uid="{00000000-0005-0000-0000-0000DB9D0000}"/>
    <cellStyle name="Samtala 10 2 9 2 2" xfId="26725" xr:uid="{00000000-0005-0000-0000-0000DC9D0000}"/>
    <cellStyle name="Samtala 10 2 9 3" xfId="22854" xr:uid="{00000000-0005-0000-0000-0000DD9D0000}"/>
    <cellStyle name="Samtala 10 2 9 3 2" xfId="29226" xr:uid="{00000000-0005-0000-0000-0000DE9D0000}"/>
    <cellStyle name="Samtala 10 2 9 4" xfId="22855" xr:uid="{00000000-0005-0000-0000-0000DF9D0000}"/>
    <cellStyle name="Samtala 10 2 9 4 2" xfId="26647" xr:uid="{00000000-0005-0000-0000-0000E09D0000}"/>
    <cellStyle name="Samtala 10 2 9 5" xfId="22856" xr:uid="{00000000-0005-0000-0000-0000E19D0000}"/>
    <cellStyle name="Samtala 10 2 9 5 2" xfId="29225" xr:uid="{00000000-0005-0000-0000-0000E29D0000}"/>
    <cellStyle name="Samtala 10 2 9 6" xfId="22857" xr:uid="{00000000-0005-0000-0000-0000E39D0000}"/>
    <cellStyle name="Samtala 10 2 9 6 2" xfId="26567" xr:uid="{00000000-0005-0000-0000-0000E49D0000}"/>
    <cellStyle name="Samtala 10 2 9 7" xfId="22858" xr:uid="{00000000-0005-0000-0000-0000E59D0000}"/>
    <cellStyle name="Samtala 10 2 9 7 2" xfId="29224" xr:uid="{00000000-0005-0000-0000-0000E69D0000}"/>
    <cellStyle name="Samtala 10 2 9 8" xfId="22859" xr:uid="{00000000-0005-0000-0000-0000E79D0000}"/>
    <cellStyle name="Samtala 10 2 9 8 2" xfId="26487" xr:uid="{00000000-0005-0000-0000-0000E89D0000}"/>
    <cellStyle name="Samtala 10 2 9 9" xfId="22860" xr:uid="{00000000-0005-0000-0000-0000E99D0000}"/>
    <cellStyle name="Samtala 10 2 9 9 2" xfId="29223" xr:uid="{00000000-0005-0000-0000-0000EA9D0000}"/>
    <cellStyle name="Samtala 10 3" xfId="47301" xr:uid="{00000000-0005-0000-0000-0000EB9D0000}"/>
    <cellStyle name="Samtala 10 4" xfId="47302" xr:uid="{00000000-0005-0000-0000-0000EC9D0000}"/>
    <cellStyle name="Samtala 100" xfId="47303" xr:uid="{00000000-0005-0000-0000-0000ED9D0000}"/>
    <cellStyle name="Samtala 101" xfId="47304" xr:uid="{00000000-0005-0000-0000-0000EE9D0000}"/>
    <cellStyle name="Samtala 102" xfId="47305" xr:uid="{00000000-0005-0000-0000-0000EF9D0000}"/>
    <cellStyle name="Samtala 103" xfId="47306" xr:uid="{00000000-0005-0000-0000-0000F09D0000}"/>
    <cellStyle name="Samtala 104" xfId="47307" xr:uid="{00000000-0005-0000-0000-0000F19D0000}"/>
    <cellStyle name="Samtala 105" xfId="47308" xr:uid="{00000000-0005-0000-0000-0000F29D0000}"/>
    <cellStyle name="Samtala 106" xfId="47309" xr:uid="{00000000-0005-0000-0000-0000F39D0000}"/>
    <cellStyle name="Samtala 107" xfId="47310" xr:uid="{00000000-0005-0000-0000-0000F49D0000}"/>
    <cellStyle name="Samtala 108" xfId="47311" xr:uid="{00000000-0005-0000-0000-0000F59D0000}"/>
    <cellStyle name="Samtala 109" xfId="47312" xr:uid="{00000000-0005-0000-0000-0000F69D0000}"/>
    <cellStyle name="Samtala 11" xfId="7123" xr:uid="{00000000-0005-0000-0000-0000F79D0000}"/>
    <cellStyle name="Samtala 11 2" xfId="22861" xr:uid="{00000000-0005-0000-0000-0000F89D0000}"/>
    <cellStyle name="Samtala 11 2 10" xfId="22862" xr:uid="{00000000-0005-0000-0000-0000F99D0000}"/>
    <cellStyle name="Samtala 11 2 10 10" xfId="22863" xr:uid="{00000000-0005-0000-0000-0000FA9D0000}"/>
    <cellStyle name="Samtala 11 2 10 10 2" xfId="26407" xr:uid="{00000000-0005-0000-0000-0000FB9D0000}"/>
    <cellStyle name="Samtala 11 2 10 11" xfId="22864" xr:uid="{00000000-0005-0000-0000-0000FC9D0000}"/>
    <cellStyle name="Samtala 11 2 10 11 2" xfId="29222" xr:uid="{00000000-0005-0000-0000-0000FD9D0000}"/>
    <cellStyle name="Samtala 11 2 10 12" xfId="28083" xr:uid="{00000000-0005-0000-0000-0000FE9D0000}"/>
    <cellStyle name="Samtala 11 2 10 13" xfId="26715" xr:uid="{00000000-0005-0000-0000-0000FF9D0000}"/>
    <cellStyle name="Samtala 11 2 10 14" xfId="27302" xr:uid="{00000000-0005-0000-0000-0000009E0000}"/>
    <cellStyle name="Samtala 11 2 10 2" xfId="22865" xr:uid="{00000000-0005-0000-0000-0000019E0000}"/>
    <cellStyle name="Samtala 11 2 10 2 2" xfId="26326" xr:uid="{00000000-0005-0000-0000-0000029E0000}"/>
    <cellStyle name="Samtala 11 2 10 3" xfId="22866" xr:uid="{00000000-0005-0000-0000-0000039E0000}"/>
    <cellStyle name="Samtala 11 2 10 3 2" xfId="29221" xr:uid="{00000000-0005-0000-0000-0000049E0000}"/>
    <cellStyle name="Samtala 11 2 10 4" xfId="22867" xr:uid="{00000000-0005-0000-0000-0000059E0000}"/>
    <cellStyle name="Samtala 11 2 10 4 2" xfId="26286" xr:uid="{00000000-0005-0000-0000-0000069E0000}"/>
    <cellStyle name="Samtala 11 2 10 5" xfId="22868" xr:uid="{00000000-0005-0000-0000-0000079E0000}"/>
    <cellStyle name="Samtala 11 2 10 5 2" xfId="29220" xr:uid="{00000000-0005-0000-0000-0000089E0000}"/>
    <cellStyle name="Samtala 11 2 10 6" xfId="22869" xr:uid="{00000000-0005-0000-0000-0000099E0000}"/>
    <cellStyle name="Samtala 11 2 10 6 2" xfId="29219" xr:uid="{00000000-0005-0000-0000-00000A9E0000}"/>
    <cellStyle name="Samtala 11 2 10 7" xfId="22870" xr:uid="{00000000-0005-0000-0000-00000B9E0000}"/>
    <cellStyle name="Samtala 11 2 10 7 2" xfId="26885" xr:uid="{00000000-0005-0000-0000-00000C9E0000}"/>
    <cellStyle name="Samtala 11 2 10 8" xfId="22871" xr:uid="{00000000-0005-0000-0000-00000D9E0000}"/>
    <cellStyle name="Samtala 11 2 10 8 2" xfId="26197" xr:uid="{00000000-0005-0000-0000-00000E9E0000}"/>
    <cellStyle name="Samtala 11 2 10 9" xfId="22872" xr:uid="{00000000-0005-0000-0000-00000F9E0000}"/>
    <cellStyle name="Samtala 11 2 10 9 2" xfId="29218" xr:uid="{00000000-0005-0000-0000-0000109E0000}"/>
    <cellStyle name="Samtala 11 2 11" xfId="22873" xr:uid="{00000000-0005-0000-0000-0000119E0000}"/>
    <cellStyle name="Samtala 11 2 11 10" xfId="22874" xr:uid="{00000000-0005-0000-0000-0000129E0000}"/>
    <cellStyle name="Samtala 11 2 11 10 2" xfId="29217" xr:uid="{00000000-0005-0000-0000-0000139E0000}"/>
    <cellStyle name="Samtala 11 2 11 11" xfId="22875" xr:uid="{00000000-0005-0000-0000-0000149E0000}"/>
    <cellStyle name="Samtala 11 2 11 11 2" xfId="27576" xr:uid="{00000000-0005-0000-0000-0000159E0000}"/>
    <cellStyle name="Samtala 11 2 11 12" xfId="28087" xr:uid="{00000000-0005-0000-0000-0000169E0000}"/>
    <cellStyle name="Samtala 11 2 11 13" xfId="29537" xr:uid="{00000000-0005-0000-0000-0000179E0000}"/>
    <cellStyle name="Samtala 11 2 11 14" xfId="27239" xr:uid="{00000000-0005-0000-0000-0000189E0000}"/>
    <cellStyle name="Samtala 11 2 11 2" xfId="22876" xr:uid="{00000000-0005-0000-0000-0000199E0000}"/>
    <cellStyle name="Samtala 11 2 11 2 2" xfId="26807" xr:uid="{00000000-0005-0000-0000-00001A9E0000}"/>
    <cellStyle name="Samtala 11 2 11 3" xfId="22877" xr:uid="{00000000-0005-0000-0000-00001B9E0000}"/>
    <cellStyle name="Samtala 11 2 11 3 2" xfId="29216" xr:uid="{00000000-0005-0000-0000-00001C9E0000}"/>
    <cellStyle name="Samtala 11 2 11 4" xfId="22878" xr:uid="{00000000-0005-0000-0000-00001D9E0000}"/>
    <cellStyle name="Samtala 11 2 11 4 2" xfId="29215" xr:uid="{00000000-0005-0000-0000-00001E9E0000}"/>
    <cellStyle name="Samtala 11 2 11 5" xfId="22879" xr:uid="{00000000-0005-0000-0000-00001F9E0000}"/>
    <cellStyle name="Samtala 11 2 11 5 2" xfId="27514" xr:uid="{00000000-0005-0000-0000-0000209E0000}"/>
    <cellStyle name="Samtala 11 2 11 6" xfId="22880" xr:uid="{00000000-0005-0000-0000-0000219E0000}"/>
    <cellStyle name="Samtala 11 2 11 6 2" xfId="26726" xr:uid="{00000000-0005-0000-0000-0000229E0000}"/>
    <cellStyle name="Samtala 11 2 11 7" xfId="22881" xr:uid="{00000000-0005-0000-0000-0000239E0000}"/>
    <cellStyle name="Samtala 11 2 11 7 2" xfId="29214" xr:uid="{00000000-0005-0000-0000-0000249E0000}"/>
    <cellStyle name="Samtala 11 2 11 8" xfId="22882" xr:uid="{00000000-0005-0000-0000-0000259E0000}"/>
    <cellStyle name="Samtala 11 2 11 8 2" xfId="29213" xr:uid="{00000000-0005-0000-0000-0000269E0000}"/>
    <cellStyle name="Samtala 11 2 11 9" xfId="22883" xr:uid="{00000000-0005-0000-0000-0000279E0000}"/>
    <cellStyle name="Samtala 11 2 11 9 2" xfId="27451" xr:uid="{00000000-0005-0000-0000-0000289E0000}"/>
    <cellStyle name="Samtala 11 2 12" xfId="22884" xr:uid="{00000000-0005-0000-0000-0000299E0000}"/>
    <cellStyle name="Samtala 11 2 12 10" xfId="22885" xr:uid="{00000000-0005-0000-0000-00002A9E0000}"/>
    <cellStyle name="Samtala 11 2 12 10 2" xfId="26648" xr:uid="{00000000-0005-0000-0000-00002B9E0000}"/>
    <cellStyle name="Samtala 11 2 12 11" xfId="22886" xr:uid="{00000000-0005-0000-0000-00002C9E0000}"/>
    <cellStyle name="Samtala 11 2 12 11 2" xfId="29212" xr:uid="{00000000-0005-0000-0000-00002D9E0000}"/>
    <cellStyle name="Samtala 11 2 12 12" xfId="28091" xr:uid="{00000000-0005-0000-0000-00002E9E0000}"/>
    <cellStyle name="Samtala 11 2 12 13" xfId="29534" xr:uid="{00000000-0005-0000-0000-00002F9E0000}"/>
    <cellStyle name="Samtala 11 2 12 14" xfId="26467" xr:uid="{00000000-0005-0000-0000-0000309E0000}"/>
    <cellStyle name="Samtala 11 2 12 2" xfId="22887" xr:uid="{00000000-0005-0000-0000-0000319E0000}"/>
    <cellStyle name="Samtala 11 2 12 2 2" xfId="29211" xr:uid="{00000000-0005-0000-0000-0000329E0000}"/>
    <cellStyle name="Samtala 11 2 12 3" xfId="22888" xr:uid="{00000000-0005-0000-0000-0000339E0000}"/>
    <cellStyle name="Samtala 11 2 12 3 2" xfId="27385" xr:uid="{00000000-0005-0000-0000-0000349E0000}"/>
    <cellStyle name="Samtala 11 2 12 4" xfId="22889" xr:uid="{00000000-0005-0000-0000-0000359E0000}"/>
    <cellStyle name="Samtala 11 2 12 4 2" xfId="26568" xr:uid="{00000000-0005-0000-0000-0000369E0000}"/>
    <cellStyle name="Samtala 11 2 12 5" xfId="22890" xr:uid="{00000000-0005-0000-0000-0000379E0000}"/>
    <cellStyle name="Samtala 11 2 12 5 2" xfId="29210" xr:uid="{00000000-0005-0000-0000-0000389E0000}"/>
    <cellStyle name="Samtala 11 2 12 6" xfId="22891" xr:uid="{00000000-0005-0000-0000-0000399E0000}"/>
    <cellStyle name="Samtala 11 2 12 6 2" xfId="29209" xr:uid="{00000000-0005-0000-0000-00003A9E0000}"/>
    <cellStyle name="Samtala 11 2 12 7" xfId="22892" xr:uid="{00000000-0005-0000-0000-00003B9E0000}"/>
    <cellStyle name="Samtala 11 2 12 7 2" xfId="27321" xr:uid="{00000000-0005-0000-0000-00003C9E0000}"/>
    <cellStyle name="Samtala 11 2 12 8" xfId="22893" xr:uid="{00000000-0005-0000-0000-00003D9E0000}"/>
    <cellStyle name="Samtala 11 2 12 8 2" xfId="26488" xr:uid="{00000000-0005-0000-0000-00003E9E0000}"/>
    <cellStyle name="Samtala 11 2 12 9" xfId="22894" xr:uid="{00000000-0005-0000-0000-00003F9E0000}"/>
    <cellStyle name="Samtala 11 2 12 9 2" xfId="29208" xr:uid="{00000000-0005-0000-0000-0000409E0000}"/>
    <cellStyle name="Samtala 11 2 13" xfId="22895" xr:uid="{00000000-0005-0000-0000-0000419E0000}"/>
    <cellStyle name="Samtala 11 2 13 10" xfId="22896" xr:uid="{00000000-0005-0000-0000-0000429E0000}"/>
    <cellStyle name="Samtala 11 2 13 10 2" xfId="29207" xr:uid="{00000000-0005-0000-0000-0000439E0000}"/>
    <cellStyle name="Samtala 11 2 13 11" xfId="22897" xr:uid="{00000000-0005-0000-0000-0000449E0000}"/>
    <cellStyle name="Samtala 11 2 13 11 2" xfId="27256" xr:uid="{00000000-0005-0000-0000-0000459E0000}"/>
    <cellStyle name="Samtala 11 2 13 12" xfId="28095" xr:uid="{00000000-0005-0000-0000-0000469E0000}"/>
    <cellStyle name="Samtala 11 2 13 13" xfId="27249" xr:uid="{00000000-0005-0000-0000-0000479E0000}"/>
    <cellStyle name="Samtala 11 2 13 14" xfId="26666" xr:uid="{00000000-0005-0000-0000-0000489E0000}"/>
    <cellStyle name="Samtala 11 2 13 2" xfId="22898" xr:uid="{00000000-0005-0000-0000-0000499E0000}"/>
    <cellStyle name="Samtala 11 2 13 2 2" xfId="26408" xr:uid="{00000000-0005-0000-0000-00004A9E0000}"/>
    <cellStyle name="Samtala 11 2 13 3" xfId="22899" xr:uid="{00000000-0005-0000-0000-00004B9E0000}"/>
    <cellStyle name="Samtala 11 2 13 3 2" xfId="29206" xr:uid="{00000000-0005-0000-0000-00004C9E0000}"/>
    <cellStyle name="Samtala 11 2 13 4" xfId="22900" xr:uid="{00000000-0005-0000-0000-00004D9E0000}"/>
    <cellStyle name="Samtala 11 2 13 4 2" xfId="29205" xr:uid="{00000000-0005-0000-0000-00004E9E0000}"/>
    <cellStyle name="Samtala 11 2 13 5" xfId="22901" xr:uid="{00000000-0005-0000-0000-00004F9E0000}"/>
    <cellStyle name="Samtala 11 2 13 5 2" xfId="27187" xr:uid="{00000000-0005-0000-0000-0000509E0000}"/>
    <cellStyle name="Samtala 11 2 13 6" xfId="22902" xr:uid="{00000000-0005-0000-0000-0000519E0000}"/>
    <cellStyle name="Samtala 11 2 13 6 2" xfId="26327" xr:uid="{00000000-0005-0000-0000-0000529E0000}"/>
    <cellStyle name="Samtala 11 2 13 7" xfId="22903" xr:uid="{00000000-0005-0000-0000-0000539E0000}"/>
    <cellStyle name="Samtala 11 2 13 7 2" xfId="29204" xr:uid="{00000000-0005-0000-0000-0000549E0000}"/>
    <cellStyle name="Samtala 11 2 13 8" xfId="22904" xr:uid="{00000000-0005-0000-0000-0000559E0000}"/>
    <cellStyle name="Samtala 11 2 13 8 2" xfId="29203" xr:uid="{00000000-0005-0000-0000-0000569E0000}"/>
    <cellStyle name="Samtala 11 2 13 9" xfId="22905" xr:uid="{00000000-0005-0000-0000-0000579E0000}"/>
    <cellStyle name="Samtala 11 2 13 9 2" xfId="27159" xr:uid="{00000000-0005-0000-0000-0000589E0000}"/>
    <cellStyle name="Samtala 11 2 14" xfId="22906" xr:uid="{00000000-0005-0000-0000-0000599E0000}"/>
    <cellStyle name="Samtala 11 2 14 10" xfId="22907" xr:uid="{00000000-0005-0000-0000-00005A9E0000}"/>
    <cellStyle name="Samtala 11 2 14 10 2" xfId="26285" xr:uid="{00000000-0005-0000-0000-00005B9E0000}"/>
    <cellStyle name="Samtala 11 2 14 11" xfId="22908" xr:uid="{00000000-0005-0000-0000-00005C9E0000}"/>
    <cellStyle name="Samtala 11 2 14 11 2" xfId="29202" xr:uid="{00000000-0005-0000-0000-00005D9E0000}"/>
    <cellStyle name="Samtala 11 2 14 12" xfId="28099" xr:uid="{00000000-0005-0000-0000-00005E9E0000}"/>
    <cellStyle name="Samtala 11 2 14 13" xfId="26314" xr:uid="{00000000-0005-0000-0000-00005F9E0000}"/>
    <cellStyle name="Samtala 11 2 14 14" xfId="29972" xr:uid="{00000000-0005-0000-0000-0000609E0000}"/>
    <cellStyle name="Samtala 11 2 14 2" xfId="22909" xr:uid="{00000000-0005-0000-0000-0000619E0000}"/>
    <cellStyle name="Samtala 11 2 14 2 2" xfId="29201" xr:uid="{00000000-0005-0000-0000-0000629E0000}"/>
    <cellStyle name="Samtala 11 2 14 3" xfId="22910" xr:uid="{00000000-0005-0000-0000-0000639E0000}"/>
    <cellStyle name="Samtala 11 2 14 3 2" xfId="27086" xr:uid="{00000000-0005-0000-0000-0000649E0000}"/>
    <cellStyle name="Samtala 11 2 14 4" xfId="22911" xr:uid="{00000000-0005-0000-0000-0000659E0000}"/>
    <cellStyle name="Samtala 11 2 14 4 2" xfId="29200" xr:uid="{00000000-0005-0000-0000-0000669E0000}"/>
    <cellStyle name="Samtala 11 2 14 5" xfId="22912" xr:uid="{00000000-0005-0000-0000-0000679E0000}"/>
    <cellStyle name="Samtala 11 2 14 5 2" xfId="29199" xr:uid="{00000000-0005-0000-0000-0000689E0000}"/>
    <cellStyle name="Samtala 11 2 14 6" xfId="22913" xr:uid="{00000000-0005-0000-0000-0000699E0000}"/>
    <cellStyle name="Samtala 11 2 14 6 2" xfId="27644" xr:uid="{00000000-0005-0000-0000-00006A9E0000}"/>
    <cellStyle name="Samtala 11 2 14 7" xfId="22914" xr:uid="{00000000-0005-0000-0000-00006B9E0000}"/>
    <cellStyle name="Samtala 11 2 14 7 2" xfId="26886" xr:uid="{00000000-0005-0000-0000-00006C9E0000}"/>
    <cellStyle name="Samtala 11 2 14 8" xfId="22915" xr:uid="{00000000-0005-0000-0000-00006D9E0000}"/>
    <cellStyle name="Samtala 11 2 14 8 2" xfId="26196" xr:uid="{00000000-0005-0000-0000-00006E9E0000}"/>
    <cellStyle name="Samtala 11 2 14 9" xfId="22916" xr:uid="{00000000-0005-0000-0000-00006F9E0000}"/>
    <cellStyle name="Samtala 11 2 14 9 2" xfId="29198" xr:uid="{00000000-0005-0000-0000-0000709E0000}"/>
    <cellStyle name="Samtala 11 2 15" xfId="22917" xr:uid="{00000000-0005-0000-0000-0000719E0000}"/>
    <cellStyle name="Samtala 11 2 15 10" xfId="22918" xr:uid="{00000000-0005-0000-0000-0000729E0000}"/>
    <cellStyle name="Samtala 11 2 15 10 2" xfId="29197" xr:uid="{00000000-0005-0000-0000-0000739E0000}"/>
    <cellStyle name="Samtala 11 2 15 11" xfId="22919" xr:uid="{00000000-0005-0000-0000-0000749E0000}"/>
    <cellStyle name="Samtala 11 2 15 11 2" xfId="27577" xr:uid="{00000000-0005-0000-0000-0000759E0000}"/>
    <cellStyle name="Samtala 11 2 15 12" xfId="28103" xr:uid="{00000000-0005-0000-0000-0000769E0000}"/>
    <cellStyle name="Samtala 11 2 15 13" xfId="29528" xr:uid="{00000000-0005-0000-0000-0000779E0000}"/>
    <cellStyle name="Samtala 11 2 15 14" xfId="29507" xr:uid="{00000000-0005-0000-0000-0000789E0000}"/>
    <cellStyle name="Samtala 11 2 15 2" xfId="22920" xr:uid="{00000000-0005-0000-0000-0000799E0000}"/>
    <cellStyle name="Samtala 11 2 15 2 2" xfId="26808" xr:uid="{00000000-0005-0000-0000-00007A9E0000}"/>
    <cellStyle name="Samtala 11 2 15 3" xfId="22921" xr:uid="{00000000-0005-0000-0000-00007B9E0000}"/>
    <cellStyle name="Samtala 11 2 15 3 2" xfId="29196" xr:uid="{00000000-0005-0000-0000-00007C9E0000}"/>
    <cellStyle name="Samtala 11 2 15 4" xfId="22922" xr:uid="{00000000-0005-0000-0000-00007D9E0000}"/>
    <cellStyle name="Samtala 11 2 15 4 2" xfId="29195" xr:uid="{00000000-0005-0000-0000-00007E9E0000}"/>
    <cellStyle name="Samtala 11 2 15 5" xfId="22923" xr:uid="{00000000-0005-0000-0000-00007F9E0000}"/>
    <cellStyle name="Samtala 11 2 15 5 2" xfId="27515" xr:uid="{00000000-0005-0000-0000-0000809E0000}"/>
    <cellStyle name="Samtala 11 2 15 6" xfId="22924" xr:uid="{00000000-0005-0000-0000-0000819E0000}"/>
    <cellStyle name="Samtala 11 2 15 6 2" xfId="26727" xr:uid="{00000000-0005-0000-0000-0000829E0000}"/>
    <cellStyle name="Samtala 11 2 15 7" xfId="22925" xr:uid="{00000000-0005-0000-0000-0000839E0000}"/>
    <cellStyle name="Samtala 11 2 15 7 2" xfId="29194" xr:uid="{00000000-0005-0000-0000-0000849E0000}"/>
    <cellStyle name="Samtala 11 2 15 8" xfId="22926" xr:uid="{00000000-0005-0000-0000-0000859E0000}"/>
    <cellStyle name="Samtala 11 2 15 8 2" xfId="29193" xr:uid="{00000000-0005-0000-0000-0000869E0000}"/>
    <cellStyle name="Samtala 11 2 15 9" xfId="22927" xr:uid="{00000000-0005-0000-0000-0000879E0000}"/>
    <cellStyle name="Samtala 11 2 15 9 2" xfId="27452" xr:uid="{00000000-0005-0000-0000-0000889E0000}"/>
    <cellStyle name="Samtala 11 2 16" xfId="22928" xr:uid="{00000000-0005-0000-0000-0000899E0000}"/>
    <cellStyle name="Samtala 11 2 16 10" xfId="22929" xr:uid="{00000000-0005-0000-0000-00008A9E0000}"/>
    <cellStyle name="Samtala 11 2 16 10 2" xfId="26649" xr:uid="{00000000-0005-0000-0000-00008B9E0000}"/>
    <cellStyle name="Samtala 11 2 16 11" xfId="22930" xr:uid="{00000000-0005-0000-0000-00008C9E0000}"/>
    <cellStyle name="Samtala 11 2 16 11 2" xfId="29192" xr:uid="{00000000-0005-0000-0000-00008D9E0000}"/>
    <cellStyle name="Samtala 11 2 16 12" xfId="28107" xr:uid="{00000000-0005-0000-0000-00008E9E0000}"/>
    <cellStyle name="Samtala 11 2 16 13" xfId="29526" xr:uid="{00000000-0005-0000-0000-00008F9E0000}"/>
    <cellStyle name="Samtala 11 2 16 14" xfId="29508" xr:uid="{00000000-0005-0000-0000-0000909E0000}"/>
    <cellStyle name="Samtala 11 2 16 2" xfId="22931" xr:uid="{00000000-0005-0000-0000-0000919E0000}"/>
    <cellStyle name="Samtala 11 2 16 2 2" xfId="29191" xr:uid="{00000000-0005-0000-0000-0000929E0000}"/>
    <cellStyle name="Samtala 11 2 16 3" xfId="22932" xr:uid="{00000000-0005-0000-0000-0000939E0000}"/>
    <cellStyle name="Samtala 11 2 16 3 2" xfId="27386" xr:uid="{00000000-0005-0000-0000-0000949E0000}"/>
    <cellStyle name="Samtala 11 2 16 4" xfId="22933" xr:uid="{00000000-0005-0000-0000-0000959E0000}"/>
    <cellStyle name="Samtala 11 2 16 4 2" xfId="26569" xr:uid="{00000000-0005-0000-0000-0000969E0000}"/>
    <cellStyle name="Samtala 11 2 16 5" xfId="22934" xr:uid="{00000000-0005-0000-0000-0000979E0000}"/>
    <cellStyle name="Samtala 11 2 16 5 2" xfId="29190" xr:uid="{00000000-0005-0000-0000-0000989E0000}"/>
    <cellStyle name="Samtala 11 2 16 6" xfId="22935" xr:uid="{00000000-0005-0000-0000-0000999E0000}"/>
    <cellStyle name="Samtala 11 2 16 6 2" xfId="29189" xr:uid="{00000000-0005-0000-0000-00009A9E0000}"/>
    <cellStyle name="Samtala 11 2 16 7" xfId="22936" xr:uid="{00000000-0005-0000-0000-00009B9E0000}"/>
    <cellStyle name="Samtala 11 2 16 7 2" xfId="27322" xr:uid="{00000000-0005-0000-0000-00009C9E0000}"/>
    <cellStyle name="Samtala 11 2 16 8" xfId="22937" xr:uid="{00000000-0005-0000-0000-00009D9E0000}"/>
    <cellStyle name="Samtala 11 2 16 8 2" xfId="26489" xr:uid="{00000000-0005-0000-0000-00009E9E0000}"/>
    <cellStyle name="Samtala 11 2 16 9" xfId="22938" xr:uid="{00000000-0005-0000-0000-00009F9E0000}"/>
    <cellStyle name="Samtala 11 2 16 9 2" xfId="29188" xr:uid="{00000000-0005-0000-0000-0000A09E0000}"/>
    <cellStyle name="Samtala 11 2 17" xfId="22939" xr:uid="{00000000-0005-0000-0000-0000A19E0000}"/>
    <cellStyle name="Samtala 11 2 17 10" xfId="22940" xr:uid="{00000000-0005-0000-0000-0000A29E0000}"/>
    <cellStyle name="Samtala 11 2 17 10 2" xfId="29187" xr:uid="{00000000-0005-0000-0000-0000A39E0000}"/>
    <cellStyle name="Samtala 11 2 17 11" xfId="22941" xr:uid="{00000000-0005-0000-0000-0000A49E0000}"/>
    <cellStyle name="Samtala 11 2 17 11 2" xfId="27257" xr:uid="{00000000-0005-0000-0000-0000A59E0000}"/>
    <cellStyle name="Samtala 11 2 17 12" xfId="28111" xr:uid="{00000000-0005-0000-0000-0000A69E0000}"/>
    <cellStyle name="Samtala 11 2 17 13" xfId="26943" xr:uid="{00000000-0005-0000-0000-0000A79E0000}"/>
    <cellStyle name="Samtala 11 2 17 14" xfId="29715" xr:uid="{00000000-0005-0000-0000-0000A89E0000}"/>
    <cellStyle name="Samtala 11 2 17 2" xfId="22942" xr:uid="{00000000-0005-0000-0000-0000A99E0000}"/>
    <cellStyle name="Samtala 11 2 17 2 2" xfId="26410" xr:uid="{00000000-0005-0000-0000-0000AA9E0000}"/>
    <cellStyle name="Samtala 11 2 17 3" xfId="22943" xr:uid="{00000000-0005-0000-0000-0000AB9E0000}"/>
    <cellStyle name="Samtala 11 2 17 3 2" xfId="29186" xr:uid="{00000000-0005-0000-0000-0000AC9E0000}"/>
    <cellStyle name="Samtala 11 2 17 4" xfId="22944" xr:uid="{00000000-0005-0000-0000-0000AD9E0000}"/>
    <cellStyle name="Samtala 11 2 17 4 2" xfId="29185" xr:uid="{00000000-0005-0000-0000-0000AE9E0000}"/>
    <cellStyle name="Samtala 11 2 17 5" xfId="22945" xr:uid="{00000000-0005-0000-0000-0000AF9E0000}"/>
    <cellStyle name="Samtala 11 2 17 5 2" xfId="27189" xr:uid="{00000000-0005-0000-0000-0000B09E0000}"/>
    <cellStyle name="Samtala 11 2 17 6" xfId="22946" xr:uid="{00000000-0005-0000-0000-0000B19E0000}"/>
    <cellStyle name="Samtala 11 2 17 6 2" xfId="26329" xr:uid="{00000000-0005-0000-0000-0000B29E0000}"/>
    <cellStyle name="Samtala 11 2 17 7" xfId="22947" xr:uid="{00000000-0005-0000-0000-0000B39E0000}"/>
    <cellStyle name="Samtala 11 2 17 7 2" xfId="29184" xr:uid="{00000000-0005-0000-0000-0000B49E0000}"/>
    <cellStyle name="Samtala 11 2 17 8" xfId="22948" xr:uid="{00000000-0005-0000-0000-0000B59E0000}"/>
    <cellStyle name="Samtala 11 2 17 8 2" xfId="29183" xr:uid="{00000000-0005-0000-0000-0000B69E0000}"/>
    <cellStyle name="Samtala 11 2 17 9" xfId="22949" xr:uid="{00000000-0005-0000-0000-0000B79E0000}"/>
    <cellStyle name="Samtala 11 2 17 9 2" xfId="27158" xr:uid="{00000000-0005-0000-0000-0000B89E0000}"/>
    <cellStyle name="Samtala 11 2 18" xfId="22950" xr:uid="{00000000-0005-0000-0000-0000B99E0000}"/>
    <cellStyle name="Samtala 11 2 18 10" xfId="22951" xr:uid="{00000000-0005-0000-0000-0000BA9E0000}"/>
    <cellStyle name="Samtala 11 2 18 10 2" xfId="26284" xr:uid="{00000000-0005-0000-0000-0000BB9E0000}"/>
    <cellStyle name="Samtala 11 2 18 11" xfId="22952" xr:uid="{00000000-0005-0000-0000-0000BC9E0000}"/>
    <cellStyle name="Samtala 11 2 18 11 2" xfId="29182" xr:uid="{00000000-0005-0000-0000-0000BD9E0000}"/>
    <cellStyle name="Samtala 11 2 18 12" xfId="28115" xr:uid="{00000000-0005-0000-0000-0000BE9E0000}"/>
    <cellStyle name="Samtala 11 2 18 13" xfId="29523" xr:uid="{00000000-0005-0000-0000-0000BF9E0000}"/>
    <cellStyle name="Samtala 11 2 18 14" xfId="30003" xr:uid="{00000000-0005-0000-0000-0000C09E0000}"/>
    <cellStyle name="Samtala 11 2 18 2" xfId="22953" xr:uid="{00000000-0005-0000-0000-0000C19E0000}"/>
    <cellStyle name="Samtala 11 2 18 2 2" xfId="29181" xr:uid="{00000000-0005-0000-0000-0000C29E0000}"/>
    <cellStyle name="Samtala 11 2 18 3" xfId="22954" xr:uid="{00000000-0005-0000-0000-0000C39E0000}"/>
    <cellStyle name="Samtala 11 2 18 3 2" xfId="27085" xr:uid="{00000000-0005-0000-0000-0000C49E0000}"/>
    <cellStyle name="Samtala 11 2 18 4" xfId="22955" xr:uid="{00000000-0005-0000-0000-0000C59E0000}"/>
    <cellStyle name="Samtala 11 2 18 4 2" xfId="29180" xr:uid="{00000000-0005-0000-0000-0000C69E0000}"/>
    <cellStyle name="Samtala 11 2 18 5" xfId="22956" xr:uid="{00000000-0005-0000-0000-0000C79E0000}"/>
    <cellStyle name="Samtala 11 2 18 5 2" xfId="29179" xr:uid="{00000000-0005-0000-0000-0000C89E0000}"/>
    <cellStyle name="Samtala 11 2 18 6" xfId="22957" xr:uid="{00000000-0005-0000-0000-0000C99E0000}"/>
    <cellStyle name="Samtala 11 2 18 6 2" xfId="27645" xr:uid="{00000000-0005-0000-0000-0000CA9E0000}"/>
    <cellStyle name="Samtala 11 2 18 7" xfId="22958" xr:uid="{00000000-0005-0000-0000-0000CB9E0000}"/>
    <cellStyle name="Samtala 11 2 18 7 2" xfId="26887" xr:uid="{00000000-0005-0000-0000-0000CC9E0000}"/>
    <cellStyle name="Samtala 11 2 18 8" xfId="22959" xr:uid="{00000000-0005-0000-0000-0000CD9E0000}"/>
    <cellStyle name="Samtala 11 2 18 8 2" xfId="26195" xr:uid="{00000000-0005-0000-0000-0000CE9E0000}"/>
    <cellStyle name="Samtala 11 2 18 9" xfId="22960" xr:uid="{00000000-0005-0000-0000-0000CF9E0000}"/>
    <cellStyle name="Samtala 11 2 18 9 2" xfId="29178" xr:uid="{00000000-0005-0000-0000-0000D09E0000}"/>
    <cellStyle name="Samtala 11 2 19" xfId="22961" xr:uid="{00000000-0005-0000-0000-0000D19E0000}"/>
    <cellStyle name="Samtala 11 2 19 10" xfId="22962" xr:uid="{00000000-0005-0000-0000-0000D29E0000}"/>
    <cellStyle name="Samtala 11 2 19 10 2" xfId="29177" xr:uid="{00000000-0005-0000-0000-0000D39E0000}"/>
    <cellStyle name="Samtala 11 2 19 11" xfId="22963" xr:uid="{00000000-0005-0000-0000-0000D49E0000}"/>
    <cellStyle name="Samtala 11 2 19 11 2" xfId="29176" xr:uid="{00000000-0005-0000-0000-0000D59E0000}"/>
    <cellStyle name="Samtala 11 2 19 12" xfId="28119" xr:uid="{00000000-0005-0000-0000-0000D69E0000}"/>
    <cellStyle name="Samtala 11 2 19 13" xfId="29520" xr:uid="{00000000-0005-0000-0000-0000D79E0000}"/>
    <cellStyle name="Samtala 11 2 19 14" xfId="26409" xr:uid="{00000000-0005-0000-0000-0000D89E0000}"/>
    <cellStyle name="Samtala 11 2 19 2" xfId="22964" xr:uid="{00000000-0005-0000-0000-0000D99E0000}"/>
    <cellStyle name="Samtala 11 2 19 2 2" xfId="27084" xr:uid="{00000000-0005-0000-0000-0000DA9E0000}"/>
    <cellStyle name="Samtala 11 2 19 3" xfId="22965" xr:uid="{00000000-0005-0000-0000-0000DB9E0000}"/>
    <cellStyle name="Samtala 11 2 19 3 2" xfId="29175" xr:uid="{00000000-0005-0000-0000-0000DC9E0000}"/>
    <cellStyle name="Samtala 11 2 19 4" xfId="22966" xr:uid="{00000000-0005-0000-0000-0000DD9E0000}"/>
    <cellStyle name="Samtala 11 2 19 4 2" xfId="26809" xr:uid="{00000000-0005-0000-0000-0000DE9E0000}"/>
    <cellStyle name="Samtala 11 2 19 5" xfId="22967" xr:uid="{00000000-0005-0000-0000-0000DF9E0000}"/>
    <cellStyle name="Samtala 11 2 19 5 2" xfId="29174" xr:uid="{00000000-0005-0000-0000-0000E09E0000}"/>
    <cellStyle name="Samtala 11 2 19 6" xfId="22968" xr:uid="{00000000-0005-0000-0000-0000E19E0000}"/>
    <cellStyle name="Samtala 11 2 19 6 2" xfId="26728" xr:uid="{00000000-0005-0000-0000-0000E29E0000}"/>
    <cellStyle name="Samtala 11 2 19 7" xfId="22969" xr:uid="{00000000-0005-0000-0000-0000E39E0000}"/>
    <cellStyle name="Samtala 11 2 19 7 2" xfId="29173" xr:uid="{00000000-0005-0000-0000-0000E49E0000}"/>
    <cellStyle name="Samtala 11 2 19 8" xfId="22970" xr:uid="{00000000-0005-0000-0000-0000E59E0000}"/>
    <cellStyle name="Samtala 11 2 19 8 2" xfId="26650" xr:uid="{00000000-0005-0000-0000-0000E69E0000}"/>
    <cellStyle name="Samtala 11 2 19 9" xfId="22971" xr:uid="{00000000-0005-0000-0000-0000E79E0000}"/>
    <cellStyle name="Samtala 11 2 19 9 2" xfId="29172" xr:uid="{00000000-0005-0000-0000-0000E89E0000}"/>
    <cellStyle name="Samtala 11 2 2" xfId="22972" xr:uid="{00000000-0005-0000-0000-0000E99E0000}"/>
    <cellStyle name="Samtala 11 2 2 10" xfId="22973" xr:uid="{00000000-0005-0000-0000-0000EA9E0000}"/>
    <cellStyle name="Samtala 11 2 2 10 2" xfId="26570" xr:uid="{00000000-0005-0000-0000-0000EB9E0000}"/>
    <cellStyle name="Samtala 11 2 2 11" xfId="22974" xr:uid="{00000000-0005-0000-0000-0000EC9E0000}"/>
    <cellStyle name="Samtala 11 2 2 11 2" xfId="29171" xr:uid="{00000000-0005-0000-0000-0000ED9E0000}"/>
    <cellStyle name="Samtala 11 2 2 12" xfId="28046" xr:uid="{00000000-0005-0000-0000-0000EE9E0000}"/>
    <cellStyle name="Samtala 11 2 2 13" xfId="27571" xr:uid="{00000000-0005-0000-0000-0000EF9E0000}"/>
    <cellStyle name="Samtala 11 2 2 14" xfId="29714" xr:uid="{00000000-0005-0000-0000-0000F09E0000}"/>
    <cellStyle name="Samtala 11 2 2 2" xfId="22975" xr:uid="{00000000-0005-0000-0000-0000F19E0000}"/>
    <cellStyle name="Samtala 11 2 2 2 2" xfId="26490" xr:uid="{00000000-0005-0000-0000-0000F29E0000}"/>
    <cellStyle name="Samtala 11 2 2 3" xfId="22976" xr:uid="{00000000-0005-0000-0000-0000F39E0000}"/>
    <cellStyle name="Samtala 11 2 2 3 2" xfId="29170" xr:uid="{00000000-0005-0000-0000-0000F49E0000}"/>
    <cellStyle name="Samtala 11 2 2 4" xfId="22977" xr:uid="{00000000-0005-0000-0000-0000F59E0000}"/>
    <cellStyle name="Samtala 11 2 2 4 2" xfId="26411" xr:uid="{00000000-0005-0000-0000-0000F69E0000}"/>
    <cellStyle name="Samtala 11 2 2 5" xfId="22978" xr:uid="{00000000-0005-0000-0000-0000F79E0000}"/>
    <cellStyle name="Samtala 11 2 2 5 2" xfId="29169" xr:uid="{00000000-0005-0000-0000-0000F89E0000}"/>
    <cellStyle name="Samtala 11 2 2 6" xfId="22979" xr:uid="{00000000-0005-0000-0000-0000F99E0000}"/>
    <cellStyle name="Samtala 11 2 2 6 2" xfId="26330" xr:uid="{00000000-0005-0000-0000-0000FA9E0000}"/>
    <cellStyle name="Samtala 11 2 2 7" xfId="22980" xr:uid="{00000000-0005-0000-0000-0000FB9E0000}"/>
    <cellStyle name="Samtala 11 2 2 7 2" xfId="29168" xr:uid="{00000000-0005-0000-0000-0000FC9E0000}"/>
    <cellStyle name="Samtala 11 2 2 8" xfId="22981" xr:uid="{00000000-0005-0000-0000-0000FD9E0000}"/>
    <cellStyle name="Samtala 11 2 2 8 2" xfId="26283" xr:uid="{00000000-0005-0000-0000-0000FE9E0000}"/>
    <cellStyle name="Samtala 11 2 2 9" xfId="22982" xr:uid="{00000000-0005-0000-0000-0000FF9E0000}"/>
    <cellStyle name="Samtala 11 2 2 9 2" xfId="29167" xr:uid="{00000000-0005-0000-0000-0000009F0000}"/>
    <cellStyle name="Samtala 11 2 20" xfId="22983" xr:uid="{00000000-0005-0000-0000-0000019F0000}"/>
    <cellStyle name="Samtala 11 2 20 10" xfId="22984" xr:uid="{00000000-0005-0000-0000-0000029F0000}"/>
    <cellStyle name="Samtala 11 2 20 10 2" xfId="29166" xr:uid="{00000000-0005-0000-0000-0000039F0000}"/>
    <cellStyle name="Samtala 11 2 20 11" xfId="22985" xr:uid="{00000000-0005-0000-0000-0000049F0000}"/>
    <cellStyle name="Samtala 11 2 20 11 2" xfId="26888" xr:uid="{00000000-0005-0000-0000-0000059F0000}"/>
    <cellStyle name="Samtala 11 2 20 12" xfId="28123" xr:uid="{00000000-0005-0000-0000-0000069F0000}"/>
    <cellStyle name="Samtala 11 2 20 13" xfId="27444" xr:uid="{00000000-0005-0000-0000-0000079F0000}"/>
    <cellStyle name="Samtala 11 2 20 14" xfId="27366" xr:uid="{00000000-0005-0000-0000-0000089F0000}"/>
    <cellStyle name="Samtala 11 2 20 2" xfId="22986" xr:uid="{00000000-0005-0000-0000-0000099F0000}"/>
    <cellStyle name="Samtala 11 2 20 2 2" xfId="26194" xr:uid="{00000000-0005-0000-0000-00000A9F0000}"/>
    <cellStyle name="Samtala 11 2 20 3" xfId="22987" xr:uid="{00000000-0005-0000-0000-00000B9F0000}"/>
    <cellStyle name="Samtala 11 2 20 3 2" xfId="29165" xr:uid="{00000000-0005-0000-0000-00000C9F0000}"/>
    <cellStyle name="Samtala 11 2 20 4" xfId="22988" xr:uid="{00000000-0005-0000-0000-00000D9F0000}"/>
    <cellStyle name="Samtala 11 2 20 4 2" xfId="26810" xr:uid="{00000000-0005-0000-0000-00000E9F0000}"/>
    <cellStyle name="Samtala 11 2 20 5" xfId="22989" xr:uid="{00000000-0005-0000-0000-00000F9F0000}"/>
    <cellStyle name="Samtala 11 2 20 5 2" xfId="29164" xr:uid="{00000000-0005-0000-0000-0000109F0000}"/>
    <cellStyle name="Samtala 11 2 20 6" xfId="22990" xr:uid="{00000000-0005-0000-0000-0000119F0000}"/>
    <cellStyle name="Samtala 11 2 20 6 2" xfId="26729" xr:uid="{00000000-0005-0000-0000-0000129F0000}"/>
    <cellStyle name="Samtala 11 2 20 7" xfId="22991" xr:uid="{00000000-0005-0000-0000-0000139F0000}"/>
    <cellStyle name="Samtala 11 2 20 7 2" xfId="29163" xr:uid="{00000000-0005-0000-0000-0000149F0000}"/>
    <cellStyle name="Samtala 11 2 20 8" xfId="22992" xr:uid="{00000000-0005-0000-0000-0000159F0000}"/>
    <cellStyle name="Samtala 11 2 20 8 2" xfId="26651" xr:uid="{00000000-0005-0000-0000-0000169F0000}"/>
    <cellStyle name="Samtala 11 2 20 9" xfId="22993" xr:uid="{00000000-0005-0000-0000-0000179F0000}"/>
    <cellStyle name="Samtala 11 2 20 9 2" xfId="29162" xr:uid="{00000000-0005-0000-0000-0000189F0000}"/>
    <cellStyle name="Samtala 11 2 21" xfId="22994" xr:uid="{00000000-0005-0000-0000-0000199F0000}"/>
    <cellStyle name="Samtala 11 2 21 10" xfId="22995" xr:uid="{00000000-0005-0000-0000-00001A9F0000}"/>
    <cellStyle name="Samtala 11 2 21 10 2" xfId="26571" xr:uid="{00000000-0005-0000-0000-00001B9F0000}"/>
    <cellStyle name="Samtala 11 2 21 11" xfId="22996" xr:uid="{00000000-0005-0000-0000-00001C9F0000}"/>
    <cellStyle name="Samtala 11 2 21 11 2" xfId="29161" xr:uid="{00000000-0005-0000-0000-00001D9F0000}"/>
    <cellStyle name="Samtala 11 2 21 12" xfId="28127" xr:uid="{00000000-0005-0000-0000-00001E9F0000}"/>
    <cellStyle name="Samtala 11 2 21 13" xfId="26553" xr:uid="{00000000-0005-0000-0000-00001F9F0000}"/>
    <cellStyle name="Samtala 11 2 21 14" xfId="27625" xr:uid="{00000000-0005-0000-0000-0000209F0000}"/>
    <cellStyle name="Samtala 11 2 21 2" xfId="22997" xr:uid="{00000000-0005-0000-0000-0000219F0000}"/>
    <cellStyle name="Samtala 11 2 21 2 2" xfId="26491" xr:uid="{00000000-0005-0000-0000-0000229F0000}"/>
    <cellStyle name="Samtala 11 2 21 3" xfId="22998" xr:uid="{00000000-0005-0000-0000-0000239F0000}"/>
    <cellStyle name="Samtala 11 2 21 3 2" xfId="29160" xr:uid="{00000000-0005-0000-0000-0000249F0000}"/>
    <cellStyle name="Samtala 11 2 21 4" xfId="22999" xr:uid="{00000000-0005-0000-0000-0000259F0000}"/>
    <cellStyle name="Samtala 11 2 21 4 2" xfId="26412" xr:uid="{00000000-0005-0000-0000-0000269F0000}"/>
    <cellStyle name="Samtala 11 2 21 5" xfId="23000" xr:uid="{00000000-0005-0000-0000-0000279F0000}"/>
    <cellStyle name="Samtala 11 2 21 5 2" xfId="29159" xr:uid="{00000000-0005-0000-0000-0000289F0000}"/>
    <cellStyle name="Samtala 11 2 21 6" xfId="23001" xr:uid="{00000000-0005-0000-0000-0000299F0000}"/>
    <cellStyle name="Samtala 11 2 21 6 2" xfId="26331" xr:uid="{00000000-0005-0000-0000-00002A9F0000}"/>
    <cellStyle name="Samtala 11 2 21 7" xfId="23002" xr:uid="{00000000-0005-0000-0000-00002B9F0000}"/>
    <cellStyle name="Samtala 11 2 21 7 2" xfId="29158" xr:uid="{00000000-0005-0000-0000-00002C9F0000}"/>
    <cellStyle name="Samtala 11 2 21 8" xfId="23003" xr:uid="{00000000-0005-0000-0000-00002D9F0000}"/>
    <cellStyle name="Samtala 11 2 21 8 2" xfId="26282" xr:uid="{00000000-0005-0000-0000-00002E9F0000}"/>
    <cellStyle name="Samtala 11 2 21 9" xfId="23004" xr:uid="{00000000-0005-0000-0000-00002F9F0000}"/>
    <cellStyle name="Samtala 11 2 21 9 2" xfId="29157" xr:uid="{00000000-0005-0000-0000-0000309F0000}"/>
    <cellStyle name="Samtala 11 2 22" xfId="23005" xr:uid="{00000000-0005-0000-0000-0000319F0000}"/>
    <cellStyle name="Samtala 11 2 22 2" xfId="29156" xr:uid="{00000000-0005-0000-0000-0000329F0000}"/>
    <cellStyle name="Samtala 11 2 23" xfId="23006" xr:uid="{00000000-0005-0000-0000-0000339F0000}"/>
    <cellStyle name="Samtala 11 2 23 2" xfId="26889" xr:uid="{00000000-0005-0000-0000-0000349F0000}"/>
    <cellStyle name="Samtala 11 2 24" xfId="23007" xr:uid="{00000000-0005-0000-0000-0000359F0000}"/>
    <cellStyle name="Samtala 11 2 24 2" xfId="26193" xr:uid="{00000000-0005-0000-0000-0000369F0000}"/>
    <cellStyle name="Samtala 11 2 25" xfId="23008" xr:uid="{00000000-0005-0000-0000-0000379F0000}"/>
    <cellStyle name="Samtala 11 2 25 2" xfId="29155" xr:uid="{00000000-0005-0000-0000-0000389F0000}"/>
    <cellStyle name="Samtala 11 2 26" xfId="23009" xr:uid="{00000000-0005-0000-0000-0000399F0000}"/>
    <cellStyle name="Samtala 11 2 26 2" xfId="26811" xr:uid="{00000000-0005-0000-0000-00003A9F0000}"/>
    <cellStyle name="Samtala 11 2 27" xfId="23010" xr:uid="{00000000-0005-0000-0000-00003B9F0000}"/>
    <cellStyle name="Samtala 11 2 27 2" xfId="29154" xr:uid="{00000000-0005-0000-0000-00003C9F0000}"/>
    <cellStyle name="Samtala 11 2 28" xfId="23011" xr:uid="{00000000-0005-0000-0000-00003D9F0000}"/>
    <cellStyle name="Samtala 11 2 28 2" xfId="26730" xr:uid="{00000000-0005-0000-0000-00003E9F0000}"/>
    <cellStyle name="Samtala 11 2 29" xfId="23012" xr:uid="{00000000-0005-0000-0000-00003F9F0000}"/>
    <cellStyle name="Samtala 11 2 29 2" xfId="29153" xr:uid="{00000000-0005-0000-0000-0000409F0000}"/>
    <cellStyle name="Samtala 11 2 3" xfId="23013" xr:uid="{00000000-0005-0000-0000-0000419F0000}"/>
    <cellStyle name="Samtala 11 2 3 10" xfId="23014" xr:uid="{00000000-0005-0000-0000-0000429F0000}"/>
    <cellStyle name="Samtala 11 2 3 10 2" xfId="26652" xr:uid="{00000000-0005-0000-0000-0000439F0000}"/>
    <cellStyle name="Samtala 11 2 3 11" xfId="23015" xr:uid="{00000000-0005-0000-0000-0000449F0000}"/>
    <cellStyle name="Samtala 11 2 3 11 2" xfId="29152" xr:uid="{00000000-0005-0000-0000-0000459F0000}"/>
    <cellStyle name="Samtala 11 2 3 12" xfId="28055" xr:uid="{00000000-0005-0000-0000-0000469F0000}"/>
    <cellStyle name="Samtala 11 2 3 13" xfId="29553" xr:uid="{00000000-0005-0000-0000-0000479F0000}"/>
    <cellStyle name="Samtala 11 2 3 14" xfId="27562" xr:uid="{00000000-0005-0000-0000-0000489F0000}"/>
    <cellStyle name="Samtala 11 2 3 2" xfId="23016" xr:uid="{00000000-0005-0000-0000-0000499F0000}"/>
    <cellStyle name="Samtala 11 2 3 2 2" xfId="26572" xr:uid="{00000000-0005-0000-0000-00004A9F0000}"/>
    <cellStyle name="Samtala 11 2 3 3" xfId="23017" xr:uid="{00000000-0005-0000-0000-00004B9F0000}"/>
    <cellStyle name="Samtala 11 2 3 3 2" xfId="29151" xr:uid="{00000000-0005-0000-0000-00004C9F0000}"/>
    <cellStyle name="Samtala 11 2 3 4" xfId="23018" xr:uid="{00000000-0005-0000-0000-00004D9F0000}"/>
    <cellStyle name="Samtala 11 2 3 4 2" xfId="26492" xr:uid="{00000000-0005-0000-0000-00004E9F0000}"/>
    <cellStyle name="Samtala 11 2 3 5" xfId="23019" xr:uid="{00000000-0005-0000-0000-00004F9F0000}"/>
    <cellStyle name="Samtala 11 2 3 5 2" xfId="29150" xr:uid="{00000000-0005-0000-0000-0000509F0000}"/>
    <cellStyle name="Samtala 11 2 3 6" xfId="23020" xr:uid="{00000000-0005-0000-0000-0000519F0000}"/>
    <cellStyle name="Samtala 11 2 3 6 2" xfId="26413" xr:uid="{00000000-0005-0000-0000-0000529F0000}"/>
    <cellStyle name="Samtala 11 2 3 7" xfId="23021" xr:uid="{00000000-0005-0000-0000-0000539F0000}"/>
    <cellStyle name="Samtala 11 2 3 7 2" xfId="29149" xr:uid="{00000000-0005-0000-0000-0000549F0000}"/>
    <cellStyle name="Samtala 11 2 3 8" xfId="23022" xr:uid="{00000000-0005-0000-0000-0000559F0000}"/>
    <cellStyle name="Samtala 11 2 3 8 2" xfId="26332" xr:uid="{00000000-0005-0000-0000-0000569F0000}"/>
    <cellStyle name="Samtala 11 2 3 9" xfId="23023" xr:uid="{00000000-0005-0000-0000-0000579F0000}"/>
    <cellStyle name="Samtala 11 2 3 9 2" xfId="29148" xr:uid="{00000000-0005-0000-0000-0000589F0000}"/>
    <cellStyle name="Samtala 11 2 30" xfId="23024" xr:uid="{00000000-0005-0000-0000-0000599F0000}"/>
    <cellStyle name="Samtala 11 2 30 2" xfId="26281" xr:uid="{00000000-0005-0000-0000-00005A9F0000}"/>
    <cellStyle name="Samtala 11 2 31" xfId="23025" xr:uid="{00000000-0005-0000-0000-00005B9F0000}"/>
    <cellStyle name="Samtala 11 2 31 2" xfId="29147" xr:uid="{00000000-0005-0000-0000-00005C9F0000}"/>
    <cellStyle name="Samtala 11 2 32" xfId="27751" xr:uid="{00000000-0005-0000-0000-00005D9F0000}"/>
    <cellStyle name="Samtala 11 2 33" xfId="29670" xr:uid="{00000000-0005-0000-0000-00005E9F0000}"/>
    <cellStyle name="Samtala 11 2 34" xfId="29703" xr:uid="{00000000-0005-0000-0000-00005F9F0000}"/>
    <cellStyle name="Samtala 11 2 4" xfId="23026" xr:uid="{00000000-0005-0000-0000-0000609F0000}"/>
    <cellStyle name="Samtala 11 2 4 10" xfId="23027" xr:uid="{00000000-0005-0000-0000-0000619F0000}"/>
    <cellStyle name="Samtala 11 2 4 10 2" xfId="29146" xr:uid="{00000000-0005-0000-0000-0000629F0000}"/>
    <cellStyle name="Samtala 11 2 4 11" xfId="23028" xr:uid="{00000000-0005-0000-0000-0000639F0000}"/>
    <cellStyle name="Samtala 11 2 4 11 2" xfId="26890" xr:uid="{00000000-0005-0000-0000-0000649F0000}"/>
    <cellStyle name="Samtala 11 2 4 12" xfId="28059" xr:uid="{00000000-0005-0000-0000-0000659F0000}"/>
    <cellStyle name="Samtala 11 2 4 13" xfId="29550" xr:uid="{00000000-0005-0000-0000-0000669F0000}"/>
    <cellStyle name="Samtala 11 2 4 14" xfId="26864" xr:uid="{00000000-0005-0000-0000-0000679F0000}"/>
    <cellStyle name="Samtala 11 2 4 2" xfId="23029" xr:uid="{00000000-0005-0000-0000-0000689F0000}"/>
    <cellStyle name="Samtala 11 2 4 2 2" xfId="26192" xr:uid="{00000000-0005-0000-0000-0000699F0000}"/>
    <cellStyle name="Samtala 11 2 4 3" xfId="23030" xr:uid="{00000000-0005-0000-0000-00006A9F0000}"/>
    <cellStyle name="Samtala 11 2 4 3 2" xfId="29145" xr:uid="{00000000-0005-0000-0000-00006B9F0000}"/>
    <cellStyle name="Samtala 11 2 4 4" xfId="23031" xr:uid="{00000000-0005-0000-0000-00006C9F0000}"/>
    <cellStyle name="Samtala 11 2 4 4 2" xfId="26812" xr:uid="{00000000-0005-0000-0000-00006D9F0000}"/>
    <cellStyle name="Samtala 11 2 4 5" xfId="23032" xr:uid="{00000000-0005-0000-0000-00006E9F0000}"/>
    <cellStyle name="Samtala 11 2 4 5 2" xfId="29144" xr:uid="{00000000-0005-0000-0000-00006F9F0000}"/>
    <cellStyle name="Samtala 11 2 4 6" xfId="23033" xr:uid="{00000000-0005-0000-0000-0000709F0000}"/>
    <cellStyle name="Samtala 11 2 4 6 2" xfId="26731" xr:uid="{00000000-0005-0000-0000-0000719F0000}"/>
    <cellStyle name="Samtala 11 2 4 7" xfId="23034" xr:uid="{00000000-0005-0000-0000-0000729F0000}"/>
    <cellStyle name="Samtala 11 2 4 7 2" xfId="29143" xr:uid="{00000000-0005-0000-0000-0000739F0000}"/>
    <cellStyle name="Samtala 11 2 4 8" xfId="23035" xr:uid="{00000000-0005-0000-0000-0000749F0000}"/>
    <cellStyle name="Samtala 11 2 4 8 2" xfId="26653" xr:uid="{00000000-0005-0000-0000-0000759F0000}"/>
    <cellStyle name="Samtala 11 2 4 9" xfId="23036" xr:uid="{00000000-0005-0000-0000-0000769F0000}"/>
    <cellStyle name="Samtala 11 2 4 9 2" xfId="29142" xr:uid="{00000000-0005-0000-0000-0000779F0000}"/>
    <cellStyle name="Samtala 11 2 5" xfId="23037" xr:uid="{00000000-0005-0000-0000-0000789F0000}"/>
    <cellStyle name="Samtala 11 2 5 10" xfId="23038" xr:uid="{00000000-0005-0000-0000-0000799F0000}"/>
    <cellStyle name="Samtala 11 2 5 10 2" xfId="26573" xr:uid="{00000000-0005-0000-0000-00007A9F0000}"/>
    <cellStyle name="Samtala 11 2 5 11" xfId="23039" xr:uid="{00000000-0005-0000-0000-00007B9F0000}"/>
    <cellStyle name="Samtala 11 2 5 11 2" xfId="29141" xr:uid="{00000000-0005-0000-0000-00007C9F0000}"/>
    <cellStyle name="Samtala 11 2 5 12" xfId="28063" xr:uid="{00000000-0005-0000-0000-00007D9F0000}"/>
    <cellStyle name="Samtala 11 2 5 13" xfId="27250" xr:uid="{00000000-0005-0000-0000-00007E9F0000}"/>
    <cellStyle name="Samtala 11 2 5 14" xfId="29694" xr:uid="{00000000-0005-0000-0000-00007F9F0000}"/>
    <cellStyle name="Samtala 11 2 5 2" xfId="23040" xr:uid="{00000000-0005-0000-0000-0000809F0000}"/>
    <cellStyle name="Samtala 11 2 5 2 2" xfId="26493" xr:uid="{00000000-0005-0000-0000-0000819F0000}"/>
    <cellStyle name="Samtala 11 2 5 3" xfId="23041" xr:uid="{00000000-0005-0000-0000-0000829F0000}"/>
    <cellStyle name="Samtala 11 2 5 3 2" xfId="29140" xr:uid="{00000000-0005-0000-0000-0000839F0000}"/>
    <cellStyle name="Samtala 11 2 5 4" xfId="23042" xr:uid="{00000000-0005-0000-0000-0000849F0000}"/>
    <cellStyle name="Samtala 11 2 5 4 2" xfId="26414" xr:uid="{00000000-0005-0000-0000-0000859F0000}"/>
    <cellStyle name="Samtala 11 2 5 5" xfId="23043" xr:uid="{00000000-0005-0000-0000-0000869F0000}"/>
    <cellStyle name="Samtala 11 2 5 5 2" xfId="29139" xr:uid="{00000000-0005-0000-0000-0000879F0000}"/>
    <cellStyle name="Samtala 11 2 5 6" xfId="23044" xr:uid="{00000000-0005-0000-0000-0000889F0000}"/>
    <cellStyle name="Samtala 11 2 5 6 2" xfId="26333" xr:uid="{00000000-0005-0000-0000-0000899F0000}"/>
    <cellStyle name="Samtala 11 2 5 7" xfId="23045" xr:uid="{00000000-0005-0000-0000-00008A9F0000}"/>
    <cellStyle name="Samtala 11 2 5 7 2" xfId="29138" xr:uid="{00000000-0005-0000-0000-00008B9F0000}"/>
    <cellStyle name="Samtala 11 2 5 8" xfId="23046" xr:uid="{00000000-0005-0000-0000-00008C9F0000}"/>
    <cellStyle name="Samtala 11 2 5 8 2" xfId="26280" xr:uid="{00000000-0005-0000-0000-00008D9F0000}"/>
    <cellStyle name="Samtala 11 2 5 9" xfId="23047" xr:uid="{00000000-0005-0000-0000-00008E9F0000}"/>
    <cellStyle name="Samtala 11 2 5 9 2" xfId="29137" xr:uid="{00000000-0005-0000-0000-00008F9F0000}"/>
    <cellStyle name="Samtala 11 2 6" xfId="23048" xr:uid="{00000000-0005-0000-0000-0000909F0000}"/>
    <cellStyle name="Samtala 11 2 6 10" xfId="23049" xr:uid="{00000000-0005-0000-0000-0000919F0000}"/>
    <cellStyle name="Samtala 11 2 6 10 2" xfId="29136" xr:uid="{00000000-0005-0000-0000-0000929F0000}"/>
    <cellStyle name="Samtala 11 2 6 11" xfId="23050" xr:uid="{00000000-0005-0000-0000-0000939F0000}"/>
    <cellStyle name="Samtala 11 2 6 11 2" xfId="26891" xr:uid="{00000000-0005-0000-0000-0000949F0000}"/>
    <cellStyle name="Samtala 11 2 6 12" xfId="28067" xr:uid="{00000000-0005-0000-0000-0000959F0000}"/>
    <cellStyle name="Samtala 11 2 6 13" xfId="26315" xr:uid="{00000000-0005-0000-0000-0000969F0000}"/>
    <cellStyle name="Samtala 11 2 6 14" xfId="29971" xr:uid="{00000000-0005-0000-0000-0000979F0000}"/>
    <cellStyle name="Samtala 11 2 6 2" xfId="23051" xr:uid="{00000000-0005-0000-0000-0000989F0000}"/>
    <cellStyle name="Samtala 11 2 6 2 2" xfId="26191" xr:uid="{00000000-0005-0000-0000-0000999F0000}"/>
    <cellStyle name="Samtala 11 2 6 3" xfId="23052" xr:uid="{00000000-0005-0000-0000-00009A9F0000}"/>
    <cellStyle name="Samtala 11 2 6 3 2" xfId="29135" xr:uid="{00000000-0005-0000-0000-00009B9F0000}"/>
    <cellStyle name="Samtala 11 2 6 4" xfId="23053" xr:uid="{00000000-0005-0000-0000-00009C9F0000}"/>
    <cellStyle name="Samtala 11 2 6 4 2" xfId="26813" xr:uid="{00000000-0005-0000-0000-00009D9F0000}"/>
    <cellStyle name="Samtala 11 2 6 5" xfId="23054" xr:uid="{00000000-0005-0000-0000-00009E9F0000}"/>
    <cellStyle name="Samtala 11 2 6 5 2" xfId="29134" xr:uid="{00000000-0005-0000-0000-00009F9F0000}"/>
    <cellStyle name="Samtala 11 2 6 6" xfId="23055" xr:uid="{00000000-0005-0000-0000-0000A09F0000}"/>
    <cellStyle name="Samtala 11 2 6 6 2" xfId="26732" xr:uid="{00000000-0005-0000-0000-0000A19F0000}"/>
    <cellStyle name="Samtala 11 2 6 7" xfId="23056" xr:uid="{00000000-0005-0000-0000-0000A29F0000}"/>
    <cellStyle name="Samtala 11 2 6 7 2" xfId="29133" xr:uid="{00000000-0005-0000-0000-0000A39F0000}"/>
    <cellStyle name="Samtala 11 2 6 8" xfId="23057" xr:uid="{00000000-0005-0000-0000-0000A49F0000}"/>
    <cellStyle name="Samtala 11 2 6 8 2" xfId="26654" xr:uid="{00000000-0005-0000-0000-0000A59F0000}"/>
    <cellStyle name="Samtala 11 2 6 9" xfId="23058" xr:uid="{00000000-0005-0000-0000-0000A69F0000}"/>
    <cellStyle name="Samtala 11 2 6 9 2" xfId="29132" xr:uid="{00000000-0005-0000-0000-0000A79F0000}"/>
    <cellStyle name="Samtala 11 2 7" xfId="23059" xr:uid="{00000000-0005-0000-0000-0000A89F0000}"/>
    <cellStyle name="Samtala 11 2 7 10" xfId="23060" xr:uid="{00000000-0005-0000-0000-0000A99F0000}"/>
    <cellStyle name="Samtala 11 2 7 10 2" xfId="26574" xr:uid="{00000000-0005-0000-0000-0000AA9F0000}"/>
    <cellStyle name="Samtala 11 2 7 11" xfId="23061" xr:uid="{00000000-0005-0000-0000-0000AB9F0000}"/>
    <cellStyle name="Samtala 11 2 7 11 2" xfId="29131" xr:uid="{00000000-0005-0000-0000-0000AC9F0000}"/>
    <cellStyle name="Samtala 11 2 7 12" xfId="28071" xr:uid="{00000000-0005-0000-0000-0000AD9F0000}"/>
    <cellStyle name="Samtala 11 2 7 13" xfId="29544" xr:uid="{00000000-0005-0000-0000-0000AE9F0000}"/>
    <cellStyle name="Samtala 11 2 7 14" xfId="29499" xr:uid="{00000000-0005-0000-0000-0000AF9F0000}"/>
    <cellStyle name="Samtala 11 2 7 2" xfId="23062" xr:uid="{00000000-0005-0000-0000-0000B09F0000}"/>
    <cellStyle name="Samtala 11 2 7 2 2" xfId="26494" xr:uid="{00000000-0005-0000-0000-0000B19F0000}"/>
    <cellStyle name="Samtala 11 2 7 3" xfId="23063" xr:uid="{00000000-0005-0000-0000-0000B29F0000}"/>
    <cellStyle name="Samtala 11 2 7 3 2" xfId="29130" xr:uid="{00000000-0005-0000-0000-0000B39F0000}"/>
    <cellStyle name="Samtala 11 2 7 4" xfId="23064" xr:uid="{00000000-0005-0000-0000-0000B49F0000}"/>
    <cellStyle name="Samtala 11 2 7 4 2" xfId="26415" xr:uid="{00000000-0005-0000-0000-0000B59F0000}"/>
    <cellStyle name="Samtala 11 2 7 5" xfId="23065" xr:uid="{00000000-0005-0000-0000-0000B69F0000}"/>
    <cellStyle name="Samtala 11 2 7 5 2" xfId="29129" xr:uid="{00000000-0005-0000-0000-0000B79F0000}"/>
    <cellStyle name="Samtala 11 2 7 6" xfId="23066" xr:uid="{00000000-0005-0000-0000-0000B89F0000}"/>
    <cellStyle name="Samtala 11 2 7 6 2" xfId="26334" xr:uid="{00000000-0005-0000-0000-0000B99F0000}"/>
    <cellStyle name="Samtala 11 2 7 7" xfId="23067" xr:uid="{00000000-0005-0000-0000-0000BA9F0000}"/>
    <cellStyle name="Samtala 11 2 7 7 2" xfId="29128" xr:uid="{00000000-0005-0000-0000-0000BB9F0000}"/>
    <cellStyle name="Samtala 11 2 7 8" xfId="23068" xr:uid="{00000000-0005-0000-0000-0000BC9F0000}"/>
    <cellStyle name="Samtala 11 2 7 8 2" xfId="26279" xr:uid="{00000000-0005-0000-0000-0000BD9F0000}"/>
    <cellStyle name="Samtala 11 2 7 9" xfId="23069" xr:uid="{00000000-0005-0000-0000-0000BE9F0000}"/>
    <cellStyle name="Samtala 11 2 7 9 2" xfId="29127" xr:uid="{00000000-0005-0000-0000-0000BF9F0000}"/>
    <cellStyle name="Samtala 11 2 8" xfId="23070" xr:uid="{00000000-0005-0000-0000-0000C09F0000}"/>
    <cellStyle name="Samtala 11 2 8 10" xfId="23071" xr:uid="{00000000-0005-0000-0000-0000C19F0000}"/>
    <cellStyle name="Samtala 11 2 8 10 2" xfId="29126" xr:uid="{00000000-0005-0000-0000-0000C29F0000}"/>
    <cellStyle name="Samtala 11 2 8 11" xfId="23072" xr:uid="{00000000-0005-0000-0000-0000C39F0000}"/>
    <cellStyle name="Samtala 11 2 8 11 2" xfId="26892" xr:uid="{00000000-0005-0000-0000-0000C49F0000}"/>
    <cellStyle name="Samtala 11 2 8 12" xfId="28075" xr:uid="{00000000-0005-0000-0000-0000C59F0000}"/>
    <cellStyle name="Samtala 11 2 8 13" xfId="29542" xr:uid="{00000000-0005-0000-0000-0000C69F0000}"/>
    <cellStyle name="Samtala 11 2 8 14" xfId="29501" xr:uid="{00000000-0005-0000-0000-0000C79F0000}"/>
    <cellStyle name="Samtala 11 2 8 2" xfId="23073" xr:uid="{00000000-0005-0000-0000-0000C89F0000}"/>
    <cellStyle name="Samtala 11 2 8 2 2" xfId="26190" xr:uid="{00000000-0005-0000-0000-0000C99F0000}"/>
    <cellStyle name="Samtala 11 2 8 3" xfId="23074" xr:uid="{00000000-0005-0000-0000-0000CA9F0000}"/>
    <cellStyle name="Samtala 11 2 8 3 2" xfId="29125" xr:uid="{00000000-0005-0000-0000-0000CB9F0000}"/>
    <cellStyle name="Samtala 11 2 8 4" xfId="23075" xr:uid="{00000000-0005-0000-0000-0000CC9F0000}"/>
    <cellStyle name="Samtala 11 2 8 4 2" xfId="26814" xr:uid="{00000000-0005-0000-0000-0000CD9F0000}"/>
    <cellStyle name="Samtala 11 2 8 5" xfId="23076" xr:uid="{00000000-0005-0000-0000-0000CE9F0000}"/>
    <cellStyle name="Samtala 11 2 8 5 2" xfId="29124" xr:uid="{00000000-0005-0000-0000-0000CF9F0000}"/>
    <cellStyle name="Samtala 11 2 8 6" xfId="23077" xr:uid="{00000000-0005-0000-0000-0000D09F0000}"/>
    <cellStyle name="Samtala 11 2 8 6 2" xfId="26733" xr:uid="{00000000-0005-0000-0000-0000D19F0000}"/>
    <cellStyle name="Samtala 11 2 8 7" xfId="23078" xr:uid="{00000000-0005-0000-0000-0000D29F0000}"/>
    <cellStyle name="Samtala 11 2 8 7 2" xfId="29123" xr:uid="{00000000-0005-0000-0000-0000D39F0000}"/>
    <cellStyle name="Samtala 11 2 8 8" xfId="23079" xr:uid="{00000000-0005-0000-0000-0000D49F0000}"/>
    <cellStyle name="Samtala 11 2 8 8 2" xfId="26655" xr:uid="{00000000-0005-0000-0000-0000D59F0000}"/>
    <cellStyle name="Samtala 11 2 8 9" xfId="23080" xr:uid="{00000000-0005-0000-0000-0000D69F0000}"/>
    <cellStyle name="Samtala 11 2 8 9 2" xfId="29122" xr:uid="{00000000-0005-0000-0000-0000D79F0000}"/>
    <cellStyle name="Samtala 11 2 9" xfId="23081" xr:uid="{00000000-0005-0000-0000-0000D89F0000}"/>
    <cellStyle name="Samtala 11 2 9 10" xfId="23082" xr:uid="{00000000-0005-0000-0000-0000D99F0000}"/>
    <cellStyle name="Samtala 11 2 9 10 2" xfId="26575" xr:uid="{00000000-0005-0000-0000-0000DA9F0000}"/>
    <cellStyle name="Samtala 11 2 9 11" xfId="23083" xr:uid="{00000000-0005-0000-0000-0000DB9F0000}"/>
    <cellStyle name="Samtala 11 2 9 11 2" xfId="29121" xr:uid="{00000000-0005-0000-0000-0000DC9F0000}"/>
    <cellStyle name="Samtala 11 2 9 12" xfId="28079" xr:uid="{00000000-0005-0000-0000-0000DD9F0000}"/>
    <cellStyle name="Samtala 11 2 9 13" xfId="27570" xr:uid="{00000000-0005-0000-0000-0000DE9F0000}"/>
    <cellStyle name="Samtala 11 2 9 14" xfId="26777" xr:uid="{00000000-0005-0000-0000-0000DF9F0000}"/>
    <cellStyle name="Samtala 11 2 9 2" xfId="23084" xr:uid="{00000000-0005-0000-0000-0000E09F0000}"/>
    <cellStyle name="Samtala 11 2 9 2 2" xfId="26495" xr:uid="{00000000-0005-0000-0000-0000E19F0000}"/>
    <cellStyle name="Samtala 11 2 9 3" xfId="23085" xr:uid="{00000000-0005-0000-0000-0000E29F0000}"/>
    <cellStyle name="Samtala 11 2 9 3 2" xfId="29120" xr:uid="{00000000-0005-0000-0000-0000E39F0000}"/>
    <cellStyle name="Samtala 11 2 9 4" xfId="23086" xr:uid="{00000000-0005-0000-0000-0000E49F0000}"/>
    <cellStyle name="Samtala 11 2 9 4 2" xfId="26416" xr:uid="{00000000-0005-0000-0000-0000E59F0000}"/>
    <cellStyle name="Samtala 11 2 9 5" xfId="23087" xr:uid="{00000000-0005-0000-0000-0000E69F0000}"/>
    <cellStyle name="Samtala 11 2 9 5 2" xfId="29119" xr:uid="{00000000-0005-0000-0000-0000E79F0000}"/>
    <cellStyle name="Samtala 11 2 9 6" xfId="23088" xr:uid="{00000000-0005-0000-0000-0000E89F0000}"/>
    <cellStyle name="Samtala 11 2 9 6 2" xfId="26335" xr:uid="{00000000-0005-0000-0000-0000E99F0000}"/>
    <cellStyle name="Samtala 11 2 9 7" xfId="23089" xr:uid="{00000000-0005-0000-0000-0000EA9F0000}"/>
    <cellStyle name="Samtala 11 2 9 7 2" xfId="29118" xr:uid="{00000000-0005-0000-0000-0000EB9F0000}"/>
    <cellStyle name="Samtala 11 2 9 8" xfId="23090" xr:uid="{00000000-0005-0000-0000-0000EC9F0000}"/>
    <cellStyle name="Samtala 11 2 9 8 2" xfId="26278" xr:uid="{00000000-0005-0000-0000-0000ED9F0000}"/>
    <cellStyle name="Samtala 11 2 9 9" xfId="23091" xr:uid="{00000000-0005-0000-0000-0000EE9F0000}"/>
    <cellStyle name="Samtala 11 2 9 9 2" xfId="29117" xr:uid="{00000000-0005-0000-0000-0000EF9F0000}"/>
    <cellStyle name="Samtala 11 3" xfId="47313" xr:uid="{00000000-0005-0000-0000-0000F09F0000}"/>
    <cellStyle name="Samtala 11 4" xfId="47314" xr:uid="{00000000-0005-0000-0000-0000F19F0000}"/>
    <cellStyle name="Samtala 110" xfId="47315" xr:uid="{00000000-0005-0000-0000-0000F29F0000}"/>
    <cellStyle name="Samtala 111" xfId="47316" xr:uid="{00000000-0005-0000-0000-0000F39F0000}"/>
    <cellStyle name="Samtala 112" xfId="47317" xr:uid="{00000000-0005-0000-0000-0000F49F0000}"/>
    <cellStyle name="Samtala 113" xfId="47318" xr:uid="{00000000-0005-0000-0000-0000F59F0000}"/>
    <cellStyle name="Samtala 114" xfId="47319" xr:uid="{00000000-0005-0000-0000-0000F69F0000}"/>
    <cellStyle name="Samtala 115" xfId="47320" xr:uid="{00000000-0005-0000-0000-0000F79F0000}"/>
    <cellStyle name="Samtala 116" xfId="47321" xr:uid="{00000000-0005-0000-0000-0000F89F0000}"/>
    <cellStyle name="Samtala 117" xfId="47322" xr:uid="{00000000-0005-0000-0000-0000F99F0000}"/>
    <cellStyle name="Samtala 118" xfId="47323" xr:uid="{00000000-0005-0000-0000-0000FA9F0000}"/>
    <cellStyle name="Samtala 119" xfId="47324" xr:uid="{00000000-0005-0000-0000-0000FB9F0000}"/>
    <cellStyle name="Samtala 12" xfId="11377" xr:uid="{00000000-0005-0000-0000-0000FC9F0000}"/>
    <cellStyle name="Samtala 12 2" xfId="23092" xr:uid="{00000000-0005-0000-0000-0000FD9F0000}"/>
    <cellStyle name="Samtala 12 2 10" xfId="23093" xr:uid="{00000000-0005-0000-0000-0000FE9F0000}"/>
    <cellStyle name="Samtala 12 2 10 10" xfId="23094" xr:uid="{00000000-0005-0000-0000-0000FF9F0000}"/>
    <cellStyle name="Samtala 12 2 10 10 2" xfId="29116" xr:uid="{00000000-0005-0000-0000-000000A00000}"/>
    <cellStyle name="Samtala 12 2 10 11" xfId="23095" xr:uid="{00000000-0005-0000-0000-000001A00000}"/>
    <cellStyle name="Samtala 12 2 10 11 2" xfId="26893" xr:uid="{00000000-0005-0000-0000-000002A00000}"/>
    <cellStyle name="Samtala 12 2 10 12" xfId="28084" xr:uid="{00000000-0005-0000-0000-000003A00000}"/>
    <cellStyle name="Samtala 12 2 10 13" xfId="29538" xr:uid="{00000000-0005-0000-0000-000004A00000}"/>
    <cellStyle name="Samtala 12 2 10 14" xfId="29503" xr:uid="{00000000-0005-0000-0000-000005A00000}"/>
    <cellStyle name="Samtala 12 2 10 2" xfId="23096" xr:uid="{00000000-0005-0000-0000-000006A00000}"/>
    <cellStyle name="Samtala 12 2 10 2 2" xfId="26189" xr:uid="{00000000-0005-0000-0000-000007A00000}"/>
    <cellStyle name="Samtala 12 2 10 3" xfId="23097" xr:uid="{00000000-0005-0000-0000-000008A00000}"/>
    <cellStyle name="Samtala 12 2 10 3 2" xfId="26188" xr:uid="{00000000-0005-0000-0000-000009A00000}"/>
    <cellStyle name="Samtala 12 2 10 4" xfId="23098" xr:uid="{00000000-0005-0000-0000-00000AA00000}"/>
    <cellStyle name="Samtala 12 2 10 4 2" xfId="29115" xr:uid="{00000000-0005-0000-0000-00000BA00000}"/>
    <cellStyle name="Samtala 12 2 10 5" xfId="23099" xr:uid="{00000000-0005-0000-0000-00000CA00000}"/>
    <cellStyle name="Samtala 12 2 10 5 2" xfId="29114" xr:uid="{00000000-0005-0000-0000-00000DA00000}"/>
    <cellStyle name="Samtala 12 2 10 6" xfId="23100" xr:uid="{00000000-0005-0000-0000-00000EA00000}"/>
    <cellStyle name="Samtala 12 2 10 6 2" xfId="27578" xr:uid="{00000000-0005-0000-0000-00000FA00000}"/>
    <cellStyle name="Samtala 12 2 10 7" xfId="23101" xr:uid="{00000000-0005-0000-0000-000010A00000}"/>
    <cellStyle name="Samtala 12 2 10 7 2" xfId="26815" xr:uid="{00000000-0005-0000-0000-000011A00000}"/>
    <cellStyle name="Samtala 12 2 10 8" xfId="23102" xr:uid="{00000000-0005-0000-0000-000012A00000}"/>
    <cellStyle name="Samtala 12 2 10 8 2" xfId="29113" xr:uid="{00000000-0005-0000-0000-000013A00000}"/>
    <cellStyle name="Samtala 12 2 10 9" xfId="23103" xr:uid="{00000000-0005-0000-0000-000014A00000}"/>
    <cellStyle name="Samtala 12 2 10 9 2" xfId="29112" xr:uid="{00000000-0005-0000-0000-000015A00000}"/>
    <cellStyle name="Samtala 12 2 11" xfId="23104" xr:uid="{00000000-0005-0000-0000-000016A00000}"/>
    <cellStyle name="Samtala 12 2 11 10" xfId="23105" xr:uid="{00000000-0005-0000-0000-000017A00000}"/>
    <cellStyle name="Samtala 12 2 11 10 2" xfId="27516" xr:uid="{00000000-0005-0000-0000-000018A00000}"/>
    <cellStyle name="Samtala 12 2 11 11" xfId="23106" xr:uid="{00000000-0005-0000-0000-000019A00000}"/>
    <cellStyle name="Samtala 12 2 11 11 2" xfId="26734" xr:uid="{00000000-0005-0000-0000-00001AA00000}"/>
    <cellStyle name="Samtala 12 2 11 12" xfId="28088" xr:uid="{00000000-0005-0000-0000-00001BA00000}"/>
    <cellStyle name="Samtala 12 2 11 13" xfId="29536" xr:uid="{00000000-0005-0000-0000-00001CA00000}"/>
    <cellStyle name="Samtala 12 2 11 14" xfId="29504" xr:uid="{00000000-0005-0000-0000-00001DA00000}"/>
    <cellStyle name="Samtala 12 2 11 2" xfId="23107" xr:uid="{00000000-0005-0000-0000-00001EA00000}"/>
    <cellStyle name="Samtala 12 2 11 2 2" xfId="29111" xr:uid="{00000000-0005-0000-0000-00001FA00000}"/>
    <cellStyle name="Samtala 12 2 11 3" xfId="23108" xr:uid="{00000000-0005-0000-0000-000020A00000}"/>
    <cellStyle name="Samtala 12 2 11 3 2" xfId="29110" xr:uid="{00000000-0005-0000-0000-000021A00000}"/>
    <cellStyle name="Samtala 12 2 11 4" xfId="23109" xr:uid="{00000000-0005-0000-0000-000022A00000}"/>
    <cellStyle name="Samtala 12 2 11 4 2" xfId="27453" xr:uid="{00000000-0005-0000-0000-000023A00000}"/>
    <cellStyle name="Samtala 12 2 11 5" xfId="23110" xr:uid="{00000000-0005-0000-0000-000024A00000}"/>
    <cellStyle name="Samtala 12 2 11 5 2" xfId="26656" xr:uid="{00000000-0005-0000-0000-000025A00000}"/>
    <cellStyle name="Samtala 12 2 11 6" xfId="23111" xr:uid="{00000000-0005-0000-0000-000026A00000}"/>
    <cellStyle name="Samtala 12 2 11 6 2" xfId="29109" xr:uid="{00000000-0005-0000-0000-000027A00000}"/>
    <cellStyle name="Samtala 12 2 11 7" xfId="23112" xr:uid="{00000000-0005-0000-0000-000028A00000}"/>
    <cellStyle name="Samtala 12 2 11 7 2" xfId="29108" xr:uid="{00000000-0005-0000-0000-000029A00000}"/>
    <cellStyle name="Samtala 12 2 11 8" xfId="23113" xr:uid="{00000000-0005-0000-0000-00002AA00000}"/>
    <cellStyle name="Samtala 12 2 11 8 2" xfId="27387" xr:uid="{00000000-0005-0000-0000-00002BA00000}"/>
    <cellStyle name="Samtala 12 2 11 9" xfId="23114" xr:uid="{00000000-0005-0000-0000-00002CA00000}"/>
    <cellStyle name="Samtala 12 2 11 9 2" xfId="26576" xr:uid="{00000000-0005-0000-0000-00002DA00000}"/>
    <cellStyle name="Samtala 12 2 12" xfId="23115" xr:uid="{00000000-0005-0000-0000-00002EA00000}"/>
    <cellStyle name="Samtala 12 2 12 10" xfId="23116" xr:uid="{00000000-0005-0000-0000-00002FA00000}"/>
    <cellStyle name="Samtala 12 2 12 10 2" xfId="29107" xr:uid="{00000000-0005-0000-0000-000030A00000}"/>
    <cellStyle name="Samtala 12 2 12 11" xfId="23117" xr:uid="{00000000-0005-0000-0000-000031A00000}"/>
    <cellStyle name="Samtala 12 2 12 11 2" xfId="29106" xr:uid="{00000000-0005-0000-0000-000032A00000}"/>
    <cellStyle name="Samtala 12 2 12 12" xfId="28092" xr:uid="{00000000-0005-0000-0000-000033A00000}"/>
    <cellStyle name="Samtala 12 2 12 13" xfId="27315" xr:uid="{00000000-0005-0000-0000-000034A00000}"/>
    <cellStyle name="Samtala 12 2 12 14" xfId="29690" xr:uid="{00000000-0005-0000-0000-000035A00000}"/>
    <cellStyle name="Samtala 12 2 12 2" xfId="23118" xr:uid="{00000000-0005-0000-0000-000036A00000}"/>
    <cellStyle name="Samtala 12 2 12 2 2" xfId="27323" xr:uid="{00000000-0005-0000-0000-000037A00000}"/>
    <cellStyle name="Samtala 12 2 12 3" xfId="23119" xr:uid="{00000000-0005-0000-0000-000038A00000}"/>
    <cellStyle name="Samtala 12 2 12 3 2" xfId="26496" xr:uid="{00000000-0005-0000-0000-000039A00000}"/>
    <cellStyle name="Samtala 12 2 12 4" xfId="23120" xr:uid="{00000000-0005-0000-0000-00003AA00000}"/>
    <cellStyle name="Samtala 12 2 12 4 2" xfId="29105" xr:uid="{00000000-0005-0000-0000-00003BA00000}"/>
    <cellStyle name="Samtala 12 2 12 5" xfId="23121" xr:uid="{00000000-0005-0000-0000-00003CA00000}"/>
    <cellStyle name="Samtala 12 2 12 5 2" xfId="29104" xr:uid="{00000000-0005-0000-0000-00003DA00000}"/>
    <cellStyle name="Samtala 12 2 12 6" xfId="23122" xr:uid="{00000000-0005-0000-0000-00003EA00000}"/>
    <cellStyle name="Samtala 12 2 12 6 2" xfId="27258" xr:uid="{00000000-0005-0000-0000-00003FA00000}"/>
    <cellStyle name="Samtala 12 2 12 7" xfId="23123" xr:uid="{00000000-0005-0000-0000-000040A00000}"/>
    <cellStyle name="Samtala 12 2 12 7 2" xfId="26417" xr:uid="{00000000-0005-0000-0000-000041A00000}"/>
    <cellStyle name="Samtala 12 2 12 8" xfId="23124" xr:uid="{00000000-0005-0000-0000-000042A00000}"/>
    <cellStyle name="Samtala 12 2 12 8 2" xfId="29103" xr:uid="{00000000-0005-0000-0000-000043A00000}"/>
    <cellStyle name="Samtala 12 2 12 9" xfId="23125" xr:uid="{00000000-0005-0000-0000-000044A00000}"/>
    <cellStyle name="Samtala 12 2 12 9 2" xfId="29102" xr:uid="{00000000-0005-0000-0000-000045A00000}"/>
    <cellStyle name="Samtala 12 2 13" xfId="23126" xr:uid="{00000000-0005-0000-0000-000046A00000}"/>
    <cellStyle name="Samtala 12 2 13 10" xfId="23127" xr:uid="{00000000-0005-0000-0000-000047A00000}"/>
    <cellStyle name="Samtala 12 2 13 10 2" xfId="27190" xr:uid="{00000000-0005-0000-0000-000048A00000}"/>
    <cellStyle name="Samtala 12 2 13 11" xfId="23128" xr:uid="{00000000-0005-0000-0000-000049A00000}"/>
    <cellStyle name="Samtala 12 2 13 11 2" xfId="26336" xr:uid="{00000000-0005-0000-0000-00004AA00000}"/>
    <cellStyle name="Samtala 12 2 13 12" xfId="28096" xr:uid="{00000000-0005-0000-0000-00004BA00000}"/>
    <cellStyle name="Samtala 12 2 13 13" xfId="26395" xr:uid="{00000000-0005-0000-0000-00004CA00000}"/>
    <cellStyle name="Samtala 12 2 13 14" xfId="26952" xr:uid="{00000000-0005-0000-0000-00004DA00000}"/>
    <cellStyle name="Samtala 12 2 13 2" xfId="23129" xr:uid="{00000000-0005-0000-0000-00004EA00000}"/>
    <cellStyle name="Samtala 12 2 13 2 2" xfId="29101" xr:uid="{00000000-0005-0000-0000-00004FA00000}"/>
    <cellStyle name="Samtala 12 2 13 3" xfId="23130" xr:uid="{00000000-0005-0000-0000-000050A00000}"/>
    <cellStyle name="Samtala 12 2 13 3 2" xfId="29100" xr:uid="{00000000-0005-0000-0000-000051A00000}"/>
    <cellStyle name="Samtala 12 2 13 4" xfId="23131" xr:uid="{00000000-0005-0000-0000-000052A00000}"/>
    <cellStyle name="Samtala 12 2 13 4 2" xfId="27157" xr:uid="{00000000-0005-0000-0000-000053A00000}"/>
    <cellStyle name="Samtala 12 2 13 5" xfId="23132" xr:uid="{00000000-0005-0000-0000-000054A00000}"/>
    <cellStyle name="Samtala 12 2 13 5 2" xfId="26277" xr:uid="{00000000-0005-0000-0000-000055A00000}"/>
    <cellStyle name="Samtala 12 2 13 6" xfId="23133" xr:uid="{00000000-0005-0000-0000-000056A00000}"/>
    <cellStyle name="Samtala 12 2 13 6 2" xfId="29099" xr:uid="{00000000-0005-0000-0000-000057A00000}"/>
    <cellStyle name="Samtala 12 2 13 7" xfId="23134" xr:uid="{00000000-0005-0000-0000-000058A00000}"/>
    <cellStyle name="Samtala 12 2 13 7 2" xfId="29098" xr:uid="{00000000-0005-0000-0000-000059A00000}"/>
    <cellStyle name="Samtala 12 2 13 8" xfId="23135" xr:uid="{00000000-0005-0000-0000-00005AA00000}"/>
    <cellStyle name="Samtala 12 2 13 8 2" xfId="27083" xr:uid="{00000000-0005-0000-0000-00005BA00000}"/>
    <cellStyle name="Samtala 12 2 13 9" xfId="23136" xr:uid="{00000000-0005-0000-0000-00005CA00000}"/>
    <cellStyle name="Samtala 12 2 13 9 2" xfId="29097" xr:uid="{00000000-0005-0000-0000-00005DA00000}"/>
    <cellStyle name="Samtala 12 2 14" xfId="23137" xr:uid="{00000000-0005-0000-0000-00005EA00000}"/>
    <cellStyle name="Samtala 12 2 14 10" xfId="23138" xr:uid="{00000000-0005-0000-0000-00005FA00000}"/>
    <cellStyle name="Samtala 12 2 14 10 2" xfId="29096" xr:uid="{00000000-0005-0000-0000-000060A00000}"/>
    <cellStyle name="Samtala 12 2 14 11" xfId="23139" xr:uid="{00000000-0005-0000-0000-000061A00000}"/>
    <cellStyle name="Samtala 12 2 14 11 2" xfId="27646" xr:uid="{00000000-0005-0000-0000-000062A00000}"/>
    <cellStyle name="Samtala 12 2 14 12" xfId="28100" xr:uid="{00000000-0005-0000-0000-000063A00000}"/>
    <cellStyle name="Samtala 12 2 14 13" xfId="29530" xr:uid="{00000000-0005-0000-0000-000064A00000}"/>
    <cellStyle name="Samtala 12 2 14 14" xfId="27371" xr:uid="{00000000-0005-0000-0000-000065A00000}"/>
    <cellStyle name="Samtala 12 2 14 2" xfId="23140" xr:uid="{00000000-0005-0000-0000-000066A00000}"/>
    <cellStyle name="Samtala 12 2 14 2 2" xfId="26894" xr:uid="{00000000-0005-0000-0000-000067A00000}"/>
    <cellStyle name="Samtala 12 2 14 3" xfId="23141" xr:uid="{00000000-0005-0000-0000-000068A00000}"/>
    <cellStyle name="Samtala 12 2 14 3 2" xfId="26187" xr:uid="{00000000-0005-0000-0000-000069A00000}"/>
    <cellStyle name="Samtala 12 2 14 4" xfId="23142" xr:uid="{00000000-0005-0000-0000-00006AA00000}"/>
    <cellStyle name="Samtala 12 2 14 4 2" xfId="29095" xr:uid="{00000000-0005-0000-0000-00006BA00000}"/>
    <cellStyle name="Samtala 12 2 14 5" xfId="23143" xr:uid="{00000000-0005-0000-0000-00006CA00000}"/>
    <cellStyle name="Samtala 12 2 14 5 2" xfId="29094" xr:uid="{00000000-0005-0000-0000-00006DA00000}"/>
    <cellStyle name="Samtala 12 2 14 6" xfId="23144" xr:uid="{00000000-0005-0000-0000-00006EA00000}"/>
    <cellStyle name="Samtala 12 2 14 6 2" xfId="27579" xr:uid="{00000000-0005-0000-0000-00006FA00000}"/>
    <cellStyle name="Samtala 12 2 14 7" xfId="23145" xr:uid="{00000000-0005-0000-0000-000070A00000}"/>
    <cellStyle name="Samtala 12 2 14 7 2" xfId="26816" xr:uid="{00000000-0005-0000-0000-000071A00000}"/>
    <cellStyle name="Samtala 12 2 14 8" xfId="23146" xr:uid="{00000000-0005-0000-0000-000072A00000}"/>
    <cellStyle name="Samtala 12 2 14 8 2" xfId="29093" xr:uid="{00000000-0005-0000-0000-000073A00000}"/>
    <cellStyle name="Samtala 12 2 14 9" xfId="23147" xr:uid="{00000000-0005-0000-0000-000074A00000}"/>
    <cellStyle name="Samtala 12 2 14 9 2" xfId="29092" xr:uid="{00000000-0005-0000-0000-000075A00000}"/>
    <cellStyle name="Samtala 12 2 15" xfId="23148" xr:uid="{00000000-0005-0000-0000-000076A00000}"/>
    <cellStyle name="Samtala 12 2 15 10" xfId="23149" xr:uid="{00000000-0005-0000-0000-000077A00000}"/>
    <cellStyle name="Samtala 12 2 15 10 2" xfId="27517" xr:uid="{00000000-0005-0000-0000-000078A00000}"/>
    <cellStyle name="Samtala 12 2 15 11" xfId="23150" xr:uid="{00000000-0005-0000-0000-000079A00000}"/>
    <cellStyle name="Samtala 12 2 15 11 2" xfId="26735" xr:uid="{00000000-0005-0000-0000-00007AA00000}"/>
    <cellStyle name="Samtala 12 2 15 12" xfId="28104" xr:uid="{00000000-0005-0000-0000-00007BA00000}"/>
    <cellStyle name="Samtala 12 2 15 13" xfId="27696" xr:uid="{00000000-0005-0000-0000-00007CA00000}"/>
    <cellStyle name="Samtala 12 2 15 14" xfId="26624" xr:uid="{00000000-0005-0000-0000-00007DA00000}"/>
    <cellStyle name="Samtala 12 2 15 2" xfId="23151" xr:uid="{00000000-0005-0000-0000-00007EA00000}"/>
    <cellStyle name="Samtala 12 2 15 2 2" xfId="29091" xr:uid="{00000000-0005-0000-0000-00007FA00000}"/>
    <cellStyle name="Samtala 12 2 15 3" xfId="23152" xr:uid="{00000000-0005-0000-0000-000080A00000}"/>
    <cellStyle name="Samtala 12 2 15 3 2" xfId="29090" xr:uid="{00000000-0005-0000-0000-000081A00000}"/>
    <cellStyle name="Samtala 12 2 15 4" xfId="23153" xr:uid="{00000000-0005-0000-0000-000082A00000}"/>
    <cellStyle name="Samtala 12 2 15 4 2" xfId="27454" xr:uid="{00000000-0005-0000-0000-000083A00000}"/>
    <cellStyle name="Samtala 12 2 15 5" xfId="23154" xr:uid="{00000000-0005-0000-0000-000084A00000}"/>
    <cellStyle name="Samtala 12 2 15 5 2" xfId="26657" xr:uid="{00000000-0005-0000-0000-000085A00000}"/>
    <cellStyle name="Samtala 12 2 15 6" xfId="23155" xr:uid="{00000000-0005-0000-0000-000086A00000}"/>
    <cellStyle name="Samtala 12 2 15 6 2" xfId="29089" xr:uid="{00000000-0005-0000-0000-000087A00000}"/>
    <cellStyle name="Samtala 12 2 15 7" xfId="23156" xr:uid="{00000000-0005-0000-0000-000088A00000}"/>
    <cellStyle name="Samtala 12 2 15 7 2" xfId="29088" xr:uid="{00000000-0005-0000-0000-000089A00000}"/>
    <cellStyle name="Samtala 12 2 15 8" xfId="23157" xr:uid="{00000000-0005-0000-0000-00008AA00000}"/>
    <cellStyle name="Samtala 12 2 15 8 2" xfId="27388" xr:uid="{00000000-0005-0000-0000-00008BA00000}"/>
    <cellStyle name="Samtala 12 2 15 9" xfId="23158" xr:uid="{00000000-0005-0000-0000-00008CA00000}"/>
    <cellStyle name="Samtala 12 2 15 9 2" xfId="26577" xr:uid="{00000000-0005-0000-0000-00008DA00000}"/>
    <cellStyle name="Samtala 12 2 16" xfId="23159" xr:uid="{00000000-0005-0000-0000-00008EA00000}"/>
    <cellStyle name="Samtala 12 2 16 10" xfId="23160" xr:uid="{00000000-0005-0000-0000-00008FA00000}"/>
    <cellStyle name="Samtala 12 2 16 10 2" xfId="29087" xr:uid="{00000000-0005-0000-0000-000090A00000}"/>
    <cellStyle name="Samtala 12 2 16 11" xfId="23161" xr:uid="{00000000-0005-0000-0000-000091A00000}"/>
    <cellStyle name="Samtala 12 2 16 11 2" xfId="29086" xr:uid="{00000000-0005-0000-0000-000092A00000}"/>
    <cellStyle name="Samtala 12 2 16 12" xfId="28108" xr:uid="{00000000-0005-0000-0000-000093A00000}"/>
    <cellStyle name="Samtala 12 2 16 13" xfId="27100" xr:uid="{00000000-0005-0000-0000-000094A00000}"/>
    <cellStyle name="Samtala 12 2 16 14" xfId="26699" xr:uid="{00000000-0005-0000-0000-000095A00000}"/>
    <cellStyle name="Samtala 12 2 16 2" xfId="23162" xr:uid="{00000000-0005-0000-0000-000096A00000}"/>
    <cellStyle name="Samtala 12 2 16 2 2" xfId="27324" xr:uid="{00000000-0005-0000-0000-000097A00000}"/>
    <cellStyle name="Samtala 12 2 16 3" xfId="23163" xr:uid="{00000000-0005-0000-0000-000098A00000}"/>
    <cellStyle name="Samtala 12 2 16 3 2" xfId="26497" xr:uid="{00000000-0005-0000-0000-000099A00000}"/>
    <cellStyle name="Samtala 12 2 16 4" xfId="23164" xr:uid="{00000000-0005-0000-0000-00009AA00000}"/>
    <cellStyle name="Samtala 12 2 16 4 2" xfId="29085" xr:uid="{00000000-0005-0000-0000-00009BA00000}"/>
    <cellStyle name="Samtala 12 2 16 5" xfId="23165" xr:uid="{00000000-0005-0000-0000-00009CA00000}"/>
    <cellStyle name="Samtala 12 2 16 5 2" xfId="29084" xr:uid="{00000000-0005-0000-0000-00009DA00000}"/>
    <cellStyle name="Samtala 12 2 16 6" xfId="23166" xr:uid="{00000000-0005-0000-0000-00009EA00000}"/>
    <cellStyle name="Samtala 12 2 16 6 2" xfId="27259" xr:uid="{00000000-0005-0000-0000-00009FA00000}"/>
    <cellStyle name="Samtala 12 2 16 7" xfId="23167" xr:uid="{00000000-0005-0000-0000-0000A0A00000}"/>
    <cellStyle name="Samtala 12 2 16 7 2" xfId="26418" xr:uid="{00000000-0005-0000-0000-0000A1A00000}"/>
    <cellStyle name="Samtala 12 2 16 8" xfId="23168" xr:uid="{00000000-0005-0000-0000-0000A2A00000}"/>
    <cellStyle name="Samtala 12 2 16 8 2" xfId="29083" xr:uid="{00000000-0005-0000-0000-0000A3A00000}"/>
    <cellStyle name="Samtala 12 2 16 9" xfId="23169" xr:uid="{00000000-0005-0000-0000-0000A4A00000}"/>
    <cellStyle name="Samtala 12 2 16 9 2" xfId="29082" xr:uid="{00000000-0005-0000-0000-0000A5A00000}"/>
    <cellStyle name="Samtala 12 2 17" xfId="23170" xr:uid="{00000000-0005-0000-0000-0000A6A00000}"/>
    <cellStyle name="Samtala 12 2 17 10" xfId="23171" xr:uid="{00000000-0005-0000-0000-0000A7A00000}"/>
    <cellStyle name="Samtala 12 2 17 10 2" xfId="27191" xr:uid="{00000000-0005-0000-0000-0000A8A00000}"/>
    <cellStyle name="Samtala 12 2 17 11" xfId="23172" xr:uid="{00000000-0005-0000-0000-0000A9A00000}"/>
    <cellStyle name="Samtala 12 2 17 11 2" xfId="26337" xr:uid="{00000000-0005-0000-0000-0000AAA00000}"/>
    <cellStyle name="Samtala 12 2 17 12" xfId="28112" xr:uid="{00000000-0005-0000-0000-0000ABA00000}"/>
    <cellStyle name="Samtala 12 2 17 13" xfId="29524" xr:uid="{00000000-0005-0000-0000-0000ACA00000}"/>
    <cellStyle name="Samtala 12 2 17 14" xfId="27501" xr:uid="{00000000-0005-0000-0000-0000ADA00000}"/>
    <cellStyle name="Samtala 12 2 17 2" xfId="23173" xr:uid="{00000000-0005-0000-0000-0000AEA00000}"/>
    <cellStyle name="Samtala 12 2 17 2 2" xfId="29081" xr:uid="{00000000-0005-0000-0000-0000AFA00000}"/>
    <cellStyle name="Samtala 12 2 17 3" xfId="23174" xr:uid="{00000000-0005-0000-0000-0000B0A00000}"/>
    <cellStyle name="Samtala 12 2 17 3 2" xfId="29080" xr:uid="{00000000-0005-0000-0000-0000B1A00000}"/>
    <cellStyle name="Samtala 12 2 17 4" xfId="23175" xr:uid="{00000000-0005-0000-0000-0000B2A00000}"/>
    <cellStyle name="Samtala 12 2 17 4 2" xfId="27156" xr:uid="{00000000-0005-0000-0000-0000B3A00000}"/>
    <cellStyle name="Samtala 12 2 17 5" xfId="23176" xr:uid="{00000000-0005-0000-0000-0000B4A00000}"/>
    <cellStyle name="Samtala 12 2 17 5 2" xfId="26276" xr:uid="{00000000-0005-0000-0000-0000B5A00000}"/>
    <cellStyle name="Samtala 12 2 17 6" xfId="23177" xr:uid="{00000000-0005-0000-0000-0000B6A00000}"/>
    <cellStyle name="Samtala 12 2 17 6 2" xfId="29079" xr:uid="{00000000-0005-0000-0000-0000B7A00000}"/>
    <cellStyle name="Samtala 12 2 17 7" xfId="23178" xr:uid="{00000000-0005-0000-0000-0000B8A00000}"/>
    <cellStyle name="Samtala 12 2 17 7 2" xfId="29078" xr:uid="{00000000-0005-0000-0000-0000B9A00000}"/>
    <cellStyle name="Samtala 12 2 17 8" xfId="23179" xr:uid="{00000000-0005-0000-0000-0000BAA00000}"/>
    <cellStyle name="Samtala 12 2 17 8 2" xfId="27082" xr:uid="{00000000-0005-0000-0000-0000BBA00000}"/>
    <cellStyle name="Samtala 12 2 17 9" xfId="23180" xr:uid="{00000000-0005-0000-0000-0000BCA00000}"/>
    <cellStyle name="Samtala 12 2 17 9 2" xfId="29077" xr:uid="{00000000-0005-0000-0000-0000BDA00000}"/>
    <cellStyle name="Samtala 12 2 18" xfId="23181" xr:uid="{00000000-0005-0000-0000-0000BEA00000}"/>
    <cellStyle name="Samtala 12 2 18 10" xfId="23182" xr:uid="{00000000-0005-0000-0000-0000BFA00000}"/>
    <cellStyle name="Samtala 12 2 18 10 2" xfId="29076" xr:uid="{00000000-0005-0000-0000-0000C0A00000}"/>
    <cellStyle name="Samtala 12 2 18 11" xfId="23183" xr:uid="{00000000-0005-0000-0000-0000C1A00000}"/>
    <cellStyle name="Samtala 12 2 18 11 2" xfId="27647" xr:uid="{00000000-0005-0000-0000-0000C2A00000}"/>
    <cellStyle name="Samtala 12 2 18 12" xfId="28116" xr:uid="{00000000-0005-0000-0000-0000C3A00000}"/>
    <cellStyle name="Samtala 12 2 18 13" xfId="29522" xr:uid="{00000000-0005-0000-0000-0000C4A00000}"/>
    <cellStyle name="Samtala 12 2 18 14" xfId="30004" xr:uid="{00000000-0005-0000-0000-0000C5A00000}"/>
    <cellStyle name="Samtala 12 2 18 2" xfId="23184" xr:uid="{00000000-0005-0000-0000-0000C6A00000}"/>
    <cellStyle name="Samtala 12 2 18 2 2" xfId="26895" xr:uid="{00000000-0005-0000-0000-0000C7A00000}"/>
    <cellStyle name="Samtala 12 2 18 3" xfId="23185" xr:uid="{00000000-0005-0000-0000-0000C8A00000}"/>
    <cellStyle name="Samtala 12 2 18 3 2" xfId="26186" xr:uid="{00000000-0005-0000-0000-0000C9A00000}"/>
    <cellStyle name="Samtala 12 2 18 4" xfId="23186" xr:uid="{00000000-0005-0000-0000-0000CAA00000}"/>
    <cellStyle name="Samtala 12 2 18 4 2" xfId="29075" xr:uid="{00000000-0005-0000-0000-0000CBA00000}"/>
    <cellStyle name="Samtala 12 2 18 5" xfId="23187" xr:uid="{00000000-0005-0000-0000-0000CCA00000}"/>
    <cellStyle name="Samtala 12 2 18 5 2" xfId="29074" xr:uid="{00000000-0005-0000-0000-0000CDA00000}"/>
    <cellStyle name="Samtala 12 2 18 6" xfId="23188" xr:uid="{00000000-0005-0000-0000-0000CEA00000}"/>
    <cellStyle name="Samtala 12 2 18 6 2" xfId="27580" xr:uid="{00000000-0005-0000-0000-0000CFA00000}"/>
    <cellStyle name="Samtala 12 2 18 7" xfId="23189" xr:uid="{00000000-0005-0000-0000-0000D0A00000}"/>
    <cellStyle name="Samtala 12 2 18 7 2" xfId="26817" xr:uid="{00000000-0005-0000-0000-0000D1A00000}"/>
    <cellStyle name="Samtala 12 2 18 8" xfId="23190" xr:uid="{00000000-0005-0000-0000-0000D2A00000}"/>
    <cellStyle name="Samtala 12 2 18 8 2" xfId="29073" xr:uid="{00000000-0005-0000-0000-0000D3A00000}"/>
    <cellStyle name="Samtala 12 2 18 9" xfId="23191" xr:uid="{00000000-0005-0000-0000-0000D4A00000}"/>
    <cellStyle name="Samtala 12 2 18 9 2" xfId="29072" xr:uid="{00000000-0005-0000-0000-0000D5A00000}"/>
    <cellStyle name="Samtala 12 2 19" xfId="23192" xr:uid="{00000000-0005-0000-0000-0000D6A00000}"/>
    <cellStyle name="Samtala 12 2 19 10" xfId="23193" xr:uid="{00000000-0005-0000-0000-0000D7A00000}"/>
    <cellStyle name="Samtala 12 2 19 10 2" xfId="27518" xr:uid="{00000000-0005-0000-0000-0000D8A00000}"/>
    <cellStyle name="Samtala 12 2 19 11" xfId="23194" xr:uid="{00000000-0005-0000-0000-0000D9A00000}"/>
    <cellStyle name="Samtala 12 2 19 11 2" xfId="26737" xr:uid="{00000000-0005-0000-0000-0000DAA00000}"/>
    <cellStyle name="Samtala 12 2 19 12" xfId="28120" xr:uid="{00000000-0005-0000-0000-0000DBA00000}"/>
    <cellStyle name="Samtala 12 2 19 13" xfId="27509" xr:uid="{00000000-0005-0000-0000-0000DCA00000}"/>
    <cellStyle name="Samtala 12 2 19 14" xfId="29722" xr:uid="{00000000-0005-0000-0000-0000DDA00000}"/>
    <cellStyle name="Samtala 12 2 19 2" xfId="23195" xr:uid="{00000000-0005-0000-0000-0000DEA00000}"/>
    <cellStyle name="Samtala 12 2 19 2 2" xfId="29071" xr:uid="{00000000-0005-0000-0000-0000DFA00000}"/>
    <cellStyle name="Samtala 12 2 19 3" xfId="23196" xr:uid="{00000000-0005-0000-0000-0000E0A00000}"/>
    <cellStyle name="Samtala 12 2 19 3 2" xfId="29070" xr:uid="{00000000-0005-0000-0000-0000E1A00000}"/>
    <cellStyle name="Samtala 12 2 19 4" xfId="23197" xr:uid="{00000000-0005-0000-0000-0000E2A00000}"/>
    <cellStyle name="Samtala 12 2 19 4 2" xfId="27455" xr:uid="{00000000-0005-0000-0000-0000E3A00000}"/>
    <cellStyle name="Samtala 12 2 19 5" xfId="23198" xr:uid="{00000000-0005-0000-0000-0000E4A00000}"/>
    <cellStyle name="Samtala 12 2 19 5 2" xfId="26658" xr:uid="{00000000-0005-0000-0000-0000E5A00000}"/>
    <cellStyle name="Samtala 12 2 19 6" xfId="23199" xr:uid="{00000000-0005-0000-0000-0000E6A00000}"/>
    <cellStyle name="Samtala 12 2 19 6 2" xfId="29069" xr:uid="{00000000-0005-0000-0000-0000E7A00000}"/>
    <cellStyle name="Samtala 12 2 19 7" xfId="23200" xr:uid="{00000000-0005-0000-0000-0000E8A00000}"/>
    <cellStyle name="Samtala 12 2 19 7 2" xfId="29068" xr:uid="{00000000-0005-0000-0000-0000E9A00000}"/>
    <cellStyle name="Samtala 12 2 19 8" xfId="23201" xr:uid="{00000000-0005-0000-0000-0000EAA00000}"/>
    <cellStyle name="Samtala 12 2 19 8 2" xfId="27389" xr:uid="{00000000-0005-0000-0000-0000EBA00000}"/>
    <cellStyle name="Samtala 12 2 19 9" xfId="23202" xr:uid="{00000000-0005-0000-0000-0000ECA00000}"/>
    <cellStyle name="Samtala 12 2 19 9 2" xfId="26578" xr:uid="{00000000-0005-0000-0000-0000EDA00000}"/>
    <cellStyle name="Samtala 12 2 2" xfId="23203" xr:uid="{00000000-0005-0000-0000-0000EEA00000}"/>
    <cellStyle name="Samtala 12 2 2 10" xfId="23204" xr:uid="{00000000-0005-0000-0000-0000EFA00000}"/>
    <cellStyle name="Samtala 12 2 2 10 2" xfId="29067" xr:uid="{00000000-0005-0000-0000-0000F0A00000}"/>
    <cellStyle name="Samtala 12 2 2 11" xfId="23205" xr:uid="{00000000-0005-0000-0000-0000F1A00000}"/>
    <cellStyle name="Samtala 12 2 2 11 2" xfId="29066" xr:uid="{00000000-0005-0000-0000-0000F2A00000}"/>
    <cellStyle name="Samtala 12 2 2 12" xfId="28047" xr:uid="{00000000-0005-0000-0000-0000F3A00000}"/>
    <cellStyle name="Samtala 12 2 2 13" xfId="26800" xr:uid="{00000000-0005-0000-0000-0000F4A00000}"/>
    <cellStyle name="Samtala 12 2 2 14" xfId="27500" xr:uid="{00000000-0005-0000-0000-0000F5A00000}"/>
    <cellStyle name="Samtala 12 2 2 2" xfId="23206" xr:uid="{00000000-0005-0000-0000-0000F6A00000}"/>
    <cellStyle name="Samtala 12 2 2 2 2" xfId="27325" xr:uid="{00000000-0005-0000-0000-0000F7A00000}"/>
    <cellStyle name="Samtala 12 2 2 3" xfId="23207" xr:uid="{00000000-0005-0000-0000-0000F8A00000}"/>
    <cellStyle name="Samtala 12 2 2 3 2" xfId="26498" xr:uid="{00000000-0005-0000-0000-0000F9A00000}"/>
    <cellStyle name="Samtala 12 2 2 4" xfId="23208" xr:uid="{00000000-0005-0000-0000-0000FAA00000}"/>
    <cellStyle name="Samtala 12 2 2 4 2" xfId="29065" xr:uid="{00000000-0005-0000-0000-0000FBA00000}"/>
    <cellStyle name="Samtala 12 2 2 5" xfId="23209" xr:uid="{00000000-0005-0000-0000-0000FCA00000}"/>
    <cellStyle name="Samtala 12 2 2 5 2" xfId="29064" xr:uid="{00000000-0005-0000-0000-0000FDA00000}"/>
    <cellStyle name="Samtala 12 2 2 6" xfId="23210" xr:uid="{00000000-0005-0000-0000-0000FEA00000}"/>
    <cellStyle name="Samtala 12 2 2 6 2" xfId="27260" xr:uid="{00000000-0005-0000-0000-0000FFA00000}"/>
    <cellStyle name="Samtala 12 2 2 7" xfId="23211" xr:uid="{00000000-0005-0000-0000-000000A10000}"/>
    <cellStyle name="Samtala 12 2 2 7 2" xfId="26419" xr:uid="{00000000-0005-0000-0000-000001A10000}"/>
    <cellStyle name="Samtala 12 2 2 8" xfId="23212" xr:uid="{00000000-0005-0000-0000-000002A10000}"/>
    <cellStyle name="Samtala 12 2 2 8 2" xfId="29063" xr:uid="{00000000-0005-0000-0000-000003A10000}"/>
    <cellStyle name="Samtala 12 2 2 9" xfId="23213" xr:uid="{00000000-0005-0000-0000-000004A10000}"/>
    <cellStyle name="Samtala 12 2 2 9 2" xfId="29062" xr:uid="{00000000-0005-0000-0000-000005A10000}"/>
    <cellStyle name="Samtala 12 2 20" xfId="23214" xr:uid="{00000000-0005-0000-0000-000006A10000}"/>
    <cellStyle name="Samtala 12 2 20 10" xfId="23215" xr:uid="{00000000-0005-0000-0000-000007A10000}"/>
    <cellStyle name="Samtala 12 2 20 10 2" xfId="27192" xr:uid="{00000000-0005-0000-0000-000008A10000}"/>
    <cellStyle name="Samtala 12 2 20 11" xfId="23216" xr:uid="{00000000-0005-0000-0000-000009A10000}"/>
    <cellStyle name="Samtala 12 2 20 11 2" xfId="26338" xr:uid="{00000000-0005-0000-0000-00000AA10000}"/>
    <cellStyle name="Samtala 12 2 20 12" xfId="28124" xr:uid="{00000000-0005-0000-0000-00000BA10000}"/>
    <cellStyle name="Samtala 12 2 20 13" xfId="26637" xr:uid="{00000000-0005-0000-0000-00000CA10000}"/>
    <cellStyle name="Samtala 12 2 20 14" xfId="29512" xr:uid="{00000000-0005-0000-0000-00000DA10000}"/>
    <cellStyle name="Samtala 12 2 20 2" xfId="23217" xr:uid="{00000000-0005-0000-0000-00000EA10000}"/>
    <cellStyle name="Samtala 12 2 20 2 2" xfId="29061" xr:uid="{00000000-0005-0000-0000-00000FA10000}"/>
    <cellStyle name="Samtala 12 2 20 3" xfId="23218" xr:uid="{00000000-0005-0000-0000-000010A10000}"/>
    <cellStyle name="Samtala 12 2 20 3 2" xfId="29060" xr:uid="{00000000-0005-0000-0000-000011A10000}"/>
    <cellStyle name="Samtala 12 2 20 4" xfId="23219" xr:uid="{00000000-0005-0000-0000-000012A10000}"/>
    <cellStyle name="Samtala 12 2 20 4 2" xfId="27155" xr:uid="{00000000-0005-0000-0000-000013A10000}"/>
    <cellStyle name="Samtala 12 2 20 5" xfId="23220" xr:uid="{00000000-0005-0000-0000-000014A10000}"/>
    <cellStyle name="Samtala 12 2 20 5 2" xfId="26275" xr:uid="{00000000-0005-0000-0000-000015A10000}"/>
    <cellStyle name="Samtala 12 2 20 6" xfId="23221" xr:uid="{00000000-0005-0000-0000-000016A10000}"/>
    <cellStyle name="Samtala 12 2 20 6 2" xfId="29059" xr:uid="{00000000-0005-0000-0000-000017A10000}"/>
    <cellStyle name="Samtala 12 2 20 7" xfId="23222" xr:uid="{00000000-0005-0000-0000-000018A10000}"/>
    <cellStyle name="Samtala 12 2 20 7 2" xfId="29058" xr:uid="{00000000-0005-0000-0000-000019A10000}"/>
    <cellStyle name="Samtala 12 2 20 8" xfId="23223" xr:uid="{00000000-0005-0000-0000-00001AA10000}"/>
    <cellStyle name="Samtala 12 2 20 8 2" xfId="27081" xr:uid="{00000000-0005-0000-0000-00001BA10000}"/>
    <cellStyle name="Samtala 12 2 20 9" xfId="23224" xr:uid="{00000000-0005-0000-0000-00001CA10000}"/>
    <cellStyle name="Samtala 12 2 20 9 2" xfId="29057" xr:uid="{00000000-0005-0000-0000-00001DA10000}"/>
    <cellStyle name="Samtala 12 2 21" xfId="23225" xr:uid="{00000000-0005-0000-0000-00001EA10000}"/>
    <cellStyle name="Samtala 12 2 21 10" xfId="23226" xr:uid="{00000000-0005-0000-0000-00001FA10000}"/>
    <cellStyle name="Samtala 12 2 21 10 2" xfId="29056" xr:uid="{00000000-0005-0000-0000-000020A10000}"/>
    <cellStyle name="Samtala 12 2 21 11" xfId="23227" xr:uid="{00000000-0005-0000-0000-000021A10000}"/>
    <cellStyle name="Samtala 12 2 21 11 2" xfId="27648" xr:uid="{00000000-0005-0000-0000-000022A10000}"/>
    <cellStyle name="Samtala 12 2 21 12" xfId="28128" xr:uid="{00000000-0005-0000-0000-000023A10000}"/>
    <cellStyle name="Samtala 12 2 21 13" xfId="29516" xr:uid="{00000000-0005-0000-0000-000024A10000}"/>
    <cellStyle name="Samtala 12 2 21 14" xfId="29513" xr:uid="{00000000-0005-0000-0000-000025A10000}"/>
    <cellStyle name="Samtala 12 2 21 2" xfId="23228" xr:uid="{00000000-0005-0000-0000-000026A10000}"/>
    <cellStyle name="Samtala 12 2 21 2 2" xfId="26896" xr:uid="{00000000-0005-0000-0000-000027A10000}"/>
    <cellStyle name="Samtala 12 2 21 3" xfId="23229" xr:uid="{00000000-0005-0000-0000-000028A10000}"/>
    <cellStyle name="Samtala 12 2 21 3 2" xfId="26185" xr:uid="{00000000-0005-0000-0000-000029A10000}"/>
    <cellStyle name="Samtala 12 2 21 4" xfId="23230" xr:uid="{00000000-0005-0000-0000-00002AA10000}"/>
    <cellStyle name="Samtala 12 2 21 4 2" xfId="29055" xr:uid="{00000000-0005-0000-0000-00002BA10000}"/>
    <cellStyle name="Samtala 12 2 21 5" xfId="23231" xr:uid="{00000000-0005-0000-0000-00002CA10000}"/>
    <cellStyle name="Samtala 12 2 21 5 2" xfId="29054" xr:uid="{00000000-0005-0000-0000-00002DA10000}"/>
    <cellStyle name="Samtala 12 2 21 6" xfId="23232" xr:uid="{00000000-0005-0000-0000-00002EA10000}"/>
    <cellStyle name="Samtala 12 2 21 6 2" xfId="27581" xr:uid="{00000000-0005-0000-0000-00002FA10000}"/>
    <cellStyle name="Samtala 12 2 21 7" xfId="23233" xr:uid="{00000000-0005-0000-0000-000030A10000}"/>
    <cellStyle name="Samtala 12 2 21 7 2" xfId="26818" xr:uid="{00000000-0005-0000-0000-000031A10000}"/>
    <cellStyle name="Samtala 12 2 21 8" xfId="23234" xr:uid="{00000000-0005-0000-0000-000032A10000}"/>
    <cellStyle name="Samtala 12 2 21 8 2" xfId="29053" xr:uid="{00000000-0005-0000-0000-000033A10000}"/>
    <cellStyle name="Samtala 12 2 21 9" xfId="23235" xr:uid="{00000000-0005-0000-0000-000034A10000}"/>
    <cellStyle name="Samtala 12 2 21 9 2" xfId="29052" xr:uid="{00000000-0005-0000-0000-000035A10000}"/>
    <cellStyle name="Samtala 12 2 22" xfId="23236" xr:uid="{00000000-0005-0000-0000-000036A10000}"/>
    <cellStyle name="Samtala 12 2 22 2" xfId="27519" xr:uid="{00000000-0005-0000-0000-000037A10000}"/>
    <cellStyle name="Samtala 12 2 23" xfId="23237" xr:uid="{00000000-0005-0000-0000-000038A10000}"/>
    <cellStyle name="Samtala 12 2 23 2" xfId="26738" xr:uid="{00000000-0005-0000-0000-000039A10000}"/>
    <cellStyle name="Samtala 12 2 24" xfId="23238" xr:uid="{00000000-0005-0000-0000-00003AA10000}"/>
    <cellStyle name="Samtala 12 2 24 2" xfId="29051" xr:uid="{00000000-0005-0000-0000-00003BA10000}"/>
    <cellStyle name="Samtala 12 2 25" xfId="23239" xr:uid="{00000000-0005-0000-0000-00003CA10000}"/>
    <cellStyle name="Samtala 12 2 25 2" xfId="29050" xr:uid="{00000000-0005-0000-0000-00003DA10000}"/>
    <cellStyle name="Samtala 12 2 26" xfId="23240" xr:uid="{00000000-0005-0000-0000-00003EA10000}"/>
    <cellStyle name="Samtala 12 2 26 2" xfId="27456" xr:uid="{00000000-0005-0000-0000-00003FA10000}"/>
    <cellStyle name="Samtala 12 2 27" xfId="23241" xr:uid="{00000000-0005-0000-0000-000040A10000}"/>
    <cellStyle name="Samtala 12 2 27 2" xfId="26659" xr:uid="{00000000-0005-0000-0000-000041A10000}"/>
    <cellStyle name="Samtala 12 2 28" xfId="23242" xr:uid="{00000000-0005-0000-0000-000042A10000}"/>
    <cellStyle name="Samtala 12 2 28 2" xfId="29049" xr:uid="{00000000-0005-0000-0000-000043A10000}"/>
    <cellStyle name="Samtala 12 2 29" xfId="23243" xr:uid="{00000000-0005-0000-0000-000044A10000}"/>
    <cellStyle name="Samtala 12 2 29 2" xfId="29048" xr:uid="{00000000-0005-0000-0000-000045A10000}"/>
    <cellStyle name="Samtala 12 2 3" xfId="23244" xr:uid="{00000000-0005-0000-0000-000046A10000}"/>
    <cellStyle name="Samtala 12 2 3 10" xfId="23245" xr:uid="{00000000-0005-0000-0000-000047A10000}"/>
    <cellStyle name="Samtala 12 2 3 10 2" xfId="27390" xr:uid="{00000000-0005-0000-0000-000048A10000}"/>
    <cellStyle name="Samtala 12 2 3 11" xfId="23246" xr:uid="{00000000-0005-0000-0000-000049A10000}"/>
    <cellStyle name="Samtala 12 2 3 11 2" xfId="26579" xr:uid="{00000000-0005-0000-0000-00004AA10000}"/>
    <cellStyle name="Samtala 12 2 3 12" xfId="28056" xr:uid="{00000000-0005-0000-0000-00004BA10000}"/>
    <cellStyle name="Samtala 12 2 3 13" xfId="29552" xr:uid="{00000000-0005-0000-0000-00004CA10000}"/>
    <cellStyle name="Samtala 12 2 3 14" xfId="29496" xr:uid="{00000000-0005-0000-0000-00004DA10000}"/>
    <cellStyle name="Samtala 12 2 3 2" xfId="23247" xr:uid="{00000000-0005-0000-0000-00004EA10000}"/>
    <cellStyle name="Samtala 12 2 3 2 2" xfId="29047" xr:uid="{00000000-0005-0000-0000-00004FA10000}"/>
    <cellStyle name="Samtala 12 2 3 3" xfId="23248" xr:uid="{00000000-0005-0000-0000-000050A10000}"/>
    <cellStyle name="Samtala 12 2 3 3 2" xfId="29046" xr:uid="{00000000-0005-0000-0000-000051A10000}"/>
    <cellStyle name="Samtala 12 2 3 4" xfId="23249" xr:uid="{00000000-0005-0000-0000-000052A10000}"/>
    <cellStyle name="Samtala 12 2 3 4 2" xfId="27326" xr:uid="{00000000-0005-0000-0000-000053A10000}"/>
    <cellStyle name="Samtala 12 2 3 5" xfId="23250" xr:uid="{00000000-0005-0000-0000-000054A10000}"/>
    <cellStyle name="Samtala 12 2 3 5 2" xfId="26499" xr:uid="{00000000-0005-0000-0000-000055A10000}"/>
    <cellStyle name="Samtala 12 2 3 6" xfId="23251" xr:uid="{00000000-0005-0000-0000-000056A10000}"/>
    <cellStyle name="Samtala 12 2 3 6 2" xfId="29045" xr:uid="{00000000-0005-0000-0000-000057A10000}"/>
    <cellStyle name="Samtala 12 2 3 7" xfId="23252" xr:uid="{00000000-0005-0000-0000-000058A10000}"/>
    <cellStyle name="Samtala 12 2 3 7 2" xfId="29044" xr:uid="{00000000-0005-0000-0000-000059A10000}"/>
    <cellStyle name="Samtala 12 2 3 8" xfId="23253" xr:uid="{00000000-0005-0000-0000-00005AA10000}"/>
    <cellStyle name="Samtala 12 2 3 8 2" xfId="27261" xr:uid="{00000000-0005-0000-0000-00005BA10000}"/>
    <cellStyle name="Samtala 12 2 3 9" xfId="23254" xr:uid="{00000000-0005-0000-0000-00005CA10000}"/>
    <cellStyle name="Samtala 12 2 3 9 2" xfId="26420" xr:uid="{00000000-0005-0000-0000-00005DA10000}"/>
    <cellStyle name="Samtala 12 2 30" xfId="23255" xr:uid="{00000000-0005-0000-0000-00005EA10000}"/>
    <cellStyle name="Samtala 12 2 30 2" xfId="29043" xr:uid="{00000000-0005-0000-0000-00005FA10000}"/>
    <cellStyle name="Samtala 12 2 31" xfId="23256" xr:uid="{00000000-0005-0000-0000-000060A10000}"/>
    <cellStyle name="Samtala 12 2 31 2" xfId="29042" xr:uid="{00000000-0005-0000-0000-000061A10000}"/>
    <cellStyle name="Samtala 12 2 32" xfId="27754" xr:uid="{00000000-0005-0000-0000-000062A10000}"/>
    <cellStyle name="Samtala 12 2 33" xfId="29669" xr:uid="{00000000-0005-0000-0000-000063A10000}"/>
    <cellStyle name="Samtala 12 2 34" xfId="27097" xr:uid="{00000000-0005-0000-0000-000064A10000}"/>
    <cellStyle name="Samtala 12 2 4" xfId="23257" xr:uid="{00000000-0005-0000-0000-000065A10000}"/>
    <cellStyle name="Samtala 12 2 4 10" xfId="23258" xr:uid="{00000000-0005-0000-0000-000066A10000}"/>
    <cellStyle name="Samtala 12 2 4 10 2" xfId="27193" xr:uid="{00000000-0005-0000-0000-000067A10000}"/>
    <cellStyle name="Samtala 12 2 4 11" xfId="23259" xr:uid="{00000000-0005-0000-0000-000068A10000}"/>
    <cellStyle name="Samtala 12 2 4 11 2" xfId="26339" xr:uid="{00000000-0005-0000-0000-000069A10000}"/>
    <cellStyle name="Samtala 12 2 4 12" xfId="28060" xr:uid="{00000000-0005-0000-0000-00006AA10000}"/>
    <cellStyle name="Samtala 12 2 4 13" xfId="27316" xr:uid="{00000000-0005-0000-0000-00006BA10000}"/>
    <cellStyle name="Samtala 12 2 4 14" xfId="29689" xr:uid="{00000000-0005-0000-0000-00006CA10000}"/>
    <cellStyle name="Samtala 12 2 4 2" xfId="23260" xr:uid="{00000000-0005-0000-0000-00006DA10000}"/>
    <cellStyle name="Samtala 12 2 4 2 2" xfId="29041" xr:uid="{00000000-0005-0000-0000-00006EA10000}"/>
    <cellStyle name="Samtala 12 2 4 3" xfId="23261" xr:uid="{00000000-0005-0000-0000-00006FA10000}"/>
    <cellStyle name="Samtala 12 2 4 3 2" xfId="29040" xr:uid="{00000000-0005-0000-0000-000070A10000}"/>
    <cellStyle name="Samtala 12 2 4 4" xfId="23262" xr:uid="{00000000-0005-0000-0000-000071A10000}"/>
    <cellStyle name="Samtala 12 2 4 4 2" xfId="27154" xr:uid="{00000000-0005-0000-0000-000072A10000}"/>
    <cellStyle name="Samtala 12 2 4 5" xfId="23263" xr:uid="{00000000-0005-0000-0000-000073A10000}"/>
    <cellStyle name="Samtala 12 2 4 5 2" xfId="26274" xr:uid="{00000000-0005-0000-0000-000074A10000}"/>
    <cellStyle name="Samtala 12 2 4 6" xfId="23264" xr:uid="{00000000-0005-0000-0000-000075A10000}"/>
    <cellStyle name="Samtala 12 2 4 6 2" xfId="29039" xr:uid="{00000000-0005-0000-0000-000076A10000}"/>
    <cellStyle name="Samtala 12 2 4 7" xfId="23265" xr:uid="{00000000-0005-0000-0000-000077A10000}"/>
    <cellStyle name="Samtala 12 2 4 7 2" xfId="29038" xr:uid="{00000000-0005-0000-0000-000078A10000}"/>
    <cellStyle name="Samtala 12 2 4 8" xfId="23266" xr:uid="{00000000-0005-0000-0000-000079A10000}"/>
    <cellStyle name="Samtala 12 2 4 8 2" xfId="27080" xr:uid="{00000000-0005-0000-0000-00007AA10000}"/>
    <cellStyle name="Samtala 12 2 4 9" xfId="23267" xr:uid="{00000000-0005-0000-0000-00007BA10000}"/>
    <cellStyle name="Samtala 12 2 4 9 2" xfId="29037" xr:uid="{00000000-0005-0000-0000-00007CA10000}"/>
    <cellStyle name="Samtala 12 2 5" xfId="23268" xr:uid="{00000000-0005-0000-0000-00007DA10000}"/>
    <cellStyle name="Samtala 12 2 5 10" xfId="23269" xr:uid="{00000000-0005-0000-0000-00007EA10000}"/>
    <cellStyle name="Samtala 12 2 5 10 2" xfId="29036" xr:uid="{00000000-0005-0000-0000-00007FA10000}"/>
    <cellStyle name="Samtala 12 2 5 11" xfId="23270" xr:uid="{00000000-0005-0000-0000-000080A10000}"/>
    <cellStyle name="Samtala 12 2 5 11 2" xfId="27649" xr:uid="{00000000-0005-0000-0000-000081A10000}"/>
    <cellStyle name="Samtala 12 2 5 12" xfId="28064" xr:uid="{00000000-0005-0000-0000-000082A10000}"/>
    <cellStyle name="Samtala 12 2 5 13" xfId="26396" xr:uid="{00000000-0005-0000-0000-000083A10000}"/>
    <cellStyle name="Samtala 12 2 5 14" xfId="26233" xr:uid="{00000000-0005-0000-0000-000084A10000}"/>
    <cellStyle name="Samtala 12 2 5 2" xfId="23271" xr:uid="{00000000-0005-0000-0000-000085A10000}"/>
    <cellStyle name="Samtala 12 2 5 2 2" xfId="26897" xr:uid="{00000000-0005-0000-0000-000086A10000}"/>
    <cellStyle name="Samtala 12 2 5 3" xfId="23272" xr:uid="{00000000-0005-0000-0000-000087A10000}"/>
    <cellStyle name="Samtala 12 2 5 3 2" xfId="26184" xr:uid="{00000000-0005-0000-0000-000088A10000}"/>
    <cellStyle name="Samtala 12 2 5 4" xfId="23273" xr:uid="{00000000-0005-0000-0000-000089A10000}"/>
    <cellStyle name="Samtala 12 2 5 4 2" xfId="29035" xr:uid="{00000000-0005-0000-0000-00008AA10000}"/>
    <cellStyle name="Samtala 12 2 5 5" xfId="23274" xr:uid="{00000000-0005-0000-0000-00008BA10000}"/>
    <cellStyle name="Samtala 12 2 5 5 2" xfId="29034" xr:uid="{00000000-0005-0000-0000-00008CA10000}"/>
    <cellStyle name="Samtala 12 2 5 6" xfId="23275" xr:uid="{00000000-0005-0000-0000-00008DA10000}"/>
    <cellStyle name="Samtala 12 2 5 6 2" xfId="27582" xr:uid="{00000000-0005-0000-0000-00008EA10000}"/>
    <cellStyle name="Samtala 12 2 5 7" xfId="23276" xr:uid="{00000000-0005-0000-0000-00008FA10000}"/>
    <cellStyle name="Samtala 12 2 5 7 2" xfId="26819" xr:uid="{00000000-0005-0000-0000-000090A10000}"/>
    <cellStyle name="Samtala 12 2 5 8" xfId="23277" xr:uid="{00000000-0005-0000-0000-000091A10000}"/>
    <cellStyle name="Samtala 12 2 5 8 2" xfId="29033" xr:uid="{00000000-0005-0000-0000-000092A10000}"/>
    <cellStyle name="Samtala 12 2 5 9" xfId="23278" xr:uid="{00000000-0005-0000-0000-000093A10000}"/>
    <cellStyle name="Samtala 12 2 5 9 2" xfId="29032" xr:uid="{00000000-0005-0000-0000-000094A10000}"/>
    <cellStyle name="Samtala 12 2 6" xfId="23279" xr:uid="{00000000-0005-0000-0000-000095A10000}"/>
    <cellStyle name="Samtala 12 2 6 10" xfId="23280" xr:uid="{00000000-0005-0000-0000-000096A10000}"/>
    <cellStyle name="Samtala 12 2 6 10 2" xfId="27520" xr:uid="{00000000-0005-0000-0000-000097A10000}"/>
    <cellStyle name="Samtala 12 2 6 11" xfId="23281" xr:uid="{00000000-0005-0000-0000-000098A10000}"/>
    <cellStyle name="Samtala 12 2 6 11 2" xfId="26739" xr:uid="{00000000-0005-0000-0000-000099A10000}"/>
    <cellStyle name="Samtala 12 2 6 12" xfId="28068" xr:uid="{00000000-0005-0000-0000-00009AA10000}"/>
    <cellStyle name="Samtala 12 2 6 13" xfId="29546" xr:uid="{00000000-0005-0000-0000-00009BA10000}"/>
    <cellStyle name="Samtala 12 2 6 14" xfId="26942" xr:uid="{00000000-0005-0000-0000-00009CA10000}"/>
    <cellStyle name="Samtala 12 2 6 2" xfId="23282" xr:uid="{00000000-0005-0000-0000-00009DA10000}"/>
    <cellStyle name="Samtala 12 2 6 2 2" xfId="29031" xr:uid="{00000000-0005-0000-0000-00009EA10000}"/>
    <cellStyle name="Samtala 12 2 6 3" xfId="23283" xr:uid="{00000000-0005-0000-0000-00009FA10000}"/>
    <cellStyle name="Samtala 12 2 6 3 2" xfId="29030" xr:uid="{00000000-0005-0000-0000-0000A0A10000}"/>
    <cellStyle name="Samtala 12 2 6 4" xfId="23284" xr:uid="{00000000-0005-0000-0000-0000A1A10000}"/>
    <cellStyle name="Samtala 12 2 6 4 2" xfId="27457" xr:uid="{00000000-0005-0000-0000-0000A2A10000}"/>
    <cellStyle name="Samtala 12 2 6 5" xfId="23285" xr:uid="{00000000-0005-0000-0000-0000A3A10000}"/>
    <cellStyle name="Samtala 12 2 6 5 2" xfId="26660" xr:uid="{00000000-0005-0000-0000-0000A4A10000}"/>
    <cellStyle name="Samtala 12 2 6 6" xfId="23286" xr:uid="{00000000-0005-0000-0000-0000A5A10000}"/>
    <cellStyle name="Samtala 12 2 6 6 2" xfId="29029" xr:uid="{00000000-0005-0000-0000-0000A6A10000}"/>
    <cellStyle name="Samtala 12 2 6 7" xfId="23287" xr:uid="{00000000-0005-0000-0000-0000A7A10000}"/>
    <cellStyle name="Samtala 12 2 6 7 2" xfId="29028" xr:uid="{00000000-0005-0000-0000-0000A8A10000}"/>
    <cellStyle name="Samtala 12 2 6 8" xfId="23288" xr:uid="{00000000-0005-0000-0000-0000A9A10000}"/>
    <cellStyle name="Samtala 12 2 6 8 2" xfId="27391" xr:uid="{00000000-0005-0000-0000-0000AAA10000}"/>
    <cellStyle name="Samtala 12 2 6 9" xfId="23289" xr:uid="{00000000-0005-0000-0000-0000ABA10000}"/>
    <cellStyle name="Samtala 12 2 6 9 2" xfId="26580" xr:uid="{00000000-0005-0000-0000-0000ACA10000}"/>
    <cellStyle name="Samtala 12 2 7" xfId="23290" xr:uid="{00000000-0005-0000-0000-0000ADA10000}"/>
    <cellStyle name="Samtala 12 2 7 10" xfId="23291" xr:uid="{00000000-0005-0000-0000-0000AEA10000}"/>
    <cellStyle name="Samtala 12 2 7 10 2" xfId="29027" xr:uid="{00000000-0005-0000-0000-0000AFA10000}"/>
    <cellStyle name="Samtala 12 2 7 11" xfId="23292" xr:uid="{00000000-0005-0000-0000-0000B0A10000}"/>
    <cellStyle name="Samtala 12 2 7 11 2" xfId="29026" xr:uid="{00000000-0005-0000-0000-0000B1A10000}"/>
    <cellStyle name="Samtala 12 2 7 12" xfId="28072" xr:uid="{00000000-0005-0000-0000-0000B2A10000}"/>
    <cellStyle name="Samtala 12 2 7 13" xfId="27697" xr:uid="{00000000-0005-0000-0000-0000B3A10000}"/>
    <cellStyle name="Samtala 12 2 7 14" xfId="29500" xr:uid="{00000000-0005-0000-0000-0000B4A10000}"/>
    <cellStyle name="Samtala 12 2 7 2" xfId="23293" xr:uid="{00000000-0005-0000-0000-0000B5A10000}"/>
    <cellStyle name="Samtala 12 2 7 2 2" xfId="27327" xr:uid="{00000000-0005-0000-0000-0000B6A10000}"/>
    <cellStyle name="Samtala 12 2 7 3" xfId="23294" xr:uid="{00000000-0005-0000-0000-0000B7A10000}"/>
    <cellStyle name="Samtala 12 2 7 3 2" xfId="26500" xr:uid="{00000000-0005-0000-0000-0000B8A10000}"/>
    <cellStyle name="Samtala 12 2 7 4" xfId="23295" xr:uid="{00000000-0005-0000-0000-0000B9A10000}"/>
    <cellStyle name="Samtala 12 2 7 4 2" xfId="29025" xr:uid="{00000000-0005-0000-0000-0000BAA10000}"/>
    <cellStyle name="Samtala 12 2 7 5" xfId="23296" xr:uid="{00000000-0005-0000-0000-0000BBA10000}"/>
    <cellStyle name="Samtala 12 2 7 5 2" xfId="29024" xr:uid="{00000000-0005-0000-0000-0000BCA10000}"/>
    <cellStyle name="Samtala 12 2 7 6" xfId="23297" xr:uid="{00000000-0005-0000-0000-0000BDA10000}"/>
    <cellStyle name="Samtala 12 2 7 6 2" xfId="27262" xr:uid="{00000000-0005-0000-0000-0000BEA10000}"/>
    <cellStyle name="Samtala 12 2 7 7" xfId="23298" xr:uid="{00000000-0005-0000-0000-0000BFA10000}"/>
    <cellStyle name="Samtala 12 2 7 7 2" xfId="26421" xr:uid="{00000000-0005-0000-0000-0000C0A10000}"/>
    <cellStyle name="Samtala 12 2 7 8" xfId="23299" xr:uid="{00000000-0005-0000-0000-0000C1A10000}"/>
    <cellStyle name="Samtala 12 2 7 8 2" xfId="29023" xr:uid="{00000000-0005-0000-0000-0000C2A10000}"/>
    <cellStyle name="Samtala 12 2 7 9" xfId="23300" xr:uid="{00000000-0005-0000-0000-0000C3A10000}"/>
    <cellStyle name="Samtala 12 2 7 9 2" xfId="29022" xr:uid="{00000000-0005-0000-0000-0000C4A10000}"/>
    <cellStyle name="Samtala 12 2 8" xfId="23301" xr:uid="{00000000-0005-0000-0000-0000C5A10000}"/>
    <cellStyle name="Samtala 12 2 8 10" xfId="23302" xr:uid="{00000000-0005-0000-0000-0000C6A10000}"/>
    <cellStyle name="Samtala 12 2 8 10 2" xfId="27195" xr:uid="{00000000-0005-0000-0000-0000C7A10000}"/>
    <cellStyle name="Samtala 12 2 8 11" xfId="23303" xr:uid="{00000000-0005-0000-0000-0000C8A10000}"/>
    <cellStyle name="Samtala 12 2 8 11 2" xfId="26340" xr:uid="{00000000-0005-0000-0000-0000C9A10000}"/>
    <cellStyle name="Samtala 12 2 8 12" xfId="28076" xr:uid="{00000000-0005-0000-0000-0000CAA10000}"/>
    <cellStyle name="Samtala 12 2 8 13" xfId="27636" xr:uid="{00000000-0005-0000-0000-0000CBA10000}"/>
    <cellStyle name="Samtala 12 2 8 14" xfId="29711" xr:uid="{00000000-0005-0000-0000-0000CCA10000}"/>
    <cellStyle name="Samtala 12 2 8 2" xfId="23304" xr:uid="{00000000-0005-0000-0000-0000CDA10000}"/>
    <cellStyle name="Samtala 12 2 8 2 2" xfId="29021" xr:uid="{00000000-0005-0000-0000-0000CEA10000}"/>
    <cellStyle name="Samtala 12 2 8 3" xfId="23305" xr:uid="{00000000-0005-0000-0000-0000CFA10000}"/>
    <cellStyle name="Samtala 12 2 8 3 2" xfId="29020" xr:uid="{00000000-0005-0000-0000-0000D0A10000}"/>
    <cellStyle name="Samtala 12 2 8 4" xfId="23306" xr:uid="{00000000-0005-0000-0000-0000D1A10000}"/>
    <cellStyle name="Samtala 12 2 8 4 2" xfId="27153" xr:uid="{00000000-0005-0000-0000-0000D2A10000}"/>
    <cellStyle name="Samtala 12 2 8 5" xfId="23307" xr:uid="{00000000-0005-0000-0000-0000D3A10000}"/>
    <cellStyle name="Samtala 12 2 8 5 2" xfId="26273" xr:uid="{00000000-0005-0000-0000-0000D4A10000}"/>
    <cellStyle name="Samtala 12 2 8 6" xfId="23308" xr:uid="{00000000-0005-0000-0000-0000D5A10000}"/>
    <cellStyle name="Samtala 12 2 8 6 2" xfId="29019" xr:uid="{00000000-0005-0000-0000-0000D6A10000}"/>
    <cellStyle name="Samtala 12 2 8 7" xfId="23309" xr:uid="{00000000-0005-0000-0000-0000D7A10000}"/>
    <cellStyle name="Samtala 12 2 8 7 2" xfId="29018" xr:uid="{00000000-0005-0000-0000-0000D8A10000}"/>
    <cellStyle name="Samtala 12 2 8 8" xfId="23310" xr:uid="{00000000-0005-0000-0000-0000D9A10000}"/>
    <cellStyle name="Samtala 12 2 8 8 2" xfId="27079" xr:uid="{00000000-0005-0000-0000-0000DAA10000}"/>
    <cellStyle name="Samtala 12 2 8 9" xfId="23311" xr:uid="{00000000-0005-0000-0000-0000DBA10000}"/>
    <cellStyle name="Samtala 12 2 8 9 2" xfId="29017" xr:uid="{00000000-0005-0000-0000-0000DCA10000}"/>
    <cellStyle name="Samtala 12 2 9" xfId="23312" xr:uid="{00000000-0005-0000-0000-0000DDA10000}"/>
    <cellStyle name="Samtala 12 2 9 10" xfId="23313" xr:uid="{00000000-0005-0000-0000-0000DEA10000}"/>
    <cellStyle name="Samtala 12 2 9 10 2" xfId="29016" xr:uid="{00000000-0005-0000-0000-0000DFA10000}"/>
    <cellStyle name="Samtala 12 2 9 11" xfId="23314" xr:uid="{00000000-0005-0000-0000-0000E0A10000}"/>
    <cellStyle name="Samtala 12 2 9 11 2" xfId="27650" xr:uid="{00000000-0005-0000-0000-0000E1A10000}"/>
    <cellStyle name="Samtala 12 2 9 12" xfId="28080" xr:uid="{00000000-0005-0000-0000-0000E2A10000}"/>
    <cellStyle name="Samtala 12 2 9 13" xfId="26799" xr:uid="{00000000-0005-0000-0000-0000E3A10000}"/>
    <cellStyle name="Samtala 12 2 9 14" xfId="27171" xr:uid="{00000000-0005-0000-0000-0000E4A10000}"/>
    <cellStyle name="Samtala 12 2 9 2" xfId="23315" xr:uid="{00000000-0005-0000-0000-0000E5A10000}"/>
    <cellStyle name="Samtala 12 2 9 2 2" xfId="26898" xr:uid="{00000000-0005-0000-0000-0000E6A10000}"/>
    <cellStyle name="Samtala 12 2 9 3" xfId="23316" xr:uid="{00000000-0005-0000-0000-0000E7A10000}"/>
    <cellStyle name="Samtala 12 2 9 3 2" xfId="26183" xr:uid="{00000000-0005-0000-0000-0000E8A10000}"/>
    <cellStyle name="Samtala 12 2 9 4" xfId="23317" xr:uid="{00000000-0005-0000-0000-0000E9A10000}"/>
    <cellStyle name="Samtala 12 2 9 4 2" xfId="29015" xr:uid="{00000000-0005-0000-0000-0000EAA10000}"/>
    <cellStyle name="Samtala 12 2 9 5" xfId="23318" xr:uid="{00000000-0005-0000-0000-0000EBA10000}"/>
    <cellStyle name="Samtala 12 2 9 5 2" xfId="29014" xr:uid="{00000000-0005-0000-0000-0000ECA10000}"/>
    <cellStyle name="Samtala 12 2 9 6" xfId="23319" xr:uid="{00000000-0005-0000-0000-0000EDA10000}"/>
    <cellStyle name="Samtala 12 2 9 6 2" xfId="27583" xr:uid="{00000000-0005-0000-0000-0000EEA10000}"/>
    <cellStyle name="Samtala 12 2 9 7" xfId="23320" xr:uid="{00000000-0005-0000-0000-0000EFA10000}"/>
    <cellStyle name="Samtala 12 2 9 7 2" xfId="26820" xr:uid="{00000000-0005-0000-0000-0000F0A10000}"/>
    <cellStyle name="Samtala 12 2 9 8" xfId="23321" xr:uid="{00000000-0005-0000-0000-0000F1A10000}"/>
    <cellStyle name="Samtala 12 2 9 8 2" xfId="29013" xr:uid="{00000000-0005-0000-0000-0000F2A10000}"/>
    <cellStyle name="Samtala 12 2 9 9" xfId="23322" xr:uid="{00000000-0005-0000-0000-0000F3A10000}"/>
    <cellStyle name="Samtala 12 2 9 9 2" xfId="29012" xr:uid="{00000000-0005-0000-0000-0000F4A10000}"/>
    <cellStyle name="Samtala 12 3" xfId="47325" xr:uid="{00000000-0005-0000-0000-0000F5A10000}"/>
    <cellStyle name="Samtala 12 4" xfId="47326" xr:uid="{00000000-0005-0000-0000-0000F6A10000}"/>
    <cellStyle name="Samtala 120" xfId="47327" xr:uid="{00000000-0005-0000-0000-0000F7A10000}"/>
    <cellStyle name="Samtala 121" xfId="47328" xr:uid="{00000000-0005-0000-0000-0000F8A10000}"/>
    <cellStyle name="Samtala 122" xfId="47329" xr:uid="{00000000-0005-0000-0000-0000F9A10000}"/>
    <cellStyle name="Samtala 123" xfId="47330" xr:uid="{00000000-0005-0000-0000-0000FAA10000}"/>
    <cellStyle name="Samtala 124" xfId="47331" xr:uid="{00000000-0005-0000-0000-0000FBA10000}"/>
    <cellStyle name="Samtala 125" xfId="47332" xr:uid="{00000000-0005-0000-0000-0000FCA10000}"/>
    <cellStyle name="Samtala 126" xfId="47333" xr:uid="{00000000-0005-0000-0000-0000FDA10000}"/>
    <cellStyle name="Samtala 127" xfId="47334" xr:uid="{00000000-0005-0000-0000-0000FEA10000}"/>
    <cellStyle name="Samtala 128" xfId="47335" xr:uid="{00000000-0005-0000-0000-0000FFA10000}"/>
    <cellStyle name="Samtala 129" xfId="47336" xr:uid="{00000000-0005-0000-0000-000000A20000}"/>
    <cellStyle name="Samtala 13" xfId="23323" xr:uid="{00000000-0005-0000-0000-000001A20000}"/>
    <cellStyle name="Samtala 13 10" xfId="23324" xr:uid="{00000000-0005-0000-0000-000002A20000}"/>
    <cellStyle name="Samtala 13 10 10" xfId="23325" xr:uid="{00000000-0005-0000-0000-000003A20000}"/>
    <cellStyle name="Samtala 13 10 10 2" xfId="27521" xr:uid="{00000000-0005-0000-0000-000004A20000}"/>
    <cellStyle name="Samtala 13 10 11" xfId="23326" xr:uid="{00000000-0005-0000-0000-000005A20000}"/>
    <cellStyle name="Samtala 13 10 11 2" xfId="26740" xr:uid="{00000000-0005-0000-0000-000006A20000}"/>
    <cellStyle name="Samtala 13 10 12" xfId="27855" xr:uid="{00000000-0005-0000-0000-000007A20000}"/>
    <cellStyle name="Samtala 13 10 13" xfId="26806" xr:uid="{00000000-0005-0000-0000-000008A20000}"/>
    <cellStyle name="Samtala 13 10 14" xfId="29445" xr:uid="{00000000-0005-0000-0000-000009A20000}"/>
    <cellStyle name="Samtala 13 10 2" xfId="23327" xr:uid="{00000000-0005-0000-0000-00000AA20000}"/>
    <cellStyle name="Samtala 13 10 2 2" xfId="29011" xr:uid="{00000000-0005-0000-0000-00000BA20000}"/>
    <cellStyle name="Samtala 13 10 3" xfId="23328" xr:uid="{00000000-0005-0000-0000-00000CA20000}"/>
    <cellStyle name="Samtala 13 10 3 2" xfId="29010" xr:uid="{00000000-0005-0000-0000-00000DA20000}"/>
    <cellStyle name="Samtala 13 10 4" xfId="23329" xr:uid="{00000000-0005-0000-0000-00000EA20000}"/>
    <cellStyle name="Samtala 13 10 4 2" xfId="27458" xr:uid="{00000000-0005-0000-0000-00000FA20000}"/>
    <cellStyle name="Samtala 13 10 5" xfId="23330" xr:uid="{00000000-0005-0000-0000-000010A20000}"/>
    <cellStyle name="Samtala 13 10 5 2" xfId="26661" xr:uid="{00000000-0005-0000-0000-000011A20000}"/>
    <cellStyle name="Samtala 13 10 6" xfId="23331" xr:uid="{00000000-0005-0000-0000-000012A20000}"/>
    <cellStyle name="Samtala 13 10 6 2" xfId="29009" xr:uid="{00000000-0005-0000-0000-000013A20000}"/>
    <cellStyle name="Samtala 13 10 7" xfId="23332" xr:uid="{00000000-0005-0000-0000-000014A20000}"/>
    <cellStyle name="Samtala 13 10 7 2" xfId="29008" xr:uid="{00000000-0005-0000-0000-000015A20000}"/>
    <cellStyle name="Samtala 13 10 8" xfId="23333" xr:uid="{00000000-0005-0000-0000-000016A20000}"/>
    <cellStyle name="Samtala 13 10 8 2" xfId="27392" xr:uid="{00000000-0005-0000-0000-000017A20000}"/>
    <cellStyle name="Samtala 13 10 9" xfId="23334" xr:uid="{00000000-0005-0000-0000-000018A20000}"/>
    <cellStyle name="Samtala 13 10 9 2" xfId="26581" xr:uid="{00000000-0005-0000-0000-000019A20000}"/>
    <cellStyle name="Samtala 13 11" xfId="23335" xr:uid="{00000000-0005-0000-0000-00001AA20000}"/>
    <cellStyle name="Samtala 13 11 10" xfId="23336" xr:uid="{00000000-0005-0000-0000-00001BA20000}"/>
    <cellStyle name="Samtala 13 11 10 2" xfId="29007" xr:uid="{00000000-0005-0000-0000-00001CA20000}"/>
    <cellStyle name="Samtala 13 11 11" xfId="23337" xr:uid="{00000000-0005-0000-0000-00001DA20000}"/>
    <cellStyle name="Samtala 13 11 11 2" xfId="29006" xr:uid="{00000000-0005-0000-0000-00001EA20000}"/>
    <cellStyle name="Samtala 13 11 12" xfId="28021" xr:uid="{00000000-0005-0000-0000-00001FA20000}"/>
    <cellStyle name="Samtala 13 11 13" xfId="27380" xr:uid="{00000000-0005-0000-0000-000020A20000}"/>
    <cellStyle name="Samtala 13 11 14" xfId="29686" xr:uid="{00000000-0005-0000-0000-000021A20000}"/>
    <cellStyle name="Samtala 13 11 2" xfId="23338" xr:uid="{00000000-0005-0000-0000-000022A20000}"/>
    <cellStyle name="Samtala 13 11 2 2" xfId="27328" xr:uid="{00000000-0005-0000-0000-000023A20000}"/>
    <cellStyle name="Samtala 13 11 3" xfId="23339" xr:uid="{00000000-0005-0000-0000-000024A20000}"/>
    <cellStyle name="Samtala 13 11 3 2" xfId="26501" xr:uid="{00000000-0005-0000-0000-000025A20000}"/>
    <cellStyle name="Samtala 13 11 4" xfId="23340" xr:uid="{00000000-0005-0000-0000-000026A20000}"/>
    <cellStyle name="Samtala 13 11 4 2" xfId="29005" xr:uid="{00000000-0005-0000-0000-000027A20000}"/>
    <cellStyle name="Samtala 13 11 5" xfId="23341" xr:uid="{00000000-0005-0000-0000-000028A20000}"/>
    <cellStyle name="Samtala 13 11 5 2" xfId="29004" xr:uid="{00000000-0005-0000-0000-000029A20000}"/>
    <cellStyle name="Samtala 13 11 6" xfId="23342" xr:uid="{00000000-0005-0000-0000-00002AA20000}"/>
    <cellStyle name="Samtala 13 11 6 2" xfId="27263" xr:uid="{00000000-0005-0000-0000-00002BA20000}"/>
    <cellStyle name="Samtala 13 11 7" xfId="23343" xr:uid="{00000000-0005-0000-0000-00002CA20000}"/>
    <cellStyle name="Samtala 13 11 7 2" xfId="26422" xr:uid="{00000000-0005-0000-0000-00002DA20000}"/>
    <cellStyle name="Samtala 13 11 8" xfId="23344" xr:uid="{00000000-0005-0000-0000-00002EA20000}"/>
    <cellStyle name="Samtala 13 11 8 2" xfId="29003" xr:uid="{00000000-0005-0000-0000-00002FA20000}"/>
    <cellStyle name="Samtala 13 11 9" xfId="23345" xr:uid="{00000000-0005-0000-0000-000030A20000}"/>
    <cellStyle name="Samtala 13 11 9 2" xfId="29002" xr:uid="{00000000-0005-0000-0000-000031A20000}"/>
    <cellStyle name="Samtala 13 12" xfId="23346" xr:uid="{00000000-0005-0000-0000-000032A20000}"/>
    <cellStyle name="Samtala 13 12 10" xfId="23347" xr:uid="{00000000-0005-0000-0000-000033A20000}"/>
    <cellStyle name="Samtala 13 12 10 2" xfId="27196" xr:uid="{00000000-0005-0000-0000-000034A20000}"/>
    <cellStyle name="Samtala 13 12 11" xfId="23348" xr:uid="{00000000-0005-0000-0000-000035A20000}"/>
    <cellStyle name="Samtala 13 12 11 2" xfId="26341" xr:uid="{00000000-0005-0000-0000-000036A20000}"/>
    <cellStyle name="Samtala 13 12 12" xfId="27984" xr:uid="{00000000-0005-0000-0000-000037A20000}"/>
    <cellStyle name="Samtala 13 12 13" xfId="27512" xr:uid="{00000000-0005-0000-0000-000038A20000}"/>
    <cellStyle name="Samtala 13 12 14" xfId="29718" xr:uid="{00000000-0005-0000-0000-000039A20000}"/>
    <cellStyle name="Samtala 13 12 2" xfId="23349" xr:uid="{00000000-0005-0000-0000-00003AA20000}"/>
    <cellStyle name="Samtala 13 12 2 2" xfId="29001" xr:uid="{00000000-0005-0000-0000-00003BA20000}"/>
    <cellStyle name="Samtala 13 12 3" xfId="23350" xr:uid="{00000000-0005-0000-0000-00003CA20000}"/>
    <cellStyle name="Samtala 13 12 3 2" xfId="29000" xr:uid="{00000000-0005-0000-0000-00003DA20000}"/>
    <cellStyle name="Samtala 13 12 4" xfId="23351" xr:uid="{00000000-0005-0000-0000-00003EA20000}"/>
    <cellStyle name="Samtala 13 12 4 2" xfId="27152" xr:uid="{00000000-0005-0000-0000-00003FA20000}"/>
    <cellStyle name="Samtala 13 12 5" xfId="23352" xr:uid="{00000000-0005-0000-0000-000040A20000}"/>
    <cellStyle name="Samtala 13 12 5 2" xfId="26272" xr:uid="{00000000-0005-0000-0000-000041A20000}"/>
    <cellStyle name="Samtala 13 12 6" xfId="23353" xr:uid="{00000000-0005-0000-0000-000042A20000}"/>
    <cellStyle name="Samtala 13 12 6 2" xfId="28999" xr:uid="{00000000-0005-0000-0000-000043A20000}"/>
    <cellStyle name="Samtala 13 12 7" xfId="23354" xr:uid="{00000000-0005-0000-0000-000044A20000}"/>
    <cellStyle name="Samtala 13 12 7 2" xfId="28998" xr:uid="{00000000-0005-0000-0000-000045A20000}"/>
    <cellStyle name="Samtala 13 12 8" xfId="23355" xr:uid="{00000000-0005-0000-0000-000046A20000}"/>
    <cellStyle name="Samtala 13 12 8 2" xfId="27078" xr:uid="{00000000-0005-0000-0000-000047A20000}"/>
    <cellStyle name="Samtala 13 12 9" xfId="23356" xr:uid="{00000000-0005-0000-0000-000048A20000}"/>
    <cellStyle name="Samtala 13 12 9 2" xfId="28997" xr:uid="{00000000-0005-0000-0000-000049A20000}"/>
    <cellStyle name="Samtala 13 13" xfId="23357" xr:uid="{00000000-0005-0000-0000-00004AA20000}"/>
    <cellStyle name="Samtala 13 13 10" xfId="23358" xr:uid="{00000000-0005-0000-0000-00004BA20000}"/>
    <cellStyle name="Samtala 13 13 10 2" xfId="28996" xr:uid="{00000000-0005-0000-0000-00004CA20000}"/>
    <cellStyle name="Samtala 13 13 11" xfId="23359" xr:uid="{00000000-0005-0000-0000-00004DA20000}"/>
    <cellStyle name="Samtala 13 13 11 2" xfId="27651" xr:uid="{00000000-0005-0000-0000-00004EA20000}"/>
    <cellStyle name="Samtala 13 13 12" xfId="27946" xr:uid="{00000000-0005-0000-0000-00004FA20000}"/>
    <cellStyle name="Samtala 13 13 13" xfId="29603" xr:uid="{00000000-0005-0000-0000-000050A20000}"/>
    <cellStyle name="Samtala 13 13 14" xfId="29977" xr:uid="{00000000-0005-0000-0000-000051A20000}"/>
    <cellStyle name="Samtala 13 13 2" xfId="23360" xr:uid="{00000000-0005-0000-0000-000052A20000}"/>
    <cellStyle name="Samtala 13 13 2 2" xfId="26899" xr:uid="{00000000-0005-0000-0000-000053A20000}"/>
    <cellStyle name="Samtala 13 13 3" xfId="23361" xr:uid="{00000000-0005-0000-0000-000054A20000}"/>
    <cellStyle name="Samtala 13 13 3 2" xfId="26182" xr:uid="{00000000-0005-0000-0000-000055A20000}"/>
    <cellStyle name="Samtala 13 13 4" xfId="23362" xr:uid="{00000000-0005-0000-0000-000056A20000}"/>
    <cellStyle name="Samtala 13 13 4 2" xfId="28995" xr:uid="{00000000-0005-0000-0000-000057A20000}"/>
    <cellStyle name="Samtala 13 13 5" xfId="23363" xr:uid="{00000000-0005-0000-0000-000058A20000}"/>
    <cellStyle name="Samtala 13 13 5 2" xfId="28994" xr:uid="{00000000-0005-0000-0000-000059A20000}"/>
    <cellStyle name="Samtala 13 13 6" xfId="23364" xr:uid="{00000000-0005-0000-0000-00005AA20000}"/>
    <cellStyle name="Samtala 13 13 6 2" xfId="27584" xr:uid="{00000000-0005-0000-0000-00005BA20000}"/>
    <cellStyle name="Samtala 13 13 7" xfId="23365" xr:uid="{00000000-0005-0000-0000-00005CA20000}"/>
    <cellStyle name="Samtala 13 13 7 2" xfId="26822" xr:uid="{00000000-0005-0000-0000-00005DA20000}"/>
    <cellStyle name="Samtala 13 13 8" xfId="23366" xr:uid="{00000000-0005-0000-0000-00005EA20000}"/>
    <cellStyle name="Samtala 13 13 8 2" xfId="28993" xr:uid="{00000000-0005-0000-0000-00005FA20000}"/>
    <cellStyle name="Samtala 13 13 9" xfId="23367" xr:uid="{00000000-0005-0000-0000-000060A20000}"/>
    <cellStyle name="Samtala 13 13 9 2" xfId="28992" xr:uid="{00000000-0005-0000-0000-000061A20000}"/>
    <cellStyle name="Samtala 13 14" xfId="23368" xr:uid="{00000000-0005-0000-0000-000062A20000}"/>
    <cellStyle name="Samtala 13 14 10" xfId="23369" xr:uid="{00000000-0005-0000-0000-000063A20000}"/>
    <cellStyle name="Samtala 13 14 10 2" xfId="27522" xr:uid="{00000000-0005-0000-0000-000064A20000}"/>
    <cellStyle name="Samtala 13 14 11" xfId="23370" xr:uid="{00000000-0005-0000-0000-000065A20000}"/>
    <cellStyle name="Samtala 13 14 11 2" xfId="26741" xr:uid="{00000000-0005-0000-0000-000066A20000}"/>
    <cellStyle name="Samtala 13 14 12" xfId="28003" xr:uid="{00000000-0005-0000-0000-000067A20000}"/>
    <cellStyle name="Samtala 13 14 13" xfId="27104" xr:uid="{00000000-0005-0000-0000-000068A20000}"/>
    <cellStyle name="Samtala 13 14 14" xfId="29707" xr:uid="{00000000-0005-0000-0000-000069A20000}"/>
    <cellStyle name="Samtala 13 14 2" xfId="23371" xr:uid="{00000000-0005-0000-0000-00006AA20000}"/>
    <cellStyle name="Samtala 13 14 2 2" xfId="28991" xr:uid="{00000000-0005-0000-0000-00006BA20000}"/>
    <cellStyle name="Samtala 13 14 3" xfId="23372" xr:uid="{00000000-0005-0000-0000-00006CA20000}"/>
    <cellStyle name="Samtala 13 14 3 2" xfId="28990" xr:uid="{00000000-0005-0000-0000-00006DA20000}"/>
    <cellStyle name="Samtala 13 14 4" xfId="23373" xr:uid="{00000000-0005-0000-0000-00006EA20000}"/>
    <cellStyle name="Samtala 13 14 4 2" xfId="27459" xr:uid="{00000000-0005-0000-0000-00006FA20000}"/>
    <cellStyle name="Samtala 13 14 5" xfId="23374" xr:uid="{00000000-0005-0000-0000-000070A20000}"/>
    <cellStyle name="Samtala 13 14 5 2" xfId="26662" xr:uid="{00000000-0005-0000-0000-000071A20000}"/>
    <cellStyle name="Samtala 13 14 6" xfId="23375" xr:uid="{00000000-0005-0000-0000-000072A20000}"/>
    <cellStyle name="Samtala 13 14 6 2" xfId="28989" xr:uid="{00000000-0005-0000-0000-000073A20000}"/>
    <cellStyle name="Samtala 13 14 7" xfId="23376" xr:uid="{00000000-0005-0000-0000-000074A20000}"/>
    <cellStyle name="Samtala 13 14 7 2" xfId="28988" xr:uid="{00000000-0005-0000-0000-000075A20000}"/>
    <cellStyle name="Samtala 13 14 8" xfId="23377" xr:uid="{00000000-0005-0000-0000-000076A20000}"/>
    <cellStyle name="Samtala 13 14 8 2" xfId="27393" xr:uid="{00000000-0005-0000-0000-000077A20000}"/>
    <cellStyle name="Samtala 13 14 9" xfId="23378" xr:uid="{00000000-0005-0000-0000-000078A20000}"/>
    <cellStyle name="Samtala 13 14 9 2" xfId="26582" xr:uid="{00000000-0005-0000-0000-000079A20000}"/>
    <cellStyle name="Samtala 13 15" xfId="23379" xr:uid="{00000000-0005-0000-0000-00007AA20000}"/>
    <cellStyle name="Samtala 13 15 10" xfId="23380" xr:uid="{00000000-0005-0000-0000-00007BA20000}"/>
    <cellStyle name="Samtala 13 15 10 2" xfId="28987" xr:uid="{00000000-0005-0000-0000-00007CA20000}"/>
    <cellStyle name="Samtala 13 15 11" xfId="23381" xr:uid="{00000000-0005-0000-0000-00007DA20000}"/>
    <cellStyle name="Samtala 13 15 11 2" xfId="28986" xr:uid="{00000000-0005-0000-0000-00007EA20000}"/>
    <cellStyle name="Samtala 13 15 12" xfId="28015" xr:uid="{00000000-0005-0000-0000-00007FA20000}"/>
    <cellStyle name="Samtala 13 15 13" xfId="26717" xr:uid="{00000000-0005-0000-0000-000080A20000}"/>
    <cellStyle name="Samtala 13 15 14" xfId="30002" xr:uid="{00000000-0005-0000-0000-000081A20000}"/>
    <cellStyle name="Samtala 13 15 2" xfId="23382" xr:uid="{00000000-0005-0000-0000-000082A20000}"/>
    <cellStyle name="Samtala 13 15 2 2" xfId="27329" xr:uid="{00000000-0005-0000-0000-000083A20000}"/>
    <cellStyle name="Samtala 13 15 3" xfId="23383" xr:uid="{00000000-0005-0000-0000-000084A20000}"/>
    <cellStyle name="Samtala 13 15 3 2" xfId="26502" xr:uid="{00000000-0005-0000-0000-000085A20000}"/>
    <cellStyle name="Samtala 13 15 4" xfId="23384" xr:uid="{00000000-0005-0000-0000-000086A20000}"/>
    <cellStyle name="Samtala 13 15 4 2" xfId="28985" xr:uid="{00000000-0005-0000-0000-000087A20000}"/>
    <cellStyle name="Samtala 13 15 5" xfId="23385" xr:uid="{00000000-0005-0000-0000-000088A20000}"/>
    <cellStyle name="Samtala 13 15 5 2" xfId="28984" xr:uid="{00000000-0005-0000-0000-000089A20000}"/>
    <cellStyle name="Samtala 13 15 6" xfId="23386" xr:uid="{00000000-0005-0000-0000-00008AA20000}"/>
    <cellStyle name="Samtala 13 15 6 2" xfId="27264" xr:uid="{00000000-0005-0000-0000-00008BA20000}"/>
    <cellStyle name="Samtala 13 15 7" xfId="23387" xr:uid="{00000000-0005-0000-0000-00008CA20000}"/>
    <cellStyle name="Samtala 13 15 7 2" xfId="26423" xr:uid="{00000000-0005-0000-0000-00008DA20000}"/>
    <cellStyle name="Samtala 13 15 8" xfId="23388" xr:uid="{00000000-0005-0000-0000-00008EA20000}"/>
    <cellStyle name="Samtala 13 15 8 2" xfId="28983" xr:uid="{00000000-0005-0000-0000-00008FA20000}"/>
    <cellStyle name="Samtala 13 15 9" xfId="23389" xr:uid="{00000000-0005-0000-0000-000090A20000}"/>
    <cellStyle name="Samtala 13 15 9 2" xfId="28982" xr:uid="{00000000-0005-0000-0000-000091A20000}"/>
    <cellStyle name="Samtala 13 16" xfId="23390" xr:uid="{00000000-0005-0000-0000-000092A20000}"/>
    <cellStyle name="Samtala 13 16 10" xfId="23391" xr:uid="{00000000-0005-0000-0000-000093A20000}"/>
    <cellStyle name="Samtala 13 16 10 2" xfId="27197" xr:uid="{00000000-0005-0000-0000-000094A20000}"/>
    <cellStyle name="Samtala 13 16 11" xfId="23392" xr:uid="{00000000-0005-0000-0000-000095A20000}"/>
    <cellStyle name="Samtala 13 16 11 2" xfId="26342" xr:uid="{00000000-0005-0000-0000-000096A20000}"/>
    <cellStyle name="Samtala 13 16 12" xfId="27981" xr:uid="{00000000-0005-0000-0000-000097A20000}"/>
    <cellStyle name="Samtala 13 16 13" xfId="26880" xr:uid="{00000000-0005-0000-0000-000098A20000}"/>
    <cellStyle name="Samtala 13 16 14" xfId="29995" xr:uid="{00000000-0005-0000-0000-000099A20000}"/>
    <cellStyle name="Samtala 13 16 2" xfId="23393" xr:uid="{00000000-0005-0000-0000-00009AA20000}"/>
    <cellStyle name="Samtala 13 16 2 2" xfId="28981" xr:uid="{00000000-0005-0000-0000-00009BA20000}"/>
    <cellStyle name="Samtala 13 16 3" xfId="23394" xr:uid="{00000000-0005-0000-0000-00009CA20000}"/>
    <cellStyle name="Samtala 13 16 3 2" xfId="28980" xr:uid="{00000000-0005-0000-0000-00009DA20000}"/>
    <cellStyle name="Samtala 13 16 4" xfId="23395" xr:uid="{00000000-0005-0000-0000-00009EA20000}"/>
    <cellStyle name="Samtala 13 16 4 2" xfId="27151" xr:uid="{00000000-0005-0000-0000-00009FA20000}"/>
    <cellStyle name="Samtala 13 16 5" xfId="23396" xr:uid="{00000000-0005-0000-0000-0000A0A20000}"/>
    <cellStyle name="Samtala 13 16 5 2" xfId="26271" xr:uid="{00000000-0005-0000-0000-0000A1A20000}"/>
    <cellStyle name="Samtala 13 16 6" xfId="23397" xr:uid="{00000000-0005-0000-0000-0000A2A20000}"/>
    <cellStyle name="Samtala 13 16 6 2" xfId="28979" xr:uid="{00000000-0005-0000-0000-0000A3A20000}"/>
    <cellStyle name="Samtala 13 16 7" xfId="23398" xr:uid="{00000000-0005-0000-0000-0000A4A20000}"/>
    <cellStyle name="Samtala 13 16 7 2" xfId="28978" xr:uid="{00000000-0005-0000-0000-0000A5A20000}"/>
    <cellStyle name="Samtala 13 16 8" xfId="23399" xr:uid="{00000000-0005-0000-0000-0000A6A20000}"/>
    <cellStyle name="Samtala 13 16 8 2" xfId="27077" xr:uid="{00000000-0005-0000-0000-0000A7A20000}"/>
    <cellStyle name="Samtala 13 16 9" xfId="23400" xr:uid="{00000000-0005-0000-0000-0000A8A20000}"/>
    <cellStyle name="Samtala 13 16 9 2" xfId="28977" xr:uid="{00000000-0005-0000-0000-0000A9A20000}"/>
    <cellStyle name="Samtala 13 17" xfId="23401" xr:uid="{00000000-0005-0000-0000-0000AAA20000}"/>
    <cellStyle name="Samtala 13 17 10" xfId="23402" xr:uid="{00000000-0005-0000-0000-0000ABA20000}"/>
    <cellStyle name="Samtala 13 17 10 2" xfId="28976" xr:uid="{00000000-0005-0000-0000-0000ACA20000}"/>
    <cellStyle name="Samtala 13 17 11" xfId="23403" xr:uid="{00000000-0005-0000-0000-0000ADA20000}"/>
    <cellStyle name="Samtala 13 17 11 2" xfId="27652" xr:uid="{00000000-0005-0000-0000-0000AEA20000}"/>
    <cellStyle name="Samtala 13 17 12" xfId="27968" xr:uid="{00000000-0005-0000-0000-0000AFA20000}"/>
    <cellStyle name="Samtala 13 17 13" xfId="29589" xr:uid="{00000000-0005-0000-0000-0000B0A20000}"/>
    <cellStyle name="Samtala 13 17 14" xfId="26542" xr:uid="{00000000-0005-0000-0000-0000B1A20000}"/>
    <cellStyle name="Samtala 13 17 2" xfId="23404" xr:uid="{00000000-0005-0000-0000-0000B2A20000}"/>
    <cellStyle name="Samtala 13 17 2 2" xfId="26900" xr:uid="{00000000-0005-0000-0000-0000B3A20000}"/>
    <cellStyle name="Samtala 13 17 3" xfId="23405" xr:uid="{00000000-0005-0000-0000-0000B4A20000}"/>
    <cellStyle name="Samtala 13 17 3 2" xfId="26181" xr:uid="{00000000-0005-0000-0000-0000B5A20000}"/>
    <cellStyle name="Samtala 13 17 4" xfId="23406" xr:uid="{00000000-0005-0000-0000-0000B6A20000}"/>
    <cellStyle name="Samtala 13 17 4 2" xfId="28975" xr:uid="{00000000-0005-0000-0000-0000B7A20000}"/>
    <cellStyle name="Samtala 13 17 5" xfId="23407" xr:uid="{00000000-0005-0000-0000-0000B8A20000}"/>
    <cellStyle name="Samtala 13 17 5 2" xfId="28974" xr:uid="{00000000-0005-0000-0000-0000B9A20000}"/>
    <cellStyle name="Samtala 13 17 6" xfId="23408" xr:uid="{00000000-0005-0000-0000-0000BAA20000}"/>
    <cellStyle name="Samtala 13 17 6 2" xfId="27585" xr:uid="{00000000-0005-0000-0000-0000BBA20000}"/>
    <cellStyle name="Samtala 13 17 7" xfId="23409" xr:uid="{00000000-0005-0000-0000-0000BCA20000}"/>
    <cellStyle name="Samtala 13 17 7 2" xfId="26823" xr:uid="{00000000-0005-0000-0000-0000BDA20000}"/>
    <cellStyle name="Samtala 13 17 8" xfId="23410" xr:uid="{00000000-0005-0000-0000-0000BEA20000}"/>
    <cellStyle name="Samtala 13 17 8 2" xfId="28973" xr:uid="{00000000-0005-0000-0000-0000BFA20000}"/>
    <cellStyle name="Samtala 13 17 9" xfId="23411" xr:uid="{00000000-0005-0000-0000-0000C0A20000}"/>
    <cellStyle name="Samtala 13 17 9 2" xfId="28972" xr:uid="{00000000-0005-0000-0000-0000C1A20000}"/>
    <cellStyle name="Samtala 13 18" xfId="23412" xr:uid="{00000000-0005-0000-0000-0000C2A20000}"/>
    <cellStyle name="Samtala 13 18 10" xfId="23413" xr:uid="{00000000-0005-0000-0000-0000C3A20000}"/>
    <cellStyle name="Samtala 13 18 10 2" xfId="27523" xr:uid="{00000000-0005-0000-0000-0000C4A20000}"/>
    <cellStyle name="Samtala 13 18 11" xfId="23414" xr:uid="{00000000-0005-0000-0000-0000C5A20000}"/>
    <cellStyle name="Samtala 13 18 11 2" xfId="26742" xr:uid="{00000000-0005-0000-0000-0000C6A20000}"/>
    <cellStyle name="Samtala 13 18 12" xfId="27840" xr:uid="{00000000-0005-0000-0000-0000C7A20000}"/>
    <cellStyle name="Samtala 13 18 13" xfId="26402" xr:uid="{00000000-0005-0000-0000-0000C8A20000}"/>
    <cellStyle name="Samtala 13 18 14" xfId="26540" xr:uid="{00000000-0005-0000-0000-0000C9A20000}"/>
    <cellStyle name="Samtala 13 18 2" xfId="23415" xr:uid="{00000000-0005-0000-0000-0000CAA20000}"/>
    <cellStyle name="Samtala 13 18 2 2" xfId="28971" xr:uid="{00000000-0005-0000-0000-0000CBA20000}"/>
    <cellStyle name="Samtala 13 18 3" xfId="23416" xr:uid="{00000000-0005-0000-0000-0000CCA20000}"/>
    <cellStyle name="Samtala 13 18 3 2" xfId="28970" xr:uid="{00000000-0005-0000-0000-0000CDA20000}"/>
    <cellStyle name="Samtala 13 18 4" xfId="23417" xr:uid="{00000000-0005-0000-0000-0000CEA20000}"/>
    <cellStyle name="Samtala 13 18 4 2" xfId="27460" xr:uid="{00000000-0005-0000-0000-0000CFA20000}"/>
    <cellStyle name="Samtala 13 18 5" xfId="23418" xr:uid="{00000000-0005-0000-0000-0000D0A20000}"/>
    <cellStyle name="Samtala 13 18 5 2" xfId="26663" xr:uid="{00000000-0005-0000-0000-0000D1A20000}"/>
    <cellStyle name="Samtala 13 18 6" xfId="23419" xr:uid="{00000000-0005-0000-0000-0000D2A20000}"/>
    <cellStyle name="Samtala 13 18 6 2" xfId="28969" xr:uid="{00000000-0005-0000-0000-0000D3A20000}"/>
    <cellStyle name="Samtala 13 18 7" xfId="23420" xr:uid="{00000000-0005-0000-0000-0000D4A20000}"/>
    <cellStyle name="Samtala 13 18 7 2" xfId="28968" xr:uid="{00000000-0005-0000-0000-0000D5A20000}"/>
    <cellStyle name="Samtala 13 18 8" xfId="23421" xr:uid="{00000000-0005-0000-0000-0000D6A20000}"/>
    <cellStyle name="Samtala 13 18 8 2" xfId="27394" xr:uid="{00000000-0005-0000-0000-0000D7A20000}"/>
    <cellStyle name="Samtala 13 18 9" xfId="23422" xr:uid="{00000000-0005-0000-0000-0000D8A20000}"/>
    <cellStyle name="Samtala 13 18 9 2" xfId="26583" xr:uid="{00000000-0005-0000-0000-0000D9A20000}"/>
    <cellStyle name="Samtala 13 19" xfId="23423" xr:uid="{00000000-0005-0000-0000-0000DAA20000}"/>
    <cellStyle name="Samtala 13 19 10" xfId="23424" xr:uid="{00000000-0005-0000-0000-0000DBA20000}"/>
    <cellStyle name="Samtala 13 19 10 2" xfId="28967" xr:uid="{00000000-0005-0000-0000-0000DCA20000}"/>
    <cellStyle name="Samtala 13 19 11" xfId="23425" xr:uid="{00000000-0005-0000-0000-0000DDA20000}"/>
    <cellStyle name="Samtala 13 19 11 2" xfId="28966" xr:uid="{00000000-0005-0000-0000-0000DEA20000}"/>
    <cellStyle name="Samtala 13 19 12" xfId="27890" xr:uid="{00000000-0005-0000-0000-0000DFA20000}"/>
    <cellStyle name="Samtala 13 19 13" xfId="29633" xr:uid="{00000000-0005-0000-0000-0000E0A20000}"/>
    <cellStyle name="Samtala 13 19 14" xfId="26301" xr:uid="{00000000-0005-0000-0000-0000E1A20000}"/>
    <cellStyle name="Samtala 13 19 2" xfId="23426" xr:uid="{00000000-0005-0000-0000-0000E2A20000}"/>
    <cellStyle name="Samtala 13 19 2 2" xfId="27330" xr:uid="{00000000-0005-0000-0000-0000E3A20000}"/>
    <cellStyle name="Samtala 13 19 3" xfId="23427" xr:uid="{00000000-0005-0000-0000-0000E4A20000}"/>
    <cellStyle name="Samtala 13 19 3 2" xfId="26503" xr:uid="{00000000-0005-0000-0000-0000E5A20000}"/>
    <cellStyle name="Samtala 13 19 4" xfId="23428" xr:uid="{00000000-0005-0000-0000-0000E6A20000}"/>
    <cellStyle name="Samtala 13 19 4 2" xfId="28965" xr:uid="{00000000-0005-0000-0000-0000E7A20000}"/>
    <cellStyle name="Samtala 13 19 5" xfId="23429" xr:uid="{00000000-0005-0000-0000-0000E8A20000}"/>
    <cellStyle name="Samtala 13 19 5 2" xfId="28964" xr:uid="{00000000-0005-0000-0000-0000E9A20000}"/>
    <cellStyle name="Samtala 13 19 6" xfId="23430" xr:uid="{00000000-0005-0000-0000-0000EAA20000}"/>
    <cellStyle name="Samtala 13 19 6 2" xfId="27265" xr:uid="{00000000-0005-0000-0000-0000EBA20000}"/>
    <cellStyle name="Samtala 13 19 7" xfId="23431" xr:uid="{00000000-0005-0000-0000-0000ECA20000}"/>
    <cellStyle name="Samtala 13 19 7 2" xfId="26424" xr:uid="{00000000-0005-0000-0000-0000EDA20000}"/>
    <cellStyle name="Samtala 13 19 8" xfId="23432" xr:uid="{00000000-0005-0000-0000-0000EEA20000}"/>
    <cellStyle name="Samtala 13 19 8 2" xfId="28963" xr:uid="{00000000-0005-0000-0000-0000EFA20000}"/>
    <cellStyle name="Samtala 13 19 9" xfId="23433" xr:uid="{00000000-0005-0000-0000-0000F0A20000}"/>
    <cellStyle name="Samtala 13 19 9 2" xfId="28962" xr:uid="{00000000-0005-0000-0000-0000F1A20000}"/>
    <cellStyle name="Samtala 13 2" xfId="23434" xr:uid="{00000000-0005-0000-0000-0000F2A20000}"/>
    <cellStyle name="Samtala 13 2 10" xfId="23435" xr:uid="{00000000-0005-0000-0000-0000F3A20000}"/>
    <cellStyle name="Samtala 13 2 10 2" xfId="27198" xr:uid="{00000000-0005-0000-0000-0000F4A20000}"/>
    <cellStyle name="Samtala 13 2 11" xfId="23436" xr:uid="{00000000-0005-0000-0000-0000F5A20000}"/>
    <cellStyle name="Samtala 13 2 11 2" xfId="26343" xr:uid="{00000000-0005-0000-0000-0000F6A20000}"/>
    <cellStyle name="Samtala 13 2 12" xfId="28035" xr:uid="{00000000-0005-0000-0000-0000F7A20000}"/>
    <cellStyle name="Samtala 13 2 13" xfId="29562" xr:uid="{00000000-0005-0000-0000-0000F8A20000}"/>
    <cellStyle name="Samtala 13 2 14" xfId="29978" xr:uid="{00000000-0005-0000-0000-0000F9A20000}"/>
    <cellStyle name="Samtala 13 2 2" xfId="23437" xr:uid="{00000000-0005-0000-0000-0000FAA20000}"/>
    <cellStyle name="Samtala 13 2 2 2" xfId="28961" xr:uid="{00000000-0005-0000-0000-0000FBA20000}"/>
    <cellStyle name="Samtala 13 2 3" xfId="23438" xr:uid="{00000000-0005-0000-0000-0000FCA20000}"/>
    <cellStyle name="Samtala 13 2 3 2" xfId="28960" xr:uid="{00000000-0005-0000-0000-0000FDA20000}"/>
    <cellStyle name="Samtala 13 2 4" xfId="23439" xr:uid="{00000000-0005-0000-0000-0000FEA20000}"/>
    <cellStyle name="Samtala 13 2 4 2" xfId="27150" xr:uid="{00000000-0005-0000-0000-0000FFA20000}"/>
    <cellStyle name="Samtala 13 2 5" xfId="23440" xr:uid="{00000000-0005-0000-0000-000000A30000}"/>
    <cellStyle name="Samtala 13 2 5 2" xfId="26270" xr:uid="{00000000-0005-0000-0000-000001A30000}"/>
    <cellStyle name="Samtala 13 2 6" xfId="23441" xr:uid="{00000000-0005-0000-0000-000002A30000}"/>
    <cellStyle name="Samtala 13 2 6 2" xfId="28959" xr:uid="{00000000-0005-0000-0000-000003A30000}"/>
    <cellStyle name="Samtala 13 2 7" xfId="23442" xr:uid="{00000000-0005-0000-0000-000004A30000}"/>
    <cellStyle name="Samtala 13 2 7 2" xfId="28958" xr:uid="{00000000-0005-0000-0000-000005A30000}"/>
    <cellStyle name="Samtala 13 2 8" xfId="23443" xr:uid="{00000000-0005-0000-0000-000006A30000}"/>
    <cellStyle name="Samtala 13 2 8 2" xfId="27076" xr:uid="{00000000-0005-0000-0000-000007A30000}"/>
    <cellStyle name="Samtala 13 2 9" xfId="23444" xr:uid="{00000000-0005-0000-0000-000008A30000}"/>
    <cellStyle name="Samtala 13 2 9 2" xfId="28957" xr:uid="{00000000-0005-0000-0000-000009A30000}"/>
    <cellStyle name="Samtala 13 20" xfId="23445" xr:uid="{00000000-0005-0000-0000-00000AA30000}"/>
    <cellStyle name="Samtala 13 20 10" xfId="23446" xr:uid="{00000000-0005-0000-0000-00000BA30000}"/>
    <cellStyle name="Samtala 13 20 10 2" xfId="28956" xr:uid="{00000000-0005-0000-0000-00000CA30000}"/>
    <cellStyle name="Samtala 13 20 11" xfId="23447" xr:uid="{00000000-0005-0000-0000-00000DA30000}"/>
    <cellStyle name="Samtala 13 20 11 2" xfId="27653" xr:uid="{00000000-0005-0000-0000-00000EA30000}"/>
    <cellStyle name="Samtala 13 20 12" xfId="27863" xr:uid="{00000000-0005-0000-0000-00000FA30000}"/>
    <cellStyle name="Samtala 13 20 13" xfId="26561" xr:uid="{00000000-0005-0000-0000-000010A30000}"/>
    <cellStyle name="Samtala 13 20 14" xfId="26861" xr:uid="{00000000-0005-0000-0000-000011A30000}"/>
    <cellStyle name="Samtala 13 20 2" xfId="23448" xr:uid="{00000000-0005-0000-0000-000012A30000}"/>
    <cellStyle name="Samtala 13 20 2 2" xfId="26901" xr:uid="{00000000-0005-0000-0000-000013A30000}"/>
    <cellStyle name="Samtala 13 20 3" xfId="23449" xr:uid="{00000000-0005-0000-0000-000014A30000}"/>
    <cellStyle name="Samtala 13 20 3 2" xfId="26180" xr:uid="{00000000-0005-0000-0000-000015A30000}"/>
    <cellStyle name="Samtala 13 20 4" xfId="23450" xr:uid="{00000000-0005-0000-0000-000016A30000}"/>
    <cellStyle name="Samtala 13 20 4 2" xfId="28955" xr:uid="{00000000-0005-0000-0000-000017A30000}"/>
    <cellStyle name="Samtala 13 20 5" xfId="23451" xr:uid="{00000000-0005-0000-0000-000018A30000}"/>
    <cellStyle name="Samtala 13 20 5 2" xfId="28954" xr:uid="{00000000-0005-0000-0000-000019A30000}"/>
    <cellStyle name="Samtala 13 20 6" xfId="23452" xr:uid="{00000000-0005-0000-0000-00001AA30000}"/>
    <cellStyle name="Samtala 13 20 6 2" xfId="28953" xr:uid="{00000000-0005-0000-0000-00001BA30000}"/>
    <cellStyle name="Samtala 13 20 7" xfId="23453" xr:uid="{00000000-0005-0000-0000-00001CA30000}"/>
    <cellStyle name="Samtala 13 20 7 2" xfId="27069" xr:uid="{00000000-0005-0000-0000-00001DA30000}"/>
    <cellStyle name="Samtala 13 20 8" xfId="23454" xr:uid="{00000000-0005-0000-0000-00001EA30000}"/>
    <cellStyle name="Samtala 13 20 8 2" xfId="28952" xr:uid="{00000000-0005-0000-0000-00001FA30000}"/>
    <cellStyle name="Samtala 13 20 9" xfId="23455" xr:uid="{00000000-0005-0000-0000-000020A30000}"/>
    <cellStyle name="Samtala 13 20 9 2" xfId="28951" xr:uid="{00000000-0005-0000-0000-000021A30000}"/>
    <cellStyle name="Samtala 13 21" xfId="23456" xr:uid="{00000000-0005-0000-0000-000022A30000}"/>
    <cellStyle name="Samtala 13 21 10" xfId="23457" xr:uid="{00000000-0005-0000-0000-000023A30000}"/>
    <cellStyle name="Samtala 13 21 10 2" xfId="27586" xr:uid="{00000000-0005-0000-0000-000024A30000}"/>
    <cellStyle name="Samtala 13 21 11" xfId="23458" xr:uid="{00000000-0005-0000-0000-000025A30000}"/>
    <cellStyle name="Samtala 13 21 11 2" xfId="26824" xr:uid="{00000000-0005-0000-0000-000026A30000}"/>
    <cellStyle name="Samtala 13 21 12" xfId="27908" xr:uid="{00000000-0005-0000-0000-000027A30000}"/>
    <cellStyle name="Samtala 13 21 13" xfId="29623" xr:uid="{00000000-0005-0000-0000-000028A30000}"/>
    <cellStyle name="Samtala 13 21 14" xfId="29460" xr:uid="{00000000-0005-0000-0000-000029A30000}"/>
    <cellStyle name="Samtala 13 21 2" xfId="23459" xr:uid="{00000000-0005-0000-0000-00002AA30000}"/>
    <cellStyle name="Samtala 13 21 2 2" xfId="28950" xr:uid="{00000000-0005-0000-0000-00002BA30000}"/>
    <cellStyle name="Samtala 13 21 3" xfId="23460" xr:uid="{00000000-0005-0000-0000-00002CA30000}"/>
    <cellStyle name="Samtala 13 21 3 2" xfId="28949" xr:uid="{00000000-0005-0000-0000-00002DA30000}"/>
    <cellStyle name="Samtala 13 21 4" xfId="23461" xr:uid="{00000000-0005-0000-0000-00002EA30000}"/>
    <cellStyle name="Samtala 13 21 4 2" xfId="27524" xr:uid="{00000000-0005-0000-0000-00002FA30000}"/>
    <cellStyle name="Samtala 13 21 5" xfId="23462" xr:uid="{00000000-0005-0000-0000-000030A30000}"/>
    <cellStyle name="Samtala 13 21 5 2" xfId="26743" xr:uid="{00000000-0005-0000-0000-000031A30000}"/>
    <cellStyle name="Samtala 13 21 6" xfId="23463" xr:uid="{00000000-0005-0000-0000-000032A30000}"/>
    <cellStyle name="Samtala 13 21 6 2" xfId="28948" xr:uid="{00000000-0005-0000-0000-000033A30000}"/>
    <cellStyle name="Samtala 13 21 7" xfId="23464" xr:uid="{00000000-0005-0000-0000-000034A30000}"/>
    <cellStyle name="Samtala 13 21 7 2" xfId="28947" xr:uid="{00000000-0005-0000-0000-000035A30000}"/>
    <cellStyle name="Samtala 13 21 8" xfId="23465" xr:uid="{00000000-0005-0000-0000-000036A30000}"/>
    <cellStyle name="Samtala 13 21 8 2" xfId="27461" xr:uid="{00000000-0005-0000-0000-000037A30000}"/>
    <cellStyle name="Samtala 13 21 9" xfId="23466" xr:uid="{00000000-0005-0000-0000-000038A30000}"/>
    <cellStyle name="Samtala 13 21 9 2" xfId="26664" xr:uid="{00000000-0005-0000-0000-000039A30000}"/>
    <cellStyle name="Samtala 13 22" xfId="23467" xr:uid="{00000000-0005-0000-0000-00003AA30000}"/>
    <cellStyle name="Samtala 13 22 2" xfId="28946" xr:uid="{00000000-0005-0000-0000-00003BA30000}"/>
    <cellStyle name="Samtala 13 23" xfId="23468" xr:uid="{00000000-0005-0000-0000-00003CA30000}"/>
    <cellStyle name="Samtala 13 23 2" xfId="28945" xr:uid="{00000000-0005-0000-0000-00003DA30000}"/>
    <cellStyle name="Samtala 13 24" xfId="23469" xr:uid="{00000000-0005-0000-0000-00003EA30000}"/>
    <cellStyle name="Samtala 13 24 2" xfId="27396" xr:uid="{00000000-0005-0000-0000-00003FA30000}"/>
    <cellStyle name="Samtala 13 25" xfId="23470" xr:uid="{00000000-0005-0000-0000-000040A30000}"/>
    <cellStyle name="Samtala 13 25 2" xfId="26584" xr:uid="{00000000-0005-0000-0000-000041A30000}"/>
    <cellStyle name="Samtala 13 26" xfId="23471" xr:uid="{00000000-0005-0000-0000-000042A30000}"/>
    <cellStyle name="Samtala 13 26 2" xfId="28944" xr:uid="{00000000-0005-0000-0000-000043A30000}"/>
    <cellStyle name="Samtala 13 27" xfId="23472" xr:uid="{00000000-0005-0000-0000-000044A30000}"/>
    <cellStyle name="Samtala 13 27 2" xfId="28943" xr:uid="{00000000-0005-0000-0000-000045A30000}"/>
    <cellStyle name="Samtala 13 28" xfId="23473" xr:uid="{00000000-0005-0000-0000-000046A30000}"/>
    <cellStyle name="Samtala 13 28 2" xfId="27331" xr:uid="{00000000-0005-0000-0000-000047A30000}"/>
    <cellStyle name="Samtala 13 29" xfId="23474" xr:uid="{00000000-0005-0000-0000-000048A30000}"/>
    <cellStyle name="Samtala 13 29 2" xfId="26504" xr:uid="{00000000-0005-0000-0000-000049A30000}"/>
    <cellStyle name="Samtala 13 3" xfId="23475" xr:uid="{00000000-0005-0000-0000-00004AA30000}"/>
    <cellStyle name="Samtala 13 3 10" xfId="23476" xr:uid="{00000000-0005-0000-0000-00004BA30000}"/>
    <cellStyle name="Samtala 13 3 10 2" xfId="28942" xr:uid="{00000000-0005-0000-0000-00004CA30000}"/>
    <cellStyle name="Samtala 13 3 11" xfId="23477" xr:uid="{00000000-0005-0000-0000-00004DA30000}"/>
    <cellStyle name="Samtala 13 3 11 2" xfId="28941" xr:uid="{00000000-0005-0000-0000-00004EA30000}"/>
    <cellStyle name="Samtala 13 3 12" xfId="27953" xr:uid="{00000000-0005-0000-0000-00004FA30000}"/>
    <cellStyle name="Samtala 13 3 13" xfId="29599" xr:uid="{00000000-0005-0000-0000-000050A30000}"/>
    <cellStyle name="Samtala 13 3 14" xfId="26302" xr:uid="{00000000-0005-0000-0000-000051A30000}"/>
    <cellStyle name="Samtala 13 3 2" xfId="23478" xr:uid="{00000000-0005-0000-0000-000052A30000}"/>
    <cellStyle name="Samtala 13 3 2 2" xfId="27266" xr:uid="{00000000-0005-0000-0000-000053A30000}"/>
    <cellStyle name="Samtala 13 3 3" xfId="23479" xr:uid="{00000000-0005-0000-0000-000054A30000}"/>
    <cellStyle name="Samtala 13 3 3 2" xfId="26425" xr:uid="{00000000-0005-0000-0000-000055A30000}"/>
    <cellStyle name="Samtala 13 3 4" xfId="23480" xr:uid="{00000000-0005-0000-0000-000056A30000}"/>
    <cellStyle name="Samtala 13 3 4 2" xfId="28940" xr:uid="{00000000-0005-0000-0000-000057A30000}"/>
    <cellStyle name="Samtala 13 3 5" xfId="23481" xr:uid="{00000000-0005-0000-0000-000058A30000}"/>
    <cellStyle name="Samtala 13 3 5 2" xfId="28939" xr:uid="{00000000-0005-0000-0000-000059A30000}"/>
    <cellStyle name="Samtala 13 3 6" xfId="23482" xr:uid="{00000000-0005-0000-0000-00005AA30000}"/>
    <cellStyle name="Samtala 13 3 6 2" xfId="27199" xr:uid="{00000000-0005-0000-0000-00005BA30000}"/>
    <cellStyle name="Samtala 13 3 7" xfId="23483" xr:uid="{00000000-0005-0000-0000-00005CA30000}"/>
    <cellStyle name="Samtala 13 3 7 2" xfId="26344" xr:uid="{00000000-0005-0000-0000-00005DA30000}"/>
    <cellStyle name="Samtala 13 3 8" xfId="23484" xr:uid="{00000000-0005-0000-0000-00005EA30000}"/>
    <cellStyle name="Samtala 13 3 8 2" xfId="28938" xr:uid="{00000000-0005-0000-0000-00005FA30000}"/>
    <cellStyle name="Samtala 13 3 9" xfId="23485" xr:uid="{00000000-0005-0000-0000-000060A30000}"/>
    <cellStyle name="Samtala 13 3 9 2" xfId="28937" xr:uid="{00000000-0005-0000-0000-000061A30000}"/>
    <cellStyle name="Samtala 13 30" xfId="23486" xr:uid="{00000000-0005-0000-0000-000062A30000}"/>
    <cellStyle name="Samtala 13 30 2" xfId="27149" xr:uid="{00000000-0005-0000-0000-000063A30000}"/>
    <cellStyle name="Samtala 13 31" xfId="23487" xr:uid="{00000000-0005-0000-0000-000064A30000}"/>
    <cellStyle name="Samtala 13 31 2" xfId="26269" xr:uid="{00000000-0005-0000-0000-000065A30000}"/>
    <cellStyle name="Samtala 13 32" xfId="27737" xr:uid="{00000000-0005-0000-0000-000066A30000}"/>
    <cellStyle name="Samtala 13 33" xfId="29676" xr:uid="{00000000-0005-0000-0000-000067A30000}"/>
    <cellStyle name="Samtala 13 34" xfId="29716" xr:uid="{00000000-0005-0000-0000-000068A30000}"/>
    <cellStyle name="Samtala 13 4" xfId="23488" xr:uid="{00000000-0005-0000-0000-000069A30000}"/>
    <cellStyle name="Samtala 13 4 10" xfId="23489" xr:uid="{00000000-0005-0000-0000-00006AA30000}"/>
    <cellStyle name="Samtala 13 4 10 2" xfId="28936" xr:uid="{00000000-0005-0000-0000-00006BA30000}"/>
    <cellStyle name="Samtala 13 4 11" xfId="23490" xr:uid="{00000000-0005-0000-0000-00006CA30000}"/>
    <cellStyle name="Samtala 13 4 11 2" xfId="28935" xr:uid="{00000000-0005-0000-0000-00006DA30000}"/>
    <cellStyle name="Samtala 13 4 12" xfId="27937" xr:uid="{00000000-0005-0000-0000-00006EA30000}"/>
    <cellStyle name="Samtala 13 4 13" xfId="29608" xr:uid="{00000000-0005-0000-0000-00006FA30000}"/>
    <cellStyle name="Samtala 13 4 14" xfId="29468" xr:uid="{00000000-0005-0000-0000-000070A30000}"/>
    <cellStyle name="Samtala 13 4 2" xfId="23491" xr:uid="{00000000-0005-0000-0000-000071A30000}"/>
    <cellStyle name="Samtala 13 4 2 2" xfId="27075" xr:uid="{00000000-0005-0000-0000-000072A30000}"/>
    <cellStyle name="Samtala 13 4 3" xfId="23492" xr:uid="{00000000-0005-0000-0000-000073A30000}"/>
    <cellStyle name="Samtala 13 4 3 2" xfId="28934" xr:uid="{00000000-0005-0000-0000-000074A30000}"/>
    <cellStyle name="Samtala 13 4 4" xfId="23493" xr:uid="{00000000-0005-0000-0000-000075A30000}"/>
    <cellStyle name="Samtala 13 4 4 2" xfId="28933" xr:uid="{00000000-0005-0000-0000-000076A30000}"/>
    <cellStyle name="Samtala 13 4 5" xfId="23494" xr:uid="{00000000-0005-0000-0000-000077A30000}"/>
    <cellStyle name="Samtala 13 4 5 2" xfId="27654" xr:uid="{00000000-0005-0000-0000-000078A30000}"/>
    <cellStyle name="Samtala 13 4 6" xfId="23495" xr:uid="{00000000-0005-0000-0000-000079A30000}"/>
    <cellStyle name="Samtala 13 4 6 2" xfId="26902" xr:uid="{00000000-0005-0000-0000-00007AA30000}"/>
    <cellStyle name="Samtala 13 4 7" xfId="23496" xr:uid="{00000000-0005-0000-0000-00007BA30000}"/>
    <cellStyle name="Samtala 13 4 7 2" xfId="26179" xr:uid="{00000000-0005-0000-0000-00007CA30000}"/>
    <cellStyle name="Samtala 13 4 8" xfId="23497" xr:uid="{00000000-0005-0000-0000-00007DA30000}"/>
    <cellStyle name="Samtala 13 4 8 2" xfId="28932" xr:uid="{00000000-0005-0000-0000-00007EA30000}"/>
    <cellStyle name="Samtala 13 4 9" xfId="23498" xr:uid="{00000000-0005-0000-0000-00007FA30000}"/>
    <cellStyle name="Samtala 13 4 9 2" xfId="28931" xr:uid="{00000000-0005-0000-0000-000080A30000}"/>
    <cellStyle name="Samtala 13 5" xfId="23499" xr:uid="{00000000-0005-0000-0000-000081A30000}"/>
    <cellStyle name="Samtala 13 5 10" xfId="23500" xr:uid="{00000000-0005-0000-0000-000082A30000}"/>
    <cellStyle name="Samtala 13 5 10 2" xfId="27587" xr:uid="{00000000-0005-0000-0000-000083A30000}"/>
    <cellStyle name="Samtala 13 5 11" xfId="23501" xr:uid="{00000000-0005-0000-0000-000084A30000}"/>
    <cellStyle name="Samtala 13 5 11 2" xfId="26825" xr:uid="{00000000-0005-0000-0000-000085A30000}"/>
    <cellStyle name="Samtala 13 5 12" xfId="27901" xr:uid="{00000000-0005-0000-0000-000086A30000}"/>
    <cellStyle name="Samtala 13 5 13" xfId="29627" xr:uid="{00000000-0005-0000-0000-000087A30000}"/>
    <cellStyle name="Samtala 13 5 14" xfId="29458" xr:uid="{00000000-0005-0000-0000-000088A30000}"/>
    <cellStyle name="Samtala 13 5 2" xfId="23502" xr:uid="{00000000-0005-0000-0000-000089A30000}"/>
    <cellStyle name="Samtala 13 5 2 2" xfId="28930" xr:uid="{00000000-0005-0000-0000-00008AA30000}"/>
    <cellStyle name="Samtala 13 5 3" xfId="23503" xr:uid="{00000000-0005-0000-0000-00008BA30000}"/>
    <cellStyle name="Samtala 13 5 3 2" xfId="28929" xr:uid="{00000000-0005-0000-0000-00008CA30000}"/>
    <cellStyle name="Samtala 13 5 4" xfId="23504" xr:uid="{00000000-0005-0000-0000-00008DA30000}"/>
    <cellStyle name="Samtala 13 5 4 2" xfId="27525" xr:uid="{00000000-0005-0000-0000-00008EA30000}"/>
    <cellStyle name="Samtala 13 5 5" xfId="23505" xr:uid="{00000000-0005-0000-0000-00008FA30000}"/>
    <cellStyle name="Samtala 13 5 5 2" xfId="26744" xr:uid="{00000000-0005-0000-0000-000090A30000}"/>
    <cellStyle name="Samtala 13 5 6" xfId="23506" xr:uid="{00000000-0005-0000-0000-000091A30000}"/>
    <cellStyle name="Samtala 13 5 6 2" xfId="28928" xr:uid="{00000000-0005-0000-0000-000092A30000}"/>
    <cellStyle name="Samtala 13 5 7" xfId="23507" xr:uid="{00000000-0005-0000-0000-000093A30000}"/>
    <cellStyle name="Samtala 13 5 7 2" xfId="28927" xr:uid="{00000000-0005-0000-0000-000094A30000}"/>
    <cellStyle name="Samtala 13 5 8" xfId="23508" xr:uid="{00000000-0005-0000-0000-000095A30000}"/>
    <cellStyle name="Samtala 13 5 8 2" xfId="27462" xr:uid="{00000000-0005-0000-0000-000096A30000}"/>
    <cellStyle name="Samtala 13 5 9" xfId="23509" xr:uid="{00000000-0005-0000-0000-000097A30000}"/>
    <cellStyle name="Samtala 13 5 9 2" xfId="26665" xr:uid="{00000000-0005-0000-0000-000098A30000}"/>
    <cellStyle name="Samtala 13 6" xfId="23510" xr:uid="{00000000-0005-0000-0000-000099A30000}"/>
    <cellStyle name="Samtala 13 6 10" xfId="23511" xr:uid="{00000000-0005-0000-0000-00009AA30000}"/>
    <cellStyle name="Samtala 13 6 10 2" xfId="28926" xr:uid="{00000000-0005-0000-0000-00009BA30000}"/>
    <cellStyle name="Samtala 13 6 11" xfId="23512" xr:uid="{00000000-0005-0000-0000-00009CA30000}"/>
    <cellStyle name="Samtala 13 6 11 2" xfId="28925" xr:uid="{00000000-0005-0000-0000-00009DA30000}"/>
    <cellStyle name="Samtala 13 6 12" xfId="27949" xr:uid="{00000000-0005-0000-0000-00009EA30000}"/>
    <cellStyle name="Samtala 13 6 13" xfId="29601" xr:uid="{00000000-0005-0000-0000-00009FA30000}"/>
    <cellStyle name="Samtala 13 6 14" xfId="29470" xr:uid="{00000000-0005-0000-0000-0000A0A30000}"/>
    <cellStyle name="Samtala 13 6 2" xfId="23513" xr:uid="{00000000-0005-0000-0000-0000A1A30000}"/>
    <cellStyle name="Samtala 13 6 2 2" xfId="27397" xr:uid="{00000000-0005-0000-0000-0000A2A30000}"/>
    <cellStyle name="Samtala 13 6 3" xfId="23514" xr:uid="{00000000-0005-0000-0000-0000A3A30000}"/>
    <cellStyle name="Samtala 13 6 3 2" xfId="26585" xr:uid="{00000000-0005-0000-0000-0000A4A30000}"/>
    <cellStyle name="Samtala 13 6 4" xfId="23515" xr:uid="{00000000-0005-0000-0000-0000A5A30000}"/>
    <cellStyle name="Samtala 13 6 4 2" xfId="28924" xr:uid="{00000000-0005-0000-0000-0000A6A30000}"/>
    <cellStyle name="Samtala 13 6 5" xfId="23516" xr:uid="{00000000-0005-0000-0000-0000A7A30000}"/>
    <cellStyle name="Samtala 13 6 5 2" xfId="28923" xr:uid="{00000000-0005-0000-0000-0000A8A30000}"/>
    <cellStyle name="Samtala 13 6 6" xfId="23517" xr:uid="{00000000-0005-0000-0000-0000A9A30000}"/>
    <cellStyle name="Samtala 13 6 6 2" xfId="27332" xr:uid="{00000000-0005-0000-0000-0000AAA30000}"/>
    <cellStyle name="Samtala 13 6 7" xfId="23518" xr:uid="{00000000-0005-0000-0000-0000ABA30000}"/>
    <cellStyle name="Samtala 13 6 7 2" xfId="26505" xr:uid="{00000000-0005-0000-0000-0000ACA30000}"/>
    <cellStyle name="Samtala 13 6 8" xfId="23519" xr:uid="{00000000-0005-0000-0000-0000ADA30000}"/>
    <cellStyle name="Samtala 13 6 8 2" xfId="28922" xr:uid="{00000000-0005-0000-0000-0000AEA30000}"/>
    <cellStyle name="Samtala 13 6 9" xfId="23520" xr:uid="{00000000-0005-0000-0000-0000AFA30000}"/>
    <cellStyle name="Samtala 13 6 9 2" xfId="28921" xr:uid="{00000000-0005-0000-0000-0000B0A30000}"/>
    <cellStyle name="Samtala 13 7" xfId="23521" xr:uid="{00000000-0005-0000-0000-0000B1A30000}"/>
    <cellStyle name="Samtala 13 7 10" xfId="23522" xr:uid="{00000000-0005-0000-0000-0000B2A30000}"/>
    <cellStyle name="Samtala 13 7 10 2" xfId="27267" xr:uid="{00000000-0005-0000-0000-0000B3A30000}"/>
    <cellStyle name="Samtala 13 7 11" xfId="23523" xr:uid="{00000000-0005-0000-0000-0000B4A30000}"/>
    <cellStyle name="Samtala 13 7 11 2" xfId="26426" xr:uid="{00000000-0005-0000-0000-0000B5A30000}"/>
    <cellStyle name="Samtala 13 7 12" xfId="27944" xr:uid="{00000000-0005-0000-0000-0000B6A30000}"/>
    <cellStyle name="Samtala 13 7 13" xfId="29604" xr:uid="{00000000-0005-0000-0000-0000B7A30000}"/>
    <cellStyle name="Samtala 13 7 14" xfId="27693" xr:uid="{00000000-0005-0000-0000-0000B8A30000}"/>
    <cellStyle name="Samtala 13 7 2" xfId="23524" xr:uid="{00000000-0005-0000-0000-0000B9A30000}"/>
    <cellStyle name="Samtala 13 7 2 2" xfId="28920" xr:uid="{00000000-0005-0000-0000-0000BAA30000}"/>
    <cellStyle name="Samtala 13 7 3" xfId="23525" xr:uid="{00000000-0005-0000-0000-0000BBA30000}"/>
    <cellStyle name="Samtala 13 7 3 2" xfId="28919" xr:uid="{00000000-0005-0000-0000-0000BCA30000}"/>
    <cellStyle name="Samtala 13 7 4" xfId="23526" xr:uid="{00000000-0005-0000-0000-0000BDA30000}"/>
    <cellStyle name="Samtala 13 7 4 2" xfId="27200" xr:uid="{00000000-0005-0000-0000-0000BEA30000}"/>
    <cellStyle name="Samtala 13 7 5" xfId="23527" xr:uid="{00000000-0005-0000-0000-0000BFA30000}"/>
    <cellStyle name="Samtala 13 7 5 2" xfId="26345" xr:uid="{00000000-0005-0000-0000-0000C0A30000}"/>
    <cellStyle name="Samtala 13 7 6" xfId="23528" xr:uid="{00000000-0005-0000-0000-0000C1A30000}"/>
    <cellStyle name="Samtala 13 7 6 2" xfId="28918" xr:uid="{00000000-0005-0000-0000-0000C2A30000}"/>
    <cellStyle name="Samtala 13 7 7" xfId="23529" xr:uid="{00000000-0005-0000-0000-0000C3A30000}"/>
    <cellStyle name="Samtala 13 7 7 2" xfId="28917" xr:uid="{00000000-0005-0000-0000-0000C4A30000}"/>
    <cellStyle name="Samtala 13 7 8" xfId="23530" xr:uid="{00000000-0005-0000-0000-0000C5A30000}"/>
    <cellStyle name="Samtala 13 7 8 2" xfId="27148" xr:uid="{00000000-0005-0000-0000-0000C6A30000}"/>
    <cellStyle name="Samtala 13 7 9" xfId="23531" xr:uid="{00000000-0005-0000-0000-0000C7A30000}"/>
    <cellStyle name="Samtala 13 7 9 2" xfId="26268" xr:uid="{00000000-0005-0000-0000-0000C8A30000}"/>
    <cellStyle name="Samtala 13 8" xfId="23532" xr:uid="{00000000-0005-0000-0000-0000C9A30000}"/>
    <cellStyle name="Samtala 13 8 10" xfId="23533" xr:uid="{00000000-0005-0000-0000-0000CAA30000}"/>
    <cellStyle name="Samtala 13 8 10 2" xfId="28916" xr:uid="{00000000-0005-0000-0000-0000CBA30000}"/>
    <cellStyle name="Samtala 13 8 11" xfId="23534" xr:uid="{00000000-0005-0000-0000-0000CCA30000}"/>
    <cellStyle name="Samtala 13 8 11 2" xfId="28915" xr:uid="{00000000-0005-0000-0000-0000CDA30000}"/>
    <cellStyle name="Samtala 13 8 12" xfId="27955" xr:uid="{00000000-0005-0000-0000-0000CEA30000}"/>
    <cellStyle name="Samtala 13 8 13" xfId="29598" xr:uid="{00000000-0005-0000-0000-0000CFA30000}"/>
    <cellStyle name="Samtala 13 8 14" xfId="29472" xr:uid="{00000000-0005-0000-0000-0000D0A30000}"/>
    <cellStyle name="Samtala 13 8 2" xfId="23535" xr:uid="{00000000-0005-0000-0000-0000D1A30000}"/>
    <cellStyle name="Samtala 13 8 2 2" xfId="27074" xr:uid="{00000000-0005-0000-0000-0000D2A30000}"/>
    <cellStyle name="Samtala 13 8 3" xfId="23536" xr:uid="{00000000-0005-0000-0000-0000D3A30000}"/>
    <cellStyle name="Samtala 13 8 3 2" xfId="28914" xr:uid="{00000000-0005-0000-0000-0000D4A30000}"/>
    <cellStyle name="Samtala 13 8 4" xfId="23537" xr:uid="{00000000-0005-0000-0000-0000D5A30000}"/>
    <cellStyle name="Samtala 13 8 4 2" xfId="28913" xr:uid="{00000000-0005-0000-0000-0000D6A30000}"/>
    <cellStyle name="Samtala 13 8 5" xfId="23538" xr:uid="{00000000-0005-0000-0000-0000D7A30000}"/>
    <cellStyle name="Samtala 13 8 5 2" xfId="27655" xr:uid="{00000000-0005-0000-0000-0000D8A30000}"/>
    <cellStyle name="Samtala 13 8 6" xfId="23539" xr:uid="{00000000-0005-0000-0000-0000D9A30000}"/>
    <cellStyle name="Samtala 13 8 6 2" xfId="26903" xr:uid="{00000000-0005-0000-0000-0000DAA30000}"/>
    <cellStyle name="Samtala 13 8 7" xfId="23540" xr:uid="{00000000-0005-0000-0000-0000DBA30000}"/>
    <cellStyle name="Samtala 13 8 7 2" xfId="26178" xr:uid="{00000000-0005-0000-0000-0000DCA30000}"/>
    <cellStyle name="Samtala 13 8 8" xfId="23541" xr:uid="{00000000-0005-0000-0000-0000DDA30000}"/>
    <cellStyle name="Samtala 13 8 8 2" xfId="28912" xr:uid="{00000000-0005-0000-0000-0000DEA30000}"/>
    <cellStyle name="Samtala 13 8 9" xfId="23542" xr:uid="{00000000-0005-0000-0000-0000DFA30000}"/>
    <cellStyle name="Samtala 13 8 9 2" xfId="28911" xr:uid="{00000000-0005-0000-0000-0000E0A30000}"/>
    <cellStyle name="Samtala 13 9" xfId="23543" xr:uid="{00000000-0005-0000-0000-0000E1A30000}"/>
    <cellStyle name="Samtala 13 9 10" xfId="23544" xr:uid="{00000000-0005-0000-0000-0000E2A30000}"/>
    <cellStyle name="Samtala 13 9 10 2" xfId="27588" xr:uid="{00000000-0005-0000-0000-0000E3A30000}"/>
    <cellStyle name="Samtala 13 9 11" xfId="23545" xr:uid="{00000000-0005-0000-0000-0000E4A30000}"/>
    <cellStyle name="Samtala 13 9 11 2" xfId="26826" xr:uid="{00000000-0005-0000-0000-0000E5A30000}"/>
    <cellStyle name="Samtala 13 9 12" xfId="27926" xr:uid="{00000000-0005-0000-0000-0000E6A30000}"/>
    <cellStyle name="Samtala 13 9 13" xfId="26718" xr:uid="{00000000-0005-0000-0000-0000E7A30000}"/>
    <cellStyle name="Samtala 13 9 14" xfId="26858" xr:uid="{00000000-0005-0000-0000-0000E8A30000}"/>
    <cellStyle name="Samtala 13 9 2" xfId="23546" xr:uid="{00000000-0005-0000-0000-0000E9A30000}"/>
    <cellStyle name="Samtala 13 9 2 2" xfId="28910" xr:uid="{00000000-0005-0000-0000-0000EAA30000}"/>
    <cellStyle name="Samtala 13 9 3" xfId="23547" xr:uid="{00000000-0005-0000-0000-0000EBA30000}"/>
    <cellStyle name="Samtala 13 9 3 2" xfId="28909" xr:uid="{00000000-0005-0000-0000-0000ECA30000}"/>
    <cellStyle name="Samtala 13 9 4" xfId="23548" xr:uid="{00000000-0005-0000-0000-0000EDA30000}"/>
    <cellStyle name="Samtala 13 9 4 2" xfId="27526" xr:uid="{00000000-0005-0000-0000-0000EEA30000}"/>
    <cellStyle name="Samtala 13 9 5" xfId="23549" xr:uid="{00000000-0005-0000-0000-0000EFA30000}"/>
    <cellStyle name="Samtala 13 9 5 2" xfId="26745" xr:uid="{00000000-0005-0000-0000-0000F0A30000}"/>
    <cellStyle name="Samtala 13 9 6" xfId="23550" xr:uid="{00000000-0005-0000-0000-0000F1A30000}"/>
    <cellStyle name="Samtala 13 9 6 2" xfId="28908" xr:uid="{00000000-0005-0000-0000-0000F2A30000}"/>
    <cellStyle name="Samtala 13 9 7" xfId="23551" xr:uid="{00000000-0005-0000-0000-0000F3A30000}"/>
    <cellStyle name="Samtala 13 9 7 2" xfId="28907" xr:uid="{00000000-0005-0000-0000-0000F4A30000}"/>
    <cellStyle name="Samtala 13 9 8" xfId="23552" xr:uid="{00000000-0005-0000-0000-0000F5A30000}"/>
    <cellStyle name="Samtala 13 9 8 2" xfId="27463" xr:uid="{00000000-0005-0000-0000-0000F6A30000}"/>
    <cellStyle name="Samtala 13 9 9" xfId="23553" xr:uid="{00000000-0005-0000-0000-0000F7A30000}"/>
    <cellStyle name="Samtala 13 9 9 2" xfId="26667" xr:uid="{00000000-0005-0000-0000-0000F8A30000}"/>
    <cellStyle name="Samtala 130" xfId="47337" xr:uid="{00000000-0005-0000-0000-0000F9A30000}"/>
    <cellStyle name="Samtala 131" xfId="47338" xr:uid="{00000000-0005-0000-0000-0000FAA30000}"/>
    <cellStyle name="Samtala 132" xfId="47339" xr:uid="{00000000-0005-0000-0000-0000FBA30000}"/>
    <cellStyle name="Samtala 133" xfId="47340" xr:uid="{00000000-0005-0000-0000-0000FCA30000}"/>
    <cellStyle name="Samtala 134" xfId="47341" xr:uid="{00000000-0005-0000-0000-0000FDA30000}"/>
    <cellStyle name="Samtala 135" xfId="47342" xr:uid="{00000000-0005-0000-0000-0000FEA30000}"/>
    <cellStyle name="Samtala 136" xfId="47343" xr:uid="{00000000-0005-0000-0000-0000FFA30000}"/>
    <cellStyle name="Samtala 137" xfId="47344" xr:uid="{00000000-0005-0000-0000-000000A40000}"/>
    <cellStyle name="Samtala 138" xfId="47345" xr:uid="{00000000-0005-0000-0000-000001A40000}"/>
    <cellStyle name="Samtala 139" xfId="47346" xr:uid="{00000000-0005-0000-0000-000002A40000}"/>
    <cellStyle name="Samtala 14" xfId="23554" xr:uid="{00000000-0005-0000-0000-000003A40000}"/>
    <cellStyle name="Samtala 14 10" xfId="23555" xr:uid="{00000000-0005-0000-0000-000004A40000}"/>
    <cellStyle name="Samtala 14 10 2" xfId="28906" xr:uid="{00000000-0005-0000-0000-000005A40000}"/>
    <cellStyle name="Samtala 14 11" xfId="23556" xr:uid="{00000000-0005-0000-0000-000006A40000}"/>
    <cellStyle name="Samtala 14 11 2" xfId="28905" xr:uid="{00000000-0005-0000-0000-000007A40000}"/>
    <cellStyle name="Samtala 14 12" xfId="27853" xr:uid="{00000000-0005-0000-0000-000008A40000}"/>
    <cellStyle name="Samtala 14 13" xfId="29652" xr:uid="{00000000-0005-0000-0000-000009A40000}"/>
    <cellStyle name="Samtala 14 14" xfId="27497" xr:uid="{00000000-0005-0000-0000-00000AA40000}"/>
    <cellStyle name="Samtala 14 2" xfId="23557" xr:uid="{00000000-0005-0000-0000-00000BA40000}"/>
    <cellStyle name="Samtala 14 2 2" xfId="27398" xr:uid="{00000000-0005-0000-0000-00000CA40000}"/>
    <cellStyle name="Samtala 14 3" xfId="23558" xr:uid="{00000000-0005-0000-0000-00000DA40000}"/>
    <cellStyle name="Samtala 14 3 2" xfId="26586" xr:uid="{00000000-0005-0000-0000-00000EA40000}"/>
    <cellStyle name="Samtala 14 4" xfId="23559" xr:uid="{00000000-0005-0000-0000-00000FA40000}"/>
    <cellStyle name="Samtala 14 4 2" xfId="28904" xr:uid="{00000000-0005-0000-0000-000010A40000}"/>
    <cellStyle name="Samtala 14 5" xfId="23560" xr:uid="{00000000-0005-0000-0000-000011A40000}"/>
    <cellStyle name="Samtala 14 5 2" xfId="28903" xr:uid="{00000000-0005-0000-0000-000012A40000}"/>
    <cellStyle name="Samtala 14 6" xfId="23561" xr:uid="{00000000-0005-0000-0000-000013A40000}"/>
    <cellStyle name="Samtala 14 6 2" xfId="27333" xr:uid="{00000000-0005-0000-0000-000014A40000}"/>
    <cellStyle name="Samtala 14 7" xfId="23562" xr:uid="{00000000-0005-0000-0000-000015A40000}"/>
    <cellStyle name="Samtala 14 7 2" xfId="26506" xr:uid="{00000000-0005-0000-0000-000016A40000}"/>
    <cellStyle name="Samtala 14 8" xfId="23563" xr:uid="{00000000-0005-0000-0000-000017A40000}"/>
    <cellStyle name="Samtala 14 8 2" xfId="28902" xr:uid="{00000000-0005-0000-0000-000018A40000}"/>
    <cellStyle name="Samtala 14 9" xfId="23564" xr:uid="{00000000-0005-0000-0000-000019A40000}"/>
    <cellStyle name="Samtala 14 9 2" xfId="28901" xr:uid="{00000000-0005-0000-0000-00001AA40000}"/>
    <cellStyle name="Samtala 140" xfId="47347" xr:uid="{00000000-0005-0000-0000-00001BA40000}"/>
    <cellStyle name="Samtala 141" xfId="47348" xr:uid="{00000000-0005-0000-0000-00001CA40000}"/>
    <cellStyle name="Samtala 142" xfId="47349" xr:uid="{00000000-0005-0000-0000-00001DA40000}"/>
    <cellStyle name="Samtala 143" xfId="47350" xr:uid="{00000000-0005-0000-0000-00001EA40000}"/>
    <cellStyle name="Samtala 144" xfId="47351" xr:uid="{00000000-0005-0000-0000-00001FA40000}"/>
    <cellStyle name="Samtala 145" xfId="47352" xr:uid="{00000000-0005-0000-0000-000020A40000}"/>
    <cellStyle name="Samtala 146" xfId="47353" xr:uid="{00000000-0005-0000-0000-000021A40000}"/>
    <cellStyle name="Samtala 147" xfId="47354" xr:uid="{00000000-0005-0000-0000-000022A40000}"/>
    <cellStyle name="Samtala 148" xfId="47355" xr:uid="{00000000-0005-0000-0000-000023A40000}"/>
    <cellStyle name="Samtala 149" xfId="47356" xr:uid="{00000000-0005-0000-0000-000024A40000}"/>
    <cellStyle name="Samtala 15" xfId="23565" xr:uid="{00000000-0005-0000-0000-000025A40000}"/>
    <cellStyle name="Samtala 15 10" xfId="23566" xr:uid="{00000000-0005-0000-0000-000026A40000}"/>
    <cellStyle name="Samtala 15 10 2" xfId="27268" xr:uid="{00000000-0005-0000-0000-000027A40000}"/>
    <cellStyle name="Samtala 15 11" xfId="23567" xr:uid="{00000000-0005-0000-0000-000028A40000}"/>
    <cellStyle name="Samtala 15 11 2" xfId="26427" xr:uid="{00000000-0005-0000-0000-000029A40000}"/>
    <cellStyle name="Samtala 15 12" xfId="27914" xr:uid="{00000000-0005-0000-0000-00002AA40000}"/>
    <cellStyle name="Samtala 15 13" xfId="29619" xr:uid="{00000000-0005-0000-0000-00002BA40000}"/>
    <cellStyle name="Samtala 15 14" xfId="29983" xr:uid="{00000000-0005-0000-0000-00002CA40000}"/>
    <cellStyle name="Samtala 15 2" xfId="23568" xr:uid="{00000000-0005-0000-0000-00002DA40000}"/>
    <cellStyle name="Samtala 15 2 2" xfId="28900" xr:uid="{00000000-0005-0000-0000-00002EA40000}"/>
    <cellStyle name="Samtala 15 3" xfId="23569" xr:uid="{00000000-0005-0000-0000-00002FA40000}"/>
    <cellStyle name="Samtala 15 3 2" xfId="28899" xr:uid="{00000000-0005-0000-0000-000030A40000}"/>
    <cellStyle name="Samtala 15 4" xfId="23570" xr:uid="{00000000-0005-0000-0000-000031A40000}"/>
    <cellStyle name="Samtala 15 4 2" xfId="27201" xr:uid="{00000000-0005-0000-0000-000032A40000}"/>
    <cellStyle name="Samtala 15 5" xfId="23571" xr:uid="{00000000-0005-0000-0000-000033A40000}"/>
    <cellStyle name="Samtala 15 5 2" xfId="26346" xr:uid="{00000000-0005-0000-0000-000034A40000}"/>
    <cellStyle name="Samtala 15 6" xfId="23572" xr:uid="{00000000-0005-0000-0000-000035A40000}"/>
    <cellStyle name="Samtala 15 6 2" xfId="28898" xr:uid="{00000000-0005-0000-0000-000036A40000}"/>
    <cellStyle name="Samtala 15 7" xfId="23573" xr:uid="{00000000-0005-0000-0000-000037A40000}"/>
    <cellStyle name="Samtala 15 7 2" xfId="28897" xr:uid="{00000000-0005-0000-0000-000038A40000}"/>
    <cellStyle name="Samtala 15 8" xfId="23574" xr:uid="{00000000-0005-0000-0000-000039A40000}"/>
    <cellStyle name="Samtala 15 8 2" xfId="27147" xr:uid="{00000000-0005-0000-0000-00003AA40000}"/>
    <cellStyle name="Samtala 15 9" xfId="23575" xr:uid="{00000000-0005-0000-0000-00003BA40000}"/>
    <cellStyle name="Samtala 15 9 2" xfId="26267" xr:uid="{00000000-0005-0000-0000-00003CA40000}"/>
    <cellStyle name="Samtala 150" xfId="47357" xr:uid="{00000000-0005-0000-0000-00003DA40000}"/>
    <cellStyle name="Samtala 151" xfId="47358" xr:uid="{00000000-0005-0000-0000-00003EA40000}"/>
    <cellStyle name="Samtala 152" xfId="47359" xr:uid="{00000000-0005-0000-0000-00003FA40000}"/>
    <cellStyle name="Samtala 153" xfId="47360" xr:uid="{00000000-0005-0000-0000-000040A40000}"/>
    <cellStyle name="Samtala 154" xfId="47361" xr:uid="{00000000-0005-0000-0000-000041A40000}"/>
    <cellStyle name="Samtala 155" xfId="47362" xr:uid="{00000000-0005-0000-0000-000042A40000}"/>
    <cellStyle name="Samtala 156" xfId="47363" xr:uid="{00000000-0005-0000-0000-000043A40000}"/>
    <cellStyle name="Samtala 157" xfId="47364" xr:uid="{00000000-0005-0000-0000-000044A40000}"/>
    <cellStyle name="Samtala 158" xfId="47365" xr:uid="{00000000-0005-0000-0000-000045A40000}"/>
    <cellStyle name="Samtala 16" xfId="23576" xr:uid="{00000000-0005-0000-0000-000046A40000}"/>
    <cellStyle name="Samtala 16 10" xfId="23577" xr:uid="{00000000-0005-0000-0000-000047A40000}"/>
    <cellStyle name="Samtala 16 10 2" xfId="28896" xr:uid="{00000000-0005-0000-0000-000048A40000}"/>
    <cellStyle name="Samtala 16 11" xfId="23578" xr:uid="{00000000-0005-0000-0000-000049A40000}"/>
    <cellStyle name="Samtala 16 11 2" xfId="28895" xr:uid="{00000000-0005-0000-0000-00004AA40000}"/>
    <cellStyle name="Samtala 16 12" xfId="28034" xr:uid="{00000000-0005-0000-0000-00004BA40000}"/>
    <cellStyle name="Samtala 16 13" xfId="27103" xr:uid="{00000000-0005-0000-0000-00004CA40000}"/>
    <cellStyle name="Samtala 16 14" xfId="26458" xr:uid="{00000000-0005-0000-0000-00004DA40000}"/>
    <cellStyle name="Samtala 16 2" xfId="23579" xr:uid="{00000000-0005-0000-0000-00004EA40000}"/>
    <cellStyle name="Samtala 16 2 2" xfId="27073" xr:uid="{00000000-0005-0000-0000-00004FA40000}"/>
    <cellStyle name="Samtala 16 3" xfId="23580" xr:uid="{00000000-0005-0000-0000-000050A40000}"/>
    <cellStyle name="Samtala 16 3 2" xfId="28894" xr:uid="{00000000-0005-0000-0000-000051A40000}"/>
    <cellStyle name="Samtala 16 4" xfId="23581" xr:uid="{00000000-0005-0000-0000-000052A40000}"/>
    <cellStyle name="Samtala 16 4 2" xfId="28893" xr:uid="{00000000-0005-0000-0000-000053A40000}"/>
    <cellStyle name="Samtala 16 5" xfId="23582" xr:uid="{00000000-0005-0000-0000-000054A40000}"/>
    <cellStyle name="Samtala 16 5 2" xfId="27656" xr:uid="{00000000-0005-0000-0000-000055A40000}"/>
    <cellStyle name="Samtala 16 6" xfId="23583" xr:uid="{00000000-0005-0000-0000-000056A40000}"/>
    <cellStyle name="Samtala 16 6 2" xfId="26904" xr:uid="{00000000-0005-0000-0000-000057A40000}"/>
    <cellStyle name="Samtala 16 7" xfId="23584" xr:uid="{00000000-0005-0000-0000-000058A40000}"/>
    <cellStyle name="Samtala 16 7 2" xfId="26177" xr:uid="{00000000-0005-0000-0000-000059A40000}"/>
    <cellStyle name="Samtala 16 8" xfId="23585" xr:uid="{00000000-0005-0000-0000-00005AA40000}"/>
    <cellStyle name="Samtala 16 8 2" xfId="28892" xr:uid="{00000000-0005-0000-0000-00005BA40000}"/>
    <cellStyle name="Samtala 16 9" xfId="23586" xr:uid="{00000000-0005-0000-0000-00005CA40000}"/>
    <cellStyle name="Samtala 16 9 2" xfId="28891" xr:uid="{00000000-0005-0000-0000-00005DA40000}"/>
    <cellStyle name="Samtala 17" xfId="23587" xr:uid="{00000000-0005-0000-0000-00005EA40000}"/>
    <cellStyle name="Samtala 17 10" xfId="23588" xr:uid="{00000000-0005-0000-0000-00005FA40000}"/>
    <cellStyle name="Samtala 17 10 2" xfId="27589" xr:uid="{00000000-0005-0000-0000-000060A40000}"/>
    <cellStyle name="Samtala 17 11" xfId="23589" xr:uid="{00000000-0005-0000-0000-000061A40000}"/>
    <cellStyle name="Samtala 17 11 2" xfId="26827" xr:uid="{00000000-0005-0000-0000-000062A40000}"/>
    <cellStyle name="Samtala 17 12" xfId="27951" xr:uid="{00000000-0005-0000-0000-000063A40000}"/>
    <cellStyle name="Samtala 17 13" xfId="26881" xr:uid="{00000000-0005-0000-0000-000064A40000}"/>
    <cellStyle name="Samtala 17 14" xfId="29994" xr:uid="{00000000-0005-0000-0000-000065A40000}"/>
    <cellStyle name="Samtala 17 2" xfId="23590" xr:uid="{00000000-0005-0000-0000-000066A40000}"/>
    <cellStyle name="Samtala 17 2 2" xfId="28890" xr:uid="{00000000-0005-0000-0000-000067A40000}"/>
    <cellStyle name="Samtala 17 3" xfId="23591" xr:uid="{00000000-0005-0000-0000-000068A40000}"/>
    <cellStyle name="Samtala 17 3 2" xfId="28889" xr:uid="{00000000-0005-0000-0000-000069A40000}"/>
    <cellStyle name="Samtala 17 4" xfId="23592" xr:uid="{00000000-0005-0000-0000-00006AA40000}"/>
    <cellStyle name="Samtala 17 4 2" xfId="27527" xr:uid="{00000000-0005-0000-0000-00006BA40000}"/>
    <cellStyle name="Samtala 17 5" xfId="23593" xr:uid="{00000000-0005-0000-0000-00006CA40000}"/>
    <cellStyle name="Samtala 17 5 2" xfId="26746" xr:uid="{00000000-0005-0000-0000-00006DA40000}"/>
    <cellStyle name="Samtala 17 6" xfId="23594" xr:uid="{00000000-0005-0000-0000-00006EA40000}"/>
    <cellStyle name="Samtala 17 6 2" xfId="28888" xr:uid="{00000000-0005-0000-0000-00006FA40000}"/>
    <cellStyle name="Samtala 17 7" xfId="23595" xr:uid="{00000000-0005-0000-0000-000070A40000}"/>
    <cellStyle name="Samtala 17 7 2" xfId="28887" xr:uid="{00000000-0005-0000-0000-000071A40000}"/>
    <cellStyle name="Samtala 17 8" xfId="23596" xr:uid="{00000000-0005-0000-0000-000072A40000}"/>
    <cellStyle name="Samtala 17 8 2" xfId="27464" xr:uid="{00000000-0005-0000-0000-000073A40000}"/>
    <cellStyle name="Samtala 17 9" xfId="23597" xr:uid="{00000000-0005-0000-0000-000074A40000}"/>
    <cellStyle name="Samtala 17 9 2" xfId="26668" xr:uid="{00000000-0005-0000-0000-000075A40000}"/>
    <cellStyle name="Samtala 18" xfId="23598" xr:uid="{00000000-0005-0000-0000-000076A40000}"/>
    <cellStyle name="Samtala 18 10" xfId="23599" xr:uid="{00000000-0005-0000-0000-000077A40000}"/>
    <cellStyle name="Samtala 18 10 2" xfId="28886" xr:uid="{00000000-0005-0000-0000-000078A40000}"/>
    <cellStyle name="Samtala 18 11" xfId="23600" xr:uid="{00000000-0005-0000-0000-000079A40000}"/>
    <cellStyle name="Samtala 18 11 2" xfId="28885" xr:uid="{00000000-0005-0000-0000-00007AA40000}"/>
    <cellStyle name="Samtala 18 12" xfId="27918" xr:uid="{00000000-0005-0000-0000-00007BA40000}"/>
    <cellStyle name="Samtala 18 13" xfId="29617" xr:uid="{00000000-0005-0000-0000-00007CA40000}"/>
    <cellStyle name="Samtala 18 14" xfId="27433" xr:uid="{00000000-0005-0000-0000-00007DA40000}"/>
    <cellStyle name="Samtala 18 2" xfId="23601" xr:uid="{00000000-0005-0000-0000-00007EA40000}"/>
    <cellStyle name="Samtala 18 2 2" xfId="27399" xr:uid="{00000000-0005-0000-0000-00007FA40000}"/>
    <cellStyle name="Samtala 18 3" xfId="23602" xr:uid="{00000000-0005-0000-0000-000080A40000}"/>
    <cellStyle name="Samtala 18 3 2" xfId="26587" xr:uid="{00000000-0005-0000-0000-000081A40000}"/>
    <cellStyle name="Samtala 18 4" xfId="23603" xr:uid="{00000000-0005-0000-0000-000082A40000}"/>
    <cellStyle name="Samtala 18 4 2" xfId="28884" xr:uid="{00000000-0005-0000-0000-000083A40000}"/>
    <cellStyle name="Samtala 18 5" xfId="23604" xr:uid="{00000000-0005-0000-0000-000084A40000}"/>
    <cellStyle name="Samtala 18 5 2" xfId="28883" xr:uid="{00000000-0005-0000-0000-000085A40000}"/>
    <cellStyle name="Samtala 18 6" xfId="23605" xr:uid="{00000000-0005-0000-0000-000086A40000}"/>
    <cellStyle name="Samtala 18 6 2" xfId="27334" xr:uid="{00000000-0005-0000-0000-000087A40000}"/>
    <cellStyle name="Samtala 18 7" xfId="23606" xr:uid="{00000000-0005-0000-0000-000088A40000}"/>
    <cellStyle name="Samtala 18 7 2" xfId="26507" xr:uid="{00000000-0005-0000-0000-000089A40000}"/>
    <cellStyle name="Samtala 18 8" xfId="23607" xr:uid="{00000000-0005-0000-0000-00008AA40000}"/>
    <cellStyle name="Samtala 18 8 2" xfId="28882" xr:uid="{00000000-0005-0000-0000-00008BA40000}"/>
    <cellStyle name="Samtala 18 9" xfId="23608" xr:uid="{00000000-0005-0000-0000-00008CA40000}"/>
    <cellStyle name="Samtala 18 9 2" xfId="28881" xr:uid="{00000000-0005-0000-0000-00008DA40000}"/>
    <cellStyle name="Samtala 19" xfId="23609" xr:uid="{00000000-0005-0000-0000-00008EA40000}"/>
    <cellStyle name="Samtala 19 10" xfId="23610" xr:uid="{00000000-0005-0000-0000-00008FA40000}"/>
    <cellStyle name="Samtala 19 10 2" xfId="27269" xr:uid="{00000000-0005-0000-0000-000090A40000}"/>
    <cellStyle name="Samtala 19 11" xfId="23611" xr:uid="{00000000-0005-0000-0000-000091A40000}"/>
    <cellStyle name="Samtala 19 11 2" xfId="26428" xr:uid="{00000000-0005-0000-0000-000092A40000}"/>
    <cellStyle name="Samtala 19 12" xfId="28031" xr:uid="{00000000-0005-0000-0000-000093A40000}"/>
    <cellStyle name="Samtala 19 13" xfId="26316" xr:uid="{00000000-0005-0000-0000-000094A40000}"/>
    <cellStyle name="Samtala 19 14" xfId="29970" xr:uid="{00000000-0005-0000-0000-000095A40000}"/>
    <cellStyle name="Samtala 19 2" xfId="23612" xr:uid="{00000000-0005-0000-0000-000096A40000}"/>
    <cellStyle name="Samtala 19 2 2" xfId="28880" xr:uid="{00000000-0005-0000-0000-000097A40000}"/>
    <cellStyle name="Samtala 19 3" xfId="23613" xr:uid="{00000000-0005-0000-0000-000098A40000}"/>
    <cellStyle name="Samtala 19 3 2" xfId="28879" xr:uid="{00000000-0005-0000-0000-000099A40000}"/>
    <cellStyle name="Samtala 19 4" xfId="23614" xr:uid="{00000000-0005-0000-0000-00009AA40000}"/>
    <cellStyle name="Samtala 19 4 2" xfId="27202" xr:uid="{00000000-0005-0000-0000-00009BA40000}"/>
    <cellStyle name="Samtala 19 5" xfId="23615" xr:uid="{00000000-0005-0000-0000-00009CA40000}"/>
    <cellStyle name="Samtala 19 5 2" xfId="26347" xr:uid="{00000000-0005-0000-0000-00009DA40000}"/>
    <cellStyle name="Samtala 19 6" xfId="23616" xr:uid="{00000000-0005-0000-0000-00009EA40000}"/>
    <cellStyle name="Samtala 19 6 2" xfId="28878" xr:uid="{00000000-0005-0000-0000-00009FA40000}"/>
    <cellStyle name="Samtala 19 7" xfId="23617" xr:uid="{00000000-0005-0000-0000-0000A0A40000}"/>
    <cellStyle name="Samtala 19 7 2" xfId="28877" xr:uid="{00000000-0005-0000-0000-0000A1A40000}"/>
    <cellStyle name="Samtala 19 8" xfId="23618" xr:uid="{00000000-0005-0000-0000-0000A2A40000}"/>
    <cellStyle name="Samtala 19 8 2" xfId="27146" xr:uid="{00000000-0005-0000-0000-0000A3A40000}"/>
    <cellStyle name="Samtala 19 9" xfId="23619" xr:uid="{00000000-0005-0000-0000-0000A4A40000}"/>
    <cellStyle name="Samtala 19 9 2" xfId="26266" xr:uid="{00000000-0005-0000-0000-0000A5A40000}"/>
    <cellStyle name="Samtala 2" xfId="1798" xr:uid="{00000000-0005-0000-0000-0000A6A40000}"/>
    <cellStyle name="Samtala 2 2" xfId="23620" xr:uid="{00000000-0005-0000-0000-0000A7A40000}"/>
    <cellStyle name="Samtala 2 2 10" xfId="23621" xr:uid="{00000000-0005-0000-0000-0000A8A40000}"/>
    <cellStyle name="Samtala 2 2 10 10" xfId="23622" xr:uid="{00000000-0005-0000-0000-0000A9A40000}"/>
    <cellStyle name="Samtala 2 2 10 10 2" xfId="28876" xr:uid="{00000000-0005-0000-0000-0000AAA40000}"/>
    <cellStyle name="Samtala 2 2 10 11" xfId="23623" xr:uid="{00000000-0005-0000-0000-0000ABA40000}"/>
    <cellStyle name="Samtala 2 2 10 11 2" xfId="28875" xr:uid="{00000000-0005-0000-0000-0000ACA40000}"/>
    <cellStyle name="Samtala 2 2 10 12" xfId="27977" xr:uid="{00000000-0005-0000-0000-0000ADA40000}"/>
    <cellStyle name="Samtala 2 2 10 13" xfId="26223" xr:uid="{00000000-0005-0000-0000-0000AEA40000}"/>
    <cellStyle name="Samtala 2 2 10 14" xfId="29985" xr:uid="{00000000-0005-0000-0000-0000AFA40000}"/>
    <cellStyle name="Samtala 2 2 10 2" xfId="23624" xr:uid="{00000000-0005-0000-0000-0000B0A40000}"/>
    <cellStyle name="Samtala 2 2 10 2 2" xfId="27072" xr:uid="{00000000-0005-0000-0000-0000B1A40000}"/>
    <cellStyle name="Samtala 2 2 10 3" xfId="23625" xr:uid="{00000000-0005-0000-0000-0000B2A40000}"/>
    <cellStyle name="Samtala 2 2 10 3 2" xfId="28874" xr:uid="{00000000-0005-0000-0000-0000B3A40000}"/>
    <cellStyle name="Samtala 2 2 10 4" xfId="23626" xr:uid="{00000000-0005-0000-0000-0000B4A40000}"/>
    <cellStyle name="Samtala 2 2 10 4 2" xfId="28873" xr:uid="{00000000-0005-0000-0000-0000B5A40000}"/>
    <cellStyle name="Samtala 2 2 10 5" xfId="23627" xr:uid="{00000000-0005-0000-0000-0000B6A40000}"/>
    <cellStyle name="Samtala 2 2 10 5 2" xfId="27657" xr:uid="{00000000-0005-0000-0000-0000B7A40000}"/>
    <cellStyle name="Samtala 2 2 10 6" xfId="23628" xr:uid="{00000000-0005-0000-0000-0000B8A40000}"/>
    <cellStyle name="Samtala 2 2 10 6 2" xfId="26905" xr:uid="{00000000-0005-0000-0000-0000B9A40000}"/>
    <cellStyle name="Samtala 2 2 10 7" xfId="23629" xr:uid="{00000000-0005-0000-0000-0000BAA40000}"/>
    <cellStyle name="Samtala 2 2 10 7 2" xfId="26176" xr:uid="{00000000-0005-0000-0000-0000BBA40000}"/>
    <cellStyle name="Samtala 2 2 10 8" xfId="23630" xr:uid="{00000000-0005-0000-0000-0000BCA40000}"/>
    <cellStyle name="Samtala 2 2 10 8 2" xfId="28872" xr:uid="{00000000-0005-0000-0000-0000BDA40000}"/>
    <cellStyle name="Samtala 2 2 10 9" xfId="23631" xr:uid="{00000000-0005-0000-0000-0000BEA40000}"/>
    <cellStyle name="Samtala 2 2 10 9 2" xfId="28871" xr:uid="{00000000-0005-0000-0000-0000BFA40000}"/>
    <cellStyle name="Samtala 2 2 11" xfId="23632" xr:uid="{00000000-0005-0000-0000-0000C0A40000}"/>
    <cellStyle name="Samtala 2 2 11 10" xfId="23633" xr:uid="{00000000-0005-0000-0000-0000C1A40000}"/>
    <cellStyle name="Samtala 2 2 11 10 2" xfId="27590" xr:uid="{00000000-0005-0000-0000-0000C2A40000}"/>
    <cellStyle name="Samtala 2 2 11 11" xfId="23634" xr:uid="{00000000-0005-0000-0000-0000C3A40000}"/>
    <cellStyle name="Samtala 2 2 11 11 2" xfId="26828" xr:uid="{00000000-0005-0000-0000-0000C4A40000}"/>
    <cellStyle name="Samtala 2 2 11 12" xfId="27880" xr:uid="{00000000-0005-0000-0000-0000C5A40000}"/>
    <cellStyle name="Samtala 2 2 11 13" xfId="26226" xr:uid="{00000000-0005-0000-0000-0000C6A40000}"/>
    <cellStyle name="Samtala 2 2 11 14" xfId="29452" xr:uid="{00000000-0005-0000-0000-0000C7A40000}"/>
    <cellStyle name="Samtala 2 2 11 2" xfId="23635" xr:uid="{00000000-0005-0000-0000-0000C8A40000}"/>
    <cellStyle name="Samtala 2 2 11 2 2" xfId="28870" xr:uid="{00000000-0005-0000-0000-0000C9A40000}"/>
    <cellStyle name="Samtala 2 2 11 3" xfId="23636" xr:uid="{00000000-0005-0000-0000-0000CAA40000}"/>
    <cellStyle name="Samtala 2 2 11 3 2" xfId="28869" xr:uid="{00000000-0005-0000-0000-0000CBA40000}"/>
    <cellStyle name="Samtala 2 2 11 4" xfId="23637" xr:uid="{00000000-0005-0000-0000-0000CCA40000}"/>
    <cellStyle name="Samtala 2 2 11 4 2" xfId="27528" xr:uid="{00000000-0005-0000-0000-0000CDA40000}"/>
    <cellStyle name="Samtala 2 2 11 5" xfId="23638" xr:uid="{00000000-0005-0000-0000-0000CEA40000}"/>
    <cellStyle name="Samtala 2 2 11 5 2" xfId="26747" xr:uid="{00000000-0005-0000-0000-0000CFA40000}"/>
    <cellStyle name="Samtala 2 2 11 6" xfId="23639" xr:uid="{00000000-0005-0000-0000-0000D0A40000}"/>
    <cellStyle name="Samtala 2 2 11 6 2" xfId="28868" xr:uid="{00000000-0005-0000-0000-0000D1A40000}"/>
    <cellStyle name="Samtala 2 2 11 7" xfId="23640" xr:uid="{00000000-0005-0000-0000-0000D2A40000}"/>
    <cellStyle name="Samtala 2 2 11 7 2" xfId="28867" xr:uid="{00000000-0005-0000-0000-0000D3A40000}"/>
    <cellStyle name="Samtala 2 2 11 8" xfId="23641" xr:uid="{00000000-0005-0000-0000-0000D4A40000}"/>
    <cellStyle name="Samtala 2 2 11 8 2" xfId="27465" xr:uid="{00000000-0005-0000-0000-0000D5A40000}"/>
    <cellStyle name="Samtala 2 2 11 9" xfId="23642" xr:uid="{00000000-0005-0000-0000-0000D6A40000}"/>
    <cellStyle name="Samtala 2 2 11 9 2" xfId="26669" xr:uid="{00000000-0005-0000-0000-0000D7A40000}"/>
    <cellStyle name="Samtala 2 2 12" xfId="23643" xr:uid="{00000000-0005-0000-0000-0000D8A40000}"/>
    <cellStyle name="Samtala 2 2 12 10" xfId="23644" xr:uid="{00000000-0005-0000-0000-0000D9A40000}"/>
    <cellStyle name="Samtala 2 2 12 10 2" xfId="28866" xr:uid="{00000000-0005-0000-0000-0000DAA40000}"/>
    <cellStyle name="Samtala 2 2 12 11" xfId="23645" xr:uid="{00000000-0005-0000-0000-0000DBA40000}"/>
    <cellStyle name="Samtala 2 2 12 11 2" xfId="28865" xr:uid="{00000000-0005-0000-0000-0000DCA40000}"/>
    <cellStyle name="Samtala 2 2 12 12" xfId="27929" xr:uid="{00000000-0005-0000-0000-0000DDA40000}"/>
    <cellStyle name="Samtala 2 2 12 13" xfId="27449" xr:uid="{00000000-0005-0000-0000-0000DEA40000}"/>
    <cellStyle name="Samtala 2 2 12 14" xfId="27110" xr:uid="{00000000-0005-0000-0000-0000DFA40000}"/>
    <cellStyle name="Samtala 2 2 12 2" xfId="23646" xr:uid="{00000000-0005-0000-0000-0000E0A40000}"/>
    <cellStyle name="Samtala 2 2 12 2 2" xfId="27400" xr:uid="{00000000-0005-0000-0000-0000E1A40000}"/>
    <cellStyle name="Samtala 2 2 12 3" xfId="23647" xr:uid="{00000000-0005-0000-0000-0000E2A40000}"/>
    <cellStyle name="Samtala 2 2 12 3 2" xfId="26588" xr:uid="{00000000-0005-0000-0000-0000E3A40000}"/>
    <cellStyle name="Samtala 2 2 12 4" xfId="23648" xr:uid="{00000000-0005-0000-0000-0000E4A40000}"/>
    <cellStyle name="Samtala 2 2 12 4 2" xfId="28864" xr:uid="{00000000-0005-0000-0000-0000E5A40000}"/>
    <cellStyle name="Samtala 2 2 12 5" xfId="23649" xr:uid="{00000000-0005-0000-0000-0000E6A40000}"/>
    <cellStyle name="Samtala 2 2 12 5 2" xfId="28863" xr:uid="{00000000-0005-0000-0000-0000E7A40000}"/>
    <cellStyle name="Samtala 2 2 12 6" xfId="23650" xr:uid="{00000000-0005-0000-0000-0000E8A40000}"/>
    <cellStyle name="Samtala 2 2 12 6 2" xfId="27335" xr:uid="{00000000-0005-0000-0000-0000E9A40000}"/>
    <cellStyle name="Samtala 2 2 12 7" xfId="23651" xr:uid="{00000000-0005-0000-0000-0000EAA40000}"/>
    <cellStyle name="Samtala 2 2 12 7 2" xfId="26508" xr:uid="{00000000-0005-0000-0000-0000EBA40000}"/>
    <cellStyle name="Samtala 2 2 12 8" xfId="23652" xr:uid="{00000000-0005-0000-0000-0000ECA40000}"/>
    <cellStyle name="Samtala 2 2 12 8 2" xfId="28862" xr:uid="{00000000-0005-0000-0000-0000EDA40000}"/>
    <cellStyle name="Samtala 2 2 12 9" xfId="23653" xr:uid="{00000000-0005-0000-0000-0000EEA40000}"/>
    <cellStyle name="Samtala 2 2 12 9 2" xfId="28861" xr:uid="{00000000-0005-0000-0000-0000EFA40000}"/>
    <cellStyle name="Samtala 2 2 13" xfId="23654" xr:uid="{00000000-0005-0000-0000-0000F0A40000}"/>
    <cellStyle name="Samtala 2 2 13 10" xfId="23655" xr:uid="{00000000-0005-0000-0000-0000F1A40000}"/>
    <cellStyle name="Samtala 2 2 13 10 2" xfId="27270" xr:uid="{00000000-0005-0000-0000-0000F2A40000}"/>
    <cellStyle name="Samtala 2 2 13 11" xfId="23656" xr:uid="{00000000-0005-0000-0000-0000F3A40000}"/>
    <cellStyle name="Samtala 2 2 13 11 2" xfId="26429" xr:uid="{00000000-0005-0000-0000-0000F4A40000}"/>
    <cellStyle name="Samtala 2 2 13 12" xfId="27867" xr:uid="{00000000-0005-0000-0000-0000F5A40000}"/>
    <cellStyle name="Samtala 2 2 13 13" xfId="29643" xr:uid="{00000000-0005-0000-0000-0000F6A40000}"/>
    <cellStyle name="Samtala 2 2 13 14" xfId="29449" xr:uid="{00000000-0005-0000-0000-0000F7A40000}"/>
    <cellStyle name="Samtala 2 2 13 2" xfId="23657" xr:uid="{00000000-0005-0000-0000-0000F8A40000}"/>
    <cellStyle name="Samtala 2 2 13 2 2" xfId="28860" xr:uid="{00000000-0005-0000-0000-0000F9A40000}"/>
    <cellStyle name="Samtala 2 2 13 3" xfId="23658" xr:uid="{00000000-0005-0000-0000-0000FAA40000}"/>
    <cellStyle name="Samtala 2 2 13 3 2" xfId="28859" xr:uid="{00000000-0005-0000-0000-0000FBA40000}"/>
    <cellStyle name="Samtala 2 2 13 4" xfId="23659" xr:uid="{00000000-0005-0000-0000-0000FCA40000}"/>
    <cellStyle name="Samtala 2 2 13 4 2" xfId="27203" xr:uid="{00000000-0005-0000-0000-0000FDA40000}"/>
    <cellStyle name="Samtala 2 2 13 5" xfId="23660" xr:uid="{00000000-0005-0000-0000-0000FEA40000}"/>
    <cellStyle name="Samtala 2 2 13 5 2" xfId="26348" xr:uid="{00000000-0005-0000-0000-0000FFA40000}"/>
    <cellStyle name="Samtala 2 2 13 6" xfId="23661" xr:uid="{00000000-0005-0000-0000-000000A50000}"/>
    <cellStyle name="Samtala 2 2 13 6 2" xfId="28858" xr:uid="{00000000-0005-0000-0000-000001A50000}"/>
    <cellStyle name="Samtala 2 2 13 7" xfId="23662" xr:uid="{00000000-0005-0000-0000-000002A50000}"/>
    <cellStyle name="Samtala 2 2 13 7 2" xfId="28857" xr:uid="{00000000-0005-0000-0000-000003A50000}"/>
    <cellStyle name="Samtala 2 2 13 8" xfId="23663" xr:uid="{00000000-0005-0000-0000-000004A50000}"/>
    <cellStyle name="Samtala 2 2 13 8 2" xfId="27145" xr:uid="{00000000-0005-0000-0000-000005A50000}"/>
    <cellStyle name="Samtala 2 2 13 9" xfId="23664" xr:uid="{00000000-0005-0000-0000-000006A50000}"/>
    <cellStyle name="Samtala 2 2 13 9 2" xfId="26265" xr:uid="{00000000-0005-0000-0000-000007A50000}"/>
    <cellStyle name="Samtala 2 2 14" xfId="23665" xr:uid="{00000000-0005-0000-0000-000008A50000}"/>
    <cellStyle name="Samtala 2 2 14 10" xfId="23666" xr:uid="{00000000-0005-0000-0000-000009A50000}"/>
    <cellStyle name="Samtala 2 2 14 10 2" xfId="28856" xr:uid="{00000000-0005-0000-0000-00000AA50000}"/>
    <cellStyle name="Samtala 2 2 14 11" xfId="23667" xr:uid="{00000000-0005-0000-0000-00000BA50000}"/>
    <cellStyle name="Samtala 2 2 14 11 2" xfId="28855" xr:uid="{00000000-0005-0000-0000-00000CA50000}"/>
    <cellStyle name="Samtala 2 2 14 12" xfId="27960" xr:uid="{00000000-0005-0000-0000-00000DA50000}"/>
    <cellStyle name="Samtala 2 2 14 13" xfId="29595" xr:uid="{00000000-0005-0000-0000-00000EA50000}"/>
    <cellStyle name="Samtala 2 2 14 14" xfId="27237" xr:uid="{00000000-0005-0000-0000-00000FA50000}"/>
    <cellStyle name="Samtala 2 2 14 2" xfId="23668" xr:uid="{00000000-0005-0000-0000-000010A50000}"/>
    <cellStyle name="Samtala 2 2 14 2 2" xfId="27071" xr:uid="{00000000-0005-0000-0000-000011A50000}"/>
    <cellStyle name="Samtala 2 2 14 3" xfId="23669" xr:uid="{00000000-0005-0000-0000-000012A50000}"/>
    <cellStyle name="Samtala 2 2 14 3 2" xfId="28854" xr:uid="{00000000-0005-0000-0000-000013A50000}"/>
    <cellStyle name="Samtala 2 2 14 4" xfId="23670" xr:uid="{00000000-0005-0000-0000-000014A50000}"/>
    <cellStyle name="Samtala 2 2 14 4 2" xfId="28853" xr:uid="{00000000-0005-0000-0000-000015A50000}"/>
    <cellStyle name="Samtala 2 2 14 5" xfId="23671" xr:uid="{00000000-0005-0000-0000-000016A50000}"/>
    <cellStyle name="Samtala 2 2 14 5 2" xfId="27658" xr:uid="{00000000-0005-0000-0000-000017A50000}"/>
    <cellStyle name="Samtala 2 2 14 6" xfId="23672" xr:uid="{00000000-0005-0000-0000-000018A50000}"/>
    <cellStyle name="Samtala 2 2 14 6 2" xfId="26906" xr:uid="{00000000-0005-0000-0000-000019A50000}"/>
    <cellStyle name="Samtala 2 2 14 7" xfId="23673" xr:uid="{00000000-0005-0000-0000-00001AA50000}"/>
    <cellStyle name="Samtala 2 2 14 7 2" xfId="26175" xr:uid="{00000000-0005-0000-0000-00001BA50000}"/>
    <cellStyle name="Samtala 2 2 14 8" xfId="23674" xr:uid="{00000000-0005-0000-0000-00001CA50000}"/>
    <cellStyle name="Samtala 2 2 14 8 2" xfId="28852" xr:uid="{00000000-0005-0000-0000-00001DA50000}"/>
    <cellStyle name="Samtala 2 2 14 9" xfId="23675" xr:uid="{00000000-0005-0000-0000-00001EA50000}"/>
    <cellStyle name="Samtala 2 2 14 9 2" xfId="28851" xr:uid="{00000000-0005-0000-0000-00001FA50000}"/>
    <cellStyle name="Samtala 2 2 15" xfId="23676" xr:uid="{00000000-0005-0000-0000-000020A50000}"/>
    <cellStyle name="Samtala 2 2 15 10" xfId="23677" xr:uid="{00000000-0005-0000-0000-000021A50000}"/>
    <cellStyle name="Samtala 2 2 15 10 2" xfId="27591" xr:uid="{00000000-0005-0000-0000-000022A50000}"/>
    <cellStyle name="Samtala 2 2 15 11" xfId="23678" xr:uid="{00000000-0005-0000-0000-000023A50000}"/>
    <cellStyle name="Samtala 2 2 15 11 2" xfId="26829" xr:uid="{00000000-0005-0000-0000-000024A50000}"/>
    <cellStyle name="Samtala 2 2 15 12" xfId="27957" xr:uid="{00000000-0005-0000-0000-000025A50000}"/>
    <cellStyle name="Samtala 2 2 15 13" xfId="29596" xr:uid="{00000000-0005-0000-0000-000026A50000}"/>
    <cellStyle name="Samtala 2 2 15 14" xfId="26383" xr:uid="{00000000-0005-0000-0000-000027A50000}"/>
    <cellStyle name="Samtala 2 2 15 2" xfId="23679" xr:uid="{00000000-0005-0000-0000-000028A50000}"/>
    <cellStyle name="Samtala 2 2 15 2 2" xfId="28850" xr:uid="{00000000-0005-0000-0000-000029A50000}"/>
    <cellStyle name="Samtala 2 2 15 3" xfId="23680" xr:uid="{00000000-0005-0000-0000-00002AA50000}"/>
    <cellStyle name="Samtala 2 2 15 3 2" xfId="28849" xr:uid="{00000000-0005-0000-0000-00002BA50000}"/>
    <cellStyle name="Samtala 2 2 15 4" xfId="23681" xr:uid="{00000000-0005-0000-0000-00002CA50000}"/>
    <cellStyle name="Samtala 2 2 15 4 2" xfId="27529" xr:uid="{00000000-0005-0000-0000-00002DA50000}"/>
    <cellStyle name="Samtala 2 2 15 5" xfId="23682" xr:uid="{00000000-0005-0000-0000-00002EA50000}"/>
    <cellStyle name="Samtala 2 2 15 5 2" xfId="26748" xr:uid="{00000000-0005-0000-0000-00002FA50000}"/>
    <cellStyle name="Samtala 2 2 15 6" xfId="23683" xr:uid="{00000000-0005-0000-0000-000030A50000}"/>
    <cellStyle name="Samtala 2 2 15 6 2" xfId="28848" xr:uid="{00000000-0005-0000-0000-000031A50000}"/>
    <cellStyle name="Samtala 2 2 15 7" xfId="23684" xr:uid="{00000000-0005-0000-0000-000032A50000}"/>
    <cellStyle name="Samtala 2 2 15 7 2" xfId="28847" xr:uid="{00000000-0005-0000-0000-000033A50000}"/>
    <cellStyle name="Samtala 2 2 15 8" xfId="23685" xr:uid="{00000000-0005-0000-0000-000034A50000}"/>
    <cellStyle name="Samtala 2 2 15 8 2" xfId="27466" xr:uid="{00000000-0005-0000-0000-000035A50000}"/>
    <cellStyle name="Samtala 2 2 15 9" xfId="23686" xr:uid="{00000000-0005-0000-0000-000036A50000}"/>
    <cellStyle name="Samtala 2 2 15 9 2" xfId="26670" xr:uid="{00000000-0005-0000-0000-000037A50000}"/>
    <cellStyle name="Samtala 2 2 16" xfId="23687" xr:uid="{00000000-0005-0000-0000-000038A50000}"/>
    <cellStyle name="Samtala 2 2 16 10" xfId="23688" xr:uid="{00000000-0005-0000-0000-000039A50000}"/>
    <cellStyle name="Samtala 2 2 16 10 2" xfId="28846" xr:uid="{00000000-0005-0000-0000-00003AA50000}"/>
    <cellStyle name="Samtala 2 2 16 11" xfId="23689" xr:uid="{00000000-0005-0000-0000-00003BA50000}"/>
    <cellStyle name="Samtala 2 2 16 11 2" xfId="28845" xr:uid="{00000000-0005-0000-0000-00003CA50000}"/>
    <cellStyle name="Samtala 2 2 16 12" xfId="27872" xr:uid="{00000000-0005-0000-0000-00003DA50000}"/>
    <cellStyle name="Samtala 2 2 16 13" xfId="27186" xr:uid="{00000000-0005-0000-0000-00003EA50000}"/>
    <cellStyle name="Samtala 2 2 16 14" xfId="29965" xr:uid="{00000000-0005-0000-0000-00003FA50000}"/>
    <cellStyle name="Samtala 2 2 16 2" xfId="23690" xr:uid="{00000000-0005-0000-0000-000040A50000}"/>
    <cellStyle name="Samtala 2 2 16 2 2" xfId="27401" xr:uid="{00000000-0005-0000-0000-000041A50000}"/>
    <cellStyle name="Samtala 2 2 16 3" xfId="23691" xr:uid="{00000000-0005-0000-0000-000042A50000}"/>
    <cellStyle name="Samtala 2 2 16 3 2" xfId="26589" xr:uid="{00000000-0005-0000-0000-000043A50000}"/>
    <cellStyle name="Samtala 2 2 16 4" xfId="23692" xr:uid="{00000000-0005-0000-0000-000044A50000}"/>
    <cellStyle name="Samtala 2 2 16 4 2" xfId="28844" xr:uid="{00000000-0005-0000-0000-000045A50000}"/>
    <cellStyle name="Samtala 2 2 16 5" xfId="23693" xr:uid="{00000000-0005-0000-0000-000046A50000}"/>
    <cellStyle name="Samtala 2 2 16 5 2" xfId="28843" xr:uid="{00000000-0005-0000-0000-000047A50000}"/>
    <cellStyle name="Samtala 2 2 16 6" xfId="23694" xr:uid="{00000000-0005-0000-0000-000048A50000}"/>
    <cellStyle name="Samtala 2 2 16 6 2" xfId="27336" xr:uid="{00000000-0005-0000-0000-000049A50000}"/>
    <cellStyle name="Samtala 2 2 16 7" xfId="23695" xr:uid="{00000000-0005-0000-0000-00004AA50000}"/>
    <cellStyle name="Samtala 2 2 16 7 2" xfId="26509" xr:uid="{00000000-0005-0000-0000-00004BA50000}"/>
    <cellStyle name="Samtala 2 2 16 8" xfId="23696" xr:uid="{00000000-0005-0000-0000-00004CA50000}"/>
    <cellStyle name="Samtala 2 2 16 8 2" xfId="28842" xr:uid="{00000000-0005-0000-0000-00004DA50000}"/>
    <cellStyle name="Samtala 2 2 16 9" xfId="23697" xr:uid="{00000000-0005-0000-0000-00004EA50000}"/>
    <cellStyle name="Samtala 2 2 16 9 2" xfId="28841" xr:uid="{00000000-0005-0000-0000-00004FA50000}"/>
    <cellStyle name="Samtala 2 2 17" xfId="23698" xr:uid="{00000000-0005-0000-0000-000050A50000}"/>
    <cellStyle name="Samtala 2 2 17 10" xfId="23699" xr:uid="{00000000-0005-0000-0000-000051A50000}"/>
    <cellStyle name="Samtala 2 2 17 10 2" xfId="27271" xr:uid="{00000000-0005-0000-0000-000052A50000}"/>
    <cellStyle name="Samtala 2 2 17 11" xfId="23700" xr:uid="{00000000-0005-0000-0000-000053A50000}"/>
    <cellStyle name="Samtala 2 2 17 11 2" xfId="26430" xr:uid="{00000000-0005-0000-0000-000054A50000}"/>
    <cellStyle name="Samtala 2 2 17 12" xfId="27849" xr:uid="{00000000-0005-0000-0000-000055A50000}"/>
    <cellStyle name="Samtala 2 2 17 13" xfId="27702" xr:uid="{00000000-0005-0000-0000-000056A50000}"/>
    <cellStyle name="Samtala 2 2 17 14" xfId="26936" xr:uid="{00000000-0005-0000-0000-000057A50000}"/>
    <cellStyle name="Samtala 2 2 17 2" xfId="23701" xr:uid="{00000000-0005-0000-0000-000058A50000}"/>
    <cellStyle name="Samtala 2 2 17 2 2" xfId="28840" xr:uid="{00000000-0005-0000-0000-000059A50000}"/>
    <cellStyle name="Samtala 2 2 17 3" xfId="23702" xr:uid="{00000000-0005-0000-0000-00005AA50000}"/>
    <cellStyle name="Samtala 2 2 17 3 2" xfId="28839" xr:uid="{00000000-0005-0000-0000-00005BA50000}"/>
    <cellStyle name="Samtala 2 2 17 4" xfId="23703" xr:uid="{00000000-0005-0000-0000-00005CA50000}"/>
    <cellStyle name="Samtala 2 2 17 4 2" xfId="27204" xr:uid="{00000000-0005-0000-0000-00005DA50000}"/>
    <cellStyle name="Samtala 2 2 17 5" xfId="23704" xr:uid="{00000000-0005-0000-0000-00005EA50000}"/>
    <cellStyle name="Samtala 2 2 17 5 2" xfId="26349" xr:uid="{00000000-0005-0000-0000-00005FA50000}"/>
    <cellStyle name="Samtala 2 2 17 6" xfId="23705" xr:uid="{00000000-0005-0000-0000-000060A50000}"/>
    <cellStyle name="Samtala 2 2 17 6 2" xfId="28838" xr:uid="{00000000-0005-0000-0000-000061A50000}"/>
    <cellStyle name="Samtala 2 2 17 7" xfId="23706" xr:uid="{00000000-0005-0000-0000-000062A50000}"/>
    <cellStyle name="Samtala 2 2 17 7 2" xfId="28837" xr:uid="{00000000-0005-0000-0000-000063A50000}"/>
    <cellStyle name="Samtala 2 2 17 8" xfId="23707" xr:uid="{00000000-0005-0000-0000-000064A50000}"/>
    <cellStyle name="Samtala 2 2 17 8 2" xfId="27144" xr:uid="{00000000-0005-0000-0000-000065A50000}"/>
    <cellStyle name="Samtala 2 2 17 9" xfId="23708" xr:uid="{00000000-0005-0000-0000-000066A50000}"/>
    <cellStyle name="Samtala 2 2 17 9 2" xfId="26264" xr:uid="{00000000-0005-0000-0000-000067A50000}"/>
    <cellStyle name="Samtala 2 2 18" xfId="23709" xr:uid="{00000000-0005-0000-0000-000068A50000}"/>
    <cellStyle name="Samtala 2 2 18 10" xfId="23710" xr:uid="{00000000-0005-0000-0000-000069A50000}"/>
    <cellStyle name="Samtala 2 2 18 10 2" xfId="28836" xr:uid="{00000000-0005-0000-0000-00006AA50000}"/>
    <cellStyle name="Samtala 2 2 18 11" xfId="23711" xr:uid="{00000000-0005-0000-0000-00006BA50000}"/>
    <cellStyle name="Samtala 2 2 18 11 2" xfId="28835" xr:uid="{00000000-0005-0000-0000-00006CA50000}"/>
    <cellStyle name="Samtala 2 2 18 12" xfId="27911" xr:uid="{00000000-0005-0000-0000-00006DA50000}"/>
    <cellStyle name="Samtala 2 2 18 13" xfId="26320" xr:uid="{00000000-0005-0000-0000-00006EA50000}"/>
    <cellStyle name="Samtala 2 2 18 14" xfId="29976" xr:uid="{00000000-0005-0000-0000-00006FA50000}"/>
    <cellStyle name="Samtala 2 2 18 2" xfId="23712" xr:uid="{00000000-0005-0000-0000-000070A50000}"/>
    <cellStyle name="Samtala 2 2 18 2 2" xfId="27070" xr:uid="{00000000-0005-0000-0000-000071A50000}"/>
    <cellStyle name="Samtala 2 2 18 3" xfId="23713" xr:uid="{00000000-0005-0000-0000-000072A50000}"/>
    <cellStyle name="Samtala 2 2 18 3 2" xfId="28834" xr:uid="{00000000-0005-0000-0000-000073A50000}"/>
    <cellStyle name="Samtala 2 2 18 4" xfId="23714" xr:uid="{00000000-0005-0000-0000-000074A50000}"/>
    <cellStyle name="Samtala 2 2 18 4 2" xfId="28833" xr:uid="{00000000-0005-0000-0000-000075A50000}"/>
    <cellStyle name="Samtala 2 2 18 5" xfId="23715" xr:uid="{00000000-0005-0000-0000-000076A50000}"/>
    <cellStyle name="Samtala 2 2 18 5 2" xfId="27659" xr:uid="{00000000-0005-0000-0000-000077A50000}"/>
    <cellStyle name="Samtala 2 2 18 6" xfId="23716" xr:uid="{00000000-0005-0000-0000-000078A50000}"/>
    <cellStyle name="Samtala 2 2 18 6 2" xfId="26907" xr:uid="{00000000-0005-0000-0000-000079A50000}"/>
    <cellStyle name="Samtala 2 2 18 7" xfId="23717" xr:uid="{00000000-0005-0000-0000-00007AA50000}"/>
    <cellStyle name="Samtala 2 2 18 7 2" xfId="26174" xr:uid="{00000000-0005-0000-0000-00007BA50000}"/>
    <cellStyle name="Samtala 2 2 18 8" xfId="23718" xr:uid="{00000000-0005-0000-0000-00007CA50000}"/>
    <cellStyle name="Samtala 2 2 18 8 2" xfId="26173" xr:uid="{00000000-0005-0000-0000-00007DA50000}"/>
    <cellStyle name="Samtala 2 2 18 9" xfId="23719" xr:uid="{00000000-0005-0000-0000-00007EA50000}"/>
    <cellStyle name="Samtala 2 2 18 9 2" xfId="28832" xr:uid="{00000000-0005-0000-0000-00007FA50000}"/>
    <cellStyle name="Samtala 2 2 19" xfId="23720" xr:uid="{00000000-0005-0000-0000-000080A50000}"/>
    <cellStyle name="Samtala 2 2 19 10" xfId="23721" xr:uid="{00000000-0005-0000-0000-000081A50000}"/>
    <cellStyle name="Samtala 2 2 19 10 2" xfId="28831" xr:uid="{00000000-0005-0000-0000-000082A50000}"/>
    <cellStyle name="Samtala 2 2 19 11" xfId="23722" xr:uid="{00000000-0005-0000-0000-000083A50000}"/>
    <cellStyle name="Samtala 2 2 19 11 2" xfId="27592" xr:uid="{00000000-0005-0000-0000-000084A50000}"/>
    <cellStyle name="Samtala 2 2 19 12" xfId="27897" xr:uid="{00000000-0005-0000-0000-000085A50000}"/>
    <cellStyle name="Samtala 2 2 19 13" xfId="29629" xr:uid="{00000000-0005-0000-0000-000086A50000}"/>
    <cellStyle name="Samtala 2 2 19 14" xfId="26382" xr:uid="{00000000-0005-0000-0000-000087A50000}"/>
    <cellStyle name="Samtala 2 2 19 2" xfId="23723" xr:uid="{00000000-0005-0000-0000-000088A50000}"/>
    <cellStyle name="Samtala 2 2 19 2 2" xfId="26830" xr:uid="{00000000-0005-0000-0000-000089A50000}"/>
    <cellStyle name="Samtala 2 2 19 3" xfId="23724" xr:uid="{00000000-0005-0000-0000-00008AA50000}"/>
    <cellStyle name="Samtala 2 2 19 3 2" xfId="28830" xr:uid="{00000000-0005-0000-0000-00008BA50000}"/>
    <cellStyle name="Samtala 2 2 19 4" xfId="23725" xr:uid="{00000000-0005-0000-0000-00008CA50000}"/>
    <cellStyle name="Samtala 2 2 19 4 2" xfId="28829" xr:uid="{00000000-0005-0000-0000-00008DA50000}"/>
    <cellStyle name="Samtala 2 2 19 5" xfId="23726" xr:uid="{00000000-0005-0000-0000-00008EA50000}"/>
    <cellStyle name="Samtala 2 2 19 5 2" xfId="27530" xr:uid="{00000000-0005-0000-0000-00008FA50000}"/>
    <cellStyle name="Samtala 2 2 19 6" xfId="23727" xr:uid="{00000000-0005-0000-0000-000090A50000}"/>
    <cellStyle name="Samtala 2 2 19 6 2" xfId="26749" xr:uid="{00000000-0005-0000-0000-000091A50000}"/>
    <cellStyle name="Samtala 2 2 19 7" xfId="23728" xr:uid="{00000000-0005-0000-0000-000092A50000}"/>
    <cellStyle name="Samtala 2 2 19 7 2" xfId="28828" xr:uid="{00000000-0005-0000-0000-000093A50000}"/>
    <cellStyle name="Samtala 2 2 19 8" xfId="23729" xr:uid="{00000000-0005-0000-0000-000094A50000}"/>
    <cellStyle name="Samtala 2 2 19 8 2" xfId="28827" xr:uid="{00000000-0005-0000-0000-000095A50000}"/>
    <cellStyle name="Samtala 2 2 19 9" xfId="23730" xr:uid="{00000000-0005-0000-0000-000096A50000}"/>
    <cellStyle name="Samtala 2 2 19 9 2" xfId="27467" xr:uid="{00000000-0005-0000-0000-000097A50000}"/>
    <cellStyle name="Samtala 2 2 2" xfId="23731" xr:uid="{00000000-0005-0000-0000-000098A50000}"/>
    <cellStyle name="Samtala 2 2 2 10" xfId="23732" xr:uid="{00000000-0005-0000-0000-000099A50000}"/>
    <cellStyle name="Samtala 2 2 2 10 2" xfId="26671" xr:uid="{00000000-0005-0000-0000-00009AA50000}"/>
    <cellStyle name="Samtala 2 2 2 11" xfId="23733" xr:uid="{00000000-0005-0000-0000-00009BA50000}"/>
    <cellStyle name="Samtala 2 2 2 11 2" xfId="28826" xr:uid="{00000000-0005-0000-0000-00009CA50000}"/>
    <cellStyle name="Samtala 2 2 2 12" xfId="28037" xr:uid="{00000000-0005-0000-0000-00009DA50000}"/>
    <cellStyle name="Samtala 2 2 2 13" xfId="27698" xr:uid="{00000000-0005-0000-0000-00009EA50000}"/>
    <cellStyle name="Samtala 2 2 2 14" xfId="26623" xr:uid="{00000000-0005-0000-0000-00009FA50000}"/>
    <cellStyle name="Samtala 2 2 2 2" xfId="23734" xr:uid="{00000000-0005-0000-0000-0000A0A50000}"/>
    <cellStyle name="Samtala 2 2 2 2 2" xfId="28825" xr:uid="{00000000-0005-0000-0000-0000A1A50000}"/>
    <cellStyle name="Samtala 2 2 2 3" xfId="23735" xr:uid="{00000000-0005-0000-0000-0000A2A50000}"/>
    <cellStyle name="Samtala 2 2 2 3 2" xfId="27402" xr:uid="{00000000-0005-0000-0000-0000A3A50000}"/>
    <cellStyle name="Samtala 2 2 2 4" xfId="23736" xr:uid="{00000000-0005-0000-0000-0000A4A50000}"/>
    <cellStyle name="Samtala 2 2 2 4 2" xfId="26590" xr:uid="{00000000-0005-0000-0000-0000A5A50000}"/>
    <cellStyle name="Samtala 2 2 2 5" xfId="23737" xr:uid="{00000000-0005-0000-0000-0000A6A50000}"/>
    <cellStyle name="Samtala 2 2 2 5 2" xfId="28824" xr:uid="{00000000-0005-0000-0000-0000A7A50000}"/>
    <cellStyle name="Samtala 2 2 2 6" xfId="23738" xr:uid="{00000000-0005-0000-0000-0000A8A50000}"/>
    <cellStyle name="Samtala 2 2 2 6 2" xfId="28823" xr:uid="{00000000-0005-0000-0000-0000A9A50000}"/>
    <cellStyle name="Samtala 2 2 2 7" xfId="23739" xr:uid="{00000000-0005-0000-0000-0000AAA50000}"/>
    <cellStyle name="Samtala 2 2 2 7 2" xfId="27337" xr:uid="{00000000-0005-0000-0000-0000ABA50000}"/>
    <cellStyle name="Samtala 2 2 2 8" xfId="23740" xr:uid="{00000000-0005-0000-0000-0000ACA50000}"/>
    <cellStyle name="Samtala 2 2 2 8 2" xfId="26510" xr:uid="{00000000-0005-0000-0000-0000ADA50000}"/>
    <cellStyle name="Samtala 2 2 2 9" xfId="23741" xr:uid="{00000000-0005-0000-0000-0000AEA50000}"/>
    <cellStyle name="Samtala 2 2 2 9 2" xfId="28822" xr:uid="{00000000-0005-0000-0000-0000AFA50000}"/>
    <cellStyle name="Samtala 2 2 20" xfId="23742" xr:uid="{00000000-0005-0000-0000-0000B0A50000}"/>
    <cellStyle name="Samtala 2 2 20 10" xfId="23743" xr:uid="{00000000-0005-0000-0000-0000B1A50000}"/>
    <cellStyle name="Samtala 2 2 20 10 2" xfId="28821" xr:uid="{00000000-0005-0000-0000-0000B2A50000}"/>
    <cellStyle name="Samtala 2 2 20 11" xfId="23744" xr:uid="{00000000-0005-0000-0000-0000B3A50000}"/>
    <cellStyle name="Samtala 2 2 20 11 2" xfId="27272" xr:uid="{00000000-0005-0000-0000-0000B4A50000}"/>
    <cellStyle name="Samtala 2 2 20 12" xfId="27999" xr:uid="{00000000-0005-0000-0000-0000B5A50000}"/>
    <cellStyle name="Samtala 2 2 20 13" xfId="27183" xr:uid="{00000000-0005-0000-0000-0000B6A50000}"/>
    <cellStyle name="Samtala 2 2 20 14" xfId="29698" xr:uid="{00000000-0005-0000-0000-0000B7A50000}"/>
    <cellStyle name="Samtala 2 2 20 2" xfId="23745" xr:uid="{00000000-0005-0000-0000-0000B8A50000}"/>
    <cellStyle name="Samtala 2 2 20 2 2" xfId="26431" xr:uid="{00000000-0005-0000-0000-0000B9A50000}"/>
    <cellStyle name="Samtala 2 2 20 3" xfId="23746" xr:uid="{00000000-0005-0000-0000-0000BAA50000}"/>
    <cellStyle name="Samtala 2 2 20 3 2" xfId="28820" xr:uid="{00000000-0005-0000-0000-0000BBA50000}"/>
    <cellStyle name="Samtala 2 2 20 4" xfId="23747" xr:uid="{00000000-0005-0000-0000-0000BCA50000}"/>
    <cellStyle name="Samtala 2 2 20 4 2" xfId="28819" xr:uid="{00000000-0005-0000-0000-0000BDA50000}"/>
    <cellStyle name="Samtala 2 2 20 5" xfId="23748" xr:uid="{00000000-0005-0000-0000-0000BEA50000}"/>
    <cellStyle name="Samtala 2 2 20 5 2" xfId="27205" xr:uid="{00000000-0005-0000-0000-0000BFA50000}"/>
    <cellStyle name="Samtala 2 2 20 6" xfId="23749" xr:uid="{00000000-0005-0000-0000-0000C0A50000}"/>
    <cellStyle name="Samtala 2 2 20 6 2" xfId="26350" xr:uid="{00000000-0005-0000-0000-0000C1A50000}"/>
    <cellStyle name="Samtala 2 2 20 7" xfId="23750" xr:uid="{00000000-0005-0000-0000-0000C2A50000}"/>
    <cellStyle name="Samtala 2 2 20 7 2" xfId="28818" xr:uid="{00000000-0005-0000-0000-0000C3A50000}"/>
    <cellStyle name="Samtala 2 2 20 8" xfId="23751" xr:uid="{00000000-0005-0000-0000-0000C4A50000}"/>
    <cellStyle name="Samtala 2 2 20 8 2" xfId="28817" xr:uid="{00000000-0005-0000-0000-0000C5A50000}"/>
    <cellStyle name="Samtala 2 2 20 9" xfId="23752" xr:uid="{00000000-0005-0000-0000-0000C6A50000}"/>
    <cellStyle name="Samtala 2 2 20 9 2" xfId="27143" xr:uid="{00000000-0005-0000-0000-0000C7A50000}"/>
    <cellStyle name="Samtala 2 2 21" xfId="23753" xr:uid="{00000000-0005-0000-0000-0000C8A50000}"/>
    <cellStyle name="Samtala 2 2 21 10" xfId="23754" xr:uid="{00000000-0005-0000-0000-0000C9A50000}"/>
    <cellStyle name="Samtala 2 2 21 10 2" xfId="26263" xr:uid="{00000000-0005-0000-0000-0000CAA50000}"/>
    <cellStyle name="Samtala 2 2 21 11" xfId="23755" xr:uid="{00000000-0005-0000-0000-0000CBA50000}"/>
    <cellStyle name="Samtala 2 2 21 11 2" xfId="28816" xr:uid="{00000000-0005-0000-0000-0000CCA50000}"/>
    <cellStyle name="Samtala 2 2 21 12" xfId="27845" xr:uid="{00000000-0005-0000-0000-0000CDA50000}"/>
    <cellStyle name="Samtala 2 2 21 13" xfId="29655" xr:uid="{00000000-0005-0000-0000-0000CEA50000}"/>
    <cellStyle name="Samtala 2 2 21 14" xfId="29704" xr:uid="{00000000-0005-0000-0000-0000CFA50000}"/>
    <cellStyle name="Samtala 2 2 21 2" xfId="23756" xr:uid="{00000000-0005-0000-0000-0000D0A50000}"/>
    <cellStyle name="Samtala 2 2 21 2 2" xfId="28815" xr:uid="{00000000-0005-0000-0000-0000D1A50000}"/>
    <cellStyle name="Samtala 2 2 21 3" xfId="23757" xr:uid="{00000000-0005-0000-0000-0000D2A50000}"/>
    <cellStyle name="Samtala 2 2 21 3 2" xfId="27068" xr:uid="{00000000-0005-0000-0000-0000D3A50000}"/>
    <cellStyle name="Samtala 2 2 21 4" xfId="23758" xr:uid="{00000000-0005-0000-0000-0000D4A50000}"/>
    <cellStyle name="Samtala 2 2 21 4 2" xfId="28814" xr:uid="{00000000-0005-0000-0000-0000D5A50000}"/>
    <cellStyle name="Samtala 2 2 21 5" xfId="23759" xr:uid="{00000000-0005-0000-0000-0000D6A50000}"/>
    <cellStyle name="Samtala 2 2 21 5 2" xfId="28813" xr:uid="{00000000-0005-0000-0000-0000D7A50000}"/>
    <cellStyle name="Samtala 2 2 21 6" xfId="23760" xr:uid="{00000000-0005-0000-0000-0000D8A50000}"/>
    <cellStyle name="Samtala 2 2 21 6 2" xfId="27660" xr:uid="{00000000-0005-0000-0000-0000D9A50000}"/>
    <cellStyle name="Samtala 2 2 21 7" xfId="23761" xr:uid="{00000000-0005-0000-0000-0000DAA50000}"/>
    <cellStyle name="Samtala 2 2 21 7 2" xfId="26908" xr:uid="{00000000-0005-0000-0000-0000DBA50000}"/>
    <cellStyle name="Samtala 2 2 21 8" xfId="23762" xr:uid="{00000000-0005-0000-0000-0000DCA50000}"/>
    <cellStyle name="Samtala 2 2 21 8 2" xfId="26172" xr:uid="{00000000-0005-0000-0000-0000DDA50000}"/>
    <cellStyle name="Samtala 2 2 21 9" xfId="23763" xr:uid="{00000000-0005-0000-0000-0000DEA50000}"/>
    <cellStyle name="Samtala 2 2 21 9 2" xfId="28812" xr:uid="{00000000-0005-0000-0000-0000DFA50000}"/>
    <cellStyle name="Samtala 2 2 22" xfId="23764" xr:uid="{00000000-0005-0000-0000-0000E0A50000}"/>
    <cellStyle name="Samtala 2 2 22 2" xfId="28811" xr:uid="{00000000-0005-0000-0000-0000E1A50000}"/>
    <cellStyle name="Samtala 2 2 23" xfId="23765" xr:uid="{00000000-0005-0000-0000-0000E2A50000}"/>
    <cellStyle name="Samtala 2 2 23 2" xfId="27593" xr:uid="{00000000-0005-0000-0000-0000E3A50000}"/>
    <cellStyle name="Samtala 2 2 24" xfId="23766" xr:uid="{00000000-0005-0000-0000-0000E4A50000}"/>
    <cellStyle name="Samtala 2 2 24 2" xfId="26831" xr:uid="{00000000-0005-0000-0000-0000E5A50000}"/>
    <cellStyle name="Samtala 2 2 25" xfId="23767" xr:uid="{00000000-0005-0000-0000-0000E6A50000}"/>
    <cellStyle name="Samtala 2 2 25 2" xfId="28810" xr:uid="{00000000-0005-0000-0000-0000E7A50000}"/>
    <cellStyle name="Samtala 2 2 26" xfId="23768" xr:uid="{00000000-0005-0000-0000-0000E8A50000}"/>
    <cellStyle name="Samtala 2 2 26 2" xfId="28809" xr:uid="{00000000-0005-0000-0000-0000E9A50000}"/>
    <cellStyle name="Samtala 2 2 27" xfId="23769" xr:uid="{00000000-0005-0000-0000-0000EAA50000}"/>
    <cellStyle name="Samtala 2 2 27 2" xfId="27531" xr:uid="{00000000-0005-0000-0000-0000EBA50000}"/>
    <cellStyle name="Samtala 2 2 28" xfId="23770" xr:uid="{00000000-0005-0000-0000-0000ECA50000}"/>
    <cellStyle name="Samtala 2 2 28 2" xfId="26750" xr:uid="{00000000-0005-0000-0000-0000EDA50000}"/>
    <cellStyle name="Samtala 2 2 29" xfId="23771" xr:uid="{00000000-0005-0000-0000-0000EEA50000}"/>
    <cellStyle name="Samtala 2 2 29 2" xfId="28808" xr:uid="{00000000-0005-0000-0000-0000EFA50000}"/>
    <cellStyle name="Samtala 2 2 3" xfId="23772" xr:uid="{00000000-0005-0000-0000-0000F0A50000}"/>
    <cellStyle name="Samtala 2 2 3 10" xfId="23773" xr:uid="{00000000-0005-0000-0000-0000F1A50000}"/>
    <cellStyle name="Samtala 2 2 3 10 2" xfId="28807" xr:uid="{00000000-0005-0000-0000-0000F2A50000}"/>
    <cellStyle name="Samtala 2 2 3 11" xfId="23774" xr:uid="{00000000-0005-0000-0000-0000F3A50000}"/>
    <cellStyle name="Samtala 2 2 3 11 2" xfId="27468" xr:uid="{00000000-0005-0000-0000-0000F4A50000}"/>
    <cellStyle name="Samtala 2 2 3 12" xfId="28024" xr:uid="{00000000-0005-0000-0000-0000F5A50000}"/>
    <cellStyle name="Samtala 2 2 3 13" xfId="29567" xr:uid="{00000000-0005-0000-0000-0000F6A50000}"/>
    <cellStyle name="Samtala 2 2 3 14" xfId="26466" xr:uid="{00000000-0005-0000-0000-0000F7A50000}"/>
    <cellStyle name="Samtala 2 2 3 2" xfId="23775" xr:uid="{00000000-0005-0000-0000-0000F8A50000}"/>
    <cellStyle name="Samtala 2 2 3 2 2" xfId="26672" xr:uid="{00000000-0005-0000-0000-0000F9A50000}"/>
    <cellStyle name="Samtala 2 2 3 3" xfId="23776" xr:uid="{00000000-0005-0000-0000-0000FAA50000}"/>
    <cellStyle name="Samtala 2 2 3 3 2" xfId="28806" xr:uid="{00000000-0005-0000-0000-0000FBA50000}"/>
    <cellStyle name="Samtala 2 2 3 4" xfId="23777" xr:uid="{00000000-0005-0000-0000-0000FCA50000}"/>
    <cellStyle name="Samtala 2 2 3 4 2" xfId="28805" xr:uid="{00000000-0005-0000-0000-0000FDA50000}"/>
    <cellStyle name="Samtala 2 2 3 5" xfId="23778" xr:uid="{00000000-0005-0000-0000-0000FEA50000}"/>
    <cellStyle name="Samtala 2 2 3 5 2" xfId="27403" xr:uid="{00000000-0005-0000-0000-0000FFA50000}"/>
    <cellStyle name="Samtala 2 2 3 6" xfId="23779" xr:uid="{00000000-0005-0000-0000-000000A60000}"/>
    <cellStyle name="Samtala 2 2 3 6 2" xfId="26591" xr:uid="{00000000-0005-0000-0000-000001A60000}"/>
    <cellStyle name="Samtala 2 2 3 7" xfId="23780" xr:uid="{00000000-0005-0000-0000-000002A60000}"/>
    <cellStyle name="Samtala 2 2 3 7 2" xfId="28804" xr:uid="{00000000-0005-0000-0000-000003A60000}"/>
    <cellStyle name="Samtala 2 2 3 8" xfId="23781" xr:uid="{00000000-0005-0000-0000-000004A60000}"/>
    <cellStyle name="Samtala 2 2 3 8 2" xfId="28803" xr:uid="{00000000-0005-0000-0000-000005A60000}"/>
    <cellStyle name="Samtala 2 2 3 9" xfId="23782" xr:uid="{00000000-0005-0000-0000-000006A60000}"/>
    <cellStyle name="Samtala 2 2 3 9 2" xfId="27338" xr:uid="{00000000-0005-0000-0000-000007A60000}"/>
    <cellStyle name="Samtala 2 2 30" xfId="23783" xr:uid="{00000000-0005-0000-0000-000008A60000}"/>
    <cellStyle name="Samtala 2 2 30 2" xfId="26511" xr:uid="{00000000-0005-0000-0000-000009A60000}"/>
    <cellStyle name="Samtala 2 2 31" xfId="23784" xr:uid="{00000000-0005-0000-0000-00000AA60000}"/>
    <cellStyle name="Samtala 2 2 31 2" xfId="28802" xr:uid="{00000000-0005-0000-0000-00000BA60000}"/>
    <cellStyle name="Samtala 2 2 32" xfId="27739" xr:uid="{00000000-0005-0000-0000-00000CA60000}"/>
    <cellStyle name="Samtala 2 2 33" xfId="26721" xr:uid="{00000000-0005-0000-0000-00000DA60000}"/>
    <cellStyle name="Samtala 2 2 34" xfId="27560" xr:uid="{00000000-0005-0000-0000-00000EA60000}"/>
    <cellStyle name="Samtala 2 2 4" xfId="23785" xr:uid="{00000000-0005-0000-0000-00000FA60000}"/>
    <cellStyle name="Samtala 2 2 4 10" xfId="23786" xr:uid="{00000000-0005-0000-0000-000010A60000}"/>
    <cellStyle name="Samtala 2 2 4 10 2" xfId="28801" xr:uid="{00000000-0005-0000-0000-000011A60000}"/>
    <cellStyle name="Samtala 2 2 4 11" xfId="23787" xr:uid="{00000000-0005-0000-0000-000012A60000}"/>
    <cellStyle name="Samtala 2 2 4 11 2" xfId="27273" xr:uid="{00000000-0005-0000-0000-000013A60000}"/>
    <cellStyle name="Samtala 2 2 4 12" xfId="28030" xr:uid="{00000000-0005-0000-0000-000014A60000}"/>
    <cellStyle name="Samtala 2 2 4 13" xfId="27182" xr:uid="{00000000-0005-0000-0000-000015A60000}"/>
    <cellStyle name="Samtala 2 2 4 14" xfId="26463" xr:uid="{00000000-0005-0000-0000-000016A60000}"/>
    <cellStyle name="Samtala 2 2 4 2" xfId="23788" xr:uid="{00000000-0005-0000-0000-000017A60000}"/>
    <cellStyle name="Samtala 2 2 4 2 2" xfId="26432" xr:uid="{00000000-0005-0000-0000-000018A60000}"/>
    <cellStyle name="Samtala 2 2 4 3" xfId="23789" xr:uid="{00000000-0005-0000-0000-000019A60000}"/>
    <cellStyle name="Samtala 2 2 4 3 2" xfId="28800" xr:uid="{00000000-0005-0000-0000-00001AA60000}"/>
    <cellStyle name="Samtala 2 2 4 4" xfId="23790" xr:uid="{00000000-0005-0000-0000-00001BA60000}"/>
    <cellStyle name="Samtala 2 2 4 4 2" xfId="28799" xr:uid="{00000000-0005-0000-0000-00001CA60000}"/>
    <cellStyle name="Samtala 2 2 4 5" xfId="23791" xr:uid="{00000000-0005-0000-0000-00001DA60000}"/>
    <cellStyle name="Samtala 2 2 4 5 2" xfId="27206" xr:uid="{00000000-0005-0000-0000-00001EA60000}"/>
    <cellStyle name="Samtala 2 2 4 6" xfId="23792" xr:uid="{00000000-0005-0000-0000-00001FA60000}"/>
    <cellStyle name="Samtala 2 2 4 6 2" xfId="26351" xr:uid="{00000000-0005-0000-0000-000020A60000}"/>
    <cellStyle name="Samtala 2 2 4 7" xfId="23793" xr:uid="{00000000-0005-0000-0000-000021A60000}"/>
    <cellStyle name="Samtala 2 2 4 7 2" xfId="28798" xr:uid="{00000000-0005-0000-0000-000022A60000}"/>
    <cellStyle name="Samtala 2 2 4 8" xfId="23794" xr:uid="{00000000-0005-0000-0000-000023A60000}"/>
    <cellStyle name="Samtala 2 2 4 8 2" xfId="28797" xr:uid="{00000000-0005-0000-0000-000024A60000}"/>
    <cellStyle name="Samtala 2 2 4 9" xfId="23795" xr:uid="{00000000-0005-0000-0000-000025A60000}"/>
    <cellStyle name="Samtala 2 2 4 9 2" xfId="27142" xr:uid="{00000000-0005-0000-0000-000026A60000}"/>
    <cellStyle name="Samtala 2 2 5" xfId="23796" xr:uid="{00000000-0005-0000-0000-000027A60000}"/>
    <cellStyle name="Samtala 2 2 5 10" xfId="23797" xr:uid="{00000000-0005-0000-0000-000028A60000}"/>
    <cellStyle name="Samtala 2 2 5 10 2" xfId="26262" xr:uid="{00000000-0005-0000-0000-000029A60000}"/>
    <cellStyle name="Samtala 2 2 5 11" xfId="23798" xr:uid="{00000000-0005-0000-0000-00002AA60000}"/>
    <cellStyle name="Samtala 2 2 5 11 2" xfId="28796" xr:uid="{00000000-0005-0000-0000-00002BA60000}"/>
    <cellStyle name="Samtala 2 2 5 12" xfId="28009" xr:uid="{00000000-0005-0000-0000-00002CA60000}"/>
    <cellStyle name="Samtala 2 2 5 13" xfId="29574" xr:uid="{00000000-0005-0000-0000-00002DA60000}"/>
    <cellStyle name="Samtala 2 2 5 14" xfId="29486" xr:uid="{00000000-0005-0000-0000-00002EA60000}"/>
    <cellStyle name="Samtala 2 2 5 2" xfId="23799" xr:uid="{00000000-0005-0000-0000-00002FA60000}"/>
    <cellStyle name="Samtala 2 2 5 2 2" xfId="28795" xr:uid="{00000000-0005-0000-0000-000030A60000}"/>
    <cellStyle name="Samtala 2 2 5 3" xfId="23800" xr:uid="{00000000-0005-0000-0000-000031A60000}"/>
    <cellStyle name="Samtala 2 2 5 3 2" xfId="27067" xr:uid="{00000000-0005-0000-0000-000032A60000}"/>
    <cellStyle name="Samtala 2 2 5 4" xfId="23801" xr:uid="{00000000-0005-0000-0000-000033A60000}"/>
    <cellStyle name="Samtala 2 2 5 4 2" xfId="28794" xr:uid="{00000000-0005-0000-0000-000034A60000}"/>
    <cellStyle name="Samtala 2 2 5 5" xfId="23802" xr:uid="{00000000-0005-0000-0000-000035A60000}"/>
    <cellStyle name="Samtala 2 2 5 5 2" xfId="28793" xr:uid="{00000000-0005-0000-0000-000036A60000}"/>
    <cellStyle name="Samtala 2 2 5 6" xfId="23803" xr:uid="{00000000-0005-0000-0000-000037A60000}"/>
    <cellStyle name="Samtala 2 2 5 6 2" xfId="27661" xr:uid="{00000000-0005-0000-0000-000038A60000}"/>
    <cellStyle name="Samtala 2 2 5 7" xfId="23804" xr:uid="{00000000-0005-0000-0000-000039A60000}"/>
    <cellStyle name="Samtala 2 2 5 7 2" xfId="26909" xr:uid="{00000000-0005-0000-0000-00003AA60000}"/>
    <cellStyle name="Samtala 2 2 5 8" xfId="23805" xr:uid="{00000000-0005-0000-0000-00003BA60000}"/>
    <cellStyle name="Samtala 2 2 5 8 2" xfId="26171" xr:uid="{00000000-0005-0000-0000-00003CA60000}"/>
    <cellStyle name="Samtala 2 2 5 9" xfId="23806" xr:uid="{00000000-0005-0000-0000-00003DA60000}"/>
    <cellStyle name="Samtala 2 2 5 9 2" xfId="28792" xr:uid="{00000000-0005-0000-0000-00003EA60000}"/>
    <cellStyle name="Samtala 2 2 6" xfId="23807" xr:uid="{00000000-0005-0000-0000-00003FA60000}"/>
    <cellStyle name="Samtala 2 2 6 10" xfId="23808" xr:uid="{00000000-0005-0000-0000-000040A60000}"/>
    <cellStyle name="Samtala 2 2 6 10 2" xfId="28791" xr:uid="{00000000-0005-0000-0000-000041A60000}"/>
    <cellStyle name="Samtala 2 2 6 11" xfId="23809" xr:uid="{00000000-0005-0000-0000-000042A60000}"/>
    <cellStyle name="Samtala 2 2 6 11 2" xfId="27594" xr:uid="{00000000-0005-0000-0000-000043A60000}"/>
    <cellStyle name="Samtala 2 2 6 12" xfId="27843" xr:uid="{00000000-0005-0000-0000-000044A60000}"/>
    <cellStyle name="Samtala 2 2 6 13" xfId="26322" xr:uid="{00000000-0005-0000-0000-000045A60000}"/>
    <cellStyle name="Samtala 2 2 6 14" xfId="29442" xr:uid="{00000000-0005-0000-0000-000046A60000}"/>
    <cellStyle name="Samtala 2 2 6 2" xfId="23810" xr:uid="{00000000-0005-0000-0000-000047A60000}"/>
    <cellStyle name="Samtala 2 2 6 2 2" xfId="26832" xr:uid="{00000000-0005-0000-0000-000048A60000}"/>
    <cellStyle name="Samtala 2 2 6 3" xfId="23811" xr:uid="{00000000-0005-0000-0000-000049A60000}"/>
    <cellStyle name="Samtala 2 2 6 3 2" xfId="28790" xr:uid="{00000000-0005-0000-0000-00004AA60000}"/>
    <cellStyle name="Samtala 2 2 6 4" xfId="23812" xr:uid="{00000000-0005-0000-0000-00004BA60000}"/>
    <cellStyle name="Samtala 2 2 6 4 2" xfId="28789" xr:uid="{00000000-0005-0000-0000-00004CA60000}"/>
    <cellStyle name="Samtala 2 2 6 5" xfId="23813" xr:uid="{00000000-0005-0000-0000-00004DA60000}"/>
    <cellStyle name="Samtala 2 2 6 5 2" xfId="27532" xr:uid="{00000000-0005-0000-0000-00004EA60000}"/>
    <cellStyle name="Samtala 2 2 6 6" xfId="23814" xr:uid="{00000000-0005-0000-0000-00004FA60000}"/>
    <cellStyle name="Samtala 2 2 6 6 2" xfId="26751" xr:uid="{00000000-0005-0000-0000-000050A60000}"/>
    <cellStyle name="Samtala 2 2 6 7" xfId="23815" xr:uid="{00000000-0005-0000-0000-000051A60000}"/>
    <cellStyle name="Samtala 2 2 6 7 2" xfId="28788" xr:uid="{00000000-0005-0000-0000-000052A60000}"/>
    <cellStyle name="Samtala 2 2 6 8" xfId="23816" xr:uid="{00000000-0005-0000-0000-000053A60000}"/>
    <cellStyle name="Samtala 2 2 6 8 2" xfId="28787" xr:uid="{00000000-0005-0000-0000-000054A60000}"/>
    <cellStyle name="Samtala 2 2 6 9" xfId="23817" xr:uid="{00000000-0005-0000-0000-000055A60000}"/>
    <cellStyle name="Samtala 2 2 6 9 2" xfId="27469" xr:uid="{00000000-0005-0000-0000-000056A60000}"/>
    <cellStyle name="Samtala 2 2 7" xfId="23818" xr:uid="{00000000-0005-0000-0000-000057A60000}"/>
    <cellStyle name="Samtala 2 2 7 10" xfId="23819" xr:uid="{00000000-0005-0000-0000-000058A60000}"/>
    <cellStyle name="Samtala 2 2 7 10 2" xfId="26673" xr:uid="{00000000-0005-0000-0000-000059A60000}"/>
    <cellStyle name="Samtala 2 2 7 11" xfId="23820" xr:uid="{00000000-0005-0000-0000-00005AA60000}"/>
    <cellStyle name="Samtala 2 2 7 11 2" xfId="28786" xr:uid="{00000000-0005-0000-0000-00005BA60000}"/>
    <cellStyle name="Samtala 2 2 7 12" xfId="27854" xr:uid="{00000000-0005-0000-0000-00005CA60000}"/>
    <cellStyle name="Samtala 2 2 7 13" xfId="29651" xr:uid="{00000000-0005-0000-0000-00005DA60000}"/>
    <cellStyle name="Samtala 2 2 7 14" xfId="29712" xr:uid="{00000000-0005-0000-0000-00005EA60000}"/>
    <cellStyle name="Samtala 2 2 7 2" xfId="23821" xr:uid="{00000000-0005-0000-0000-00005FA60000}"/>
    <cellStyle name="Samtala 2 2 7 2 2" xfId="28785" xr:uid="{00000000-0005-0000-0000-000060A60000}"/>
    <cellStyle name="Samtala 2 2 7 3" xfId="23822" xr:uid="{00000000-0005-0000-0000-000061A60000}"/>
    <cellStyle name="Samtala 2 2 7 3 2" xfId="27404" xr:uid="{00000000-0005-0000-0000-000062A60000}"/>
    <cellStyle name="Samtala 2 2 7 4" xfId="23823" xr:uid="{00000000-0005-0000-0000-000063A60000}"/>
    <cellStyle name="Samtala 2 2 7 4 2" xfId="26592" xr:uid="{00000000-0005-0000-0000-000064A60000}"/>
    <cellStyle name="Samtala 2 2 7 5" xfId="23824" xr:uid="{00000000-0005-0000-0000-000065A60000}"/>
    <cellStyle name="Samtala 2 2 7 5 2" xfId="28784" xr:uid="{00000000-0005-0000-0000-000066A60000}"/>
    <cellStyle name="Samtala 2 2 7 6" xfId="23825" xr:uid="{00000000-0005-0000-0000-000067A60000}"/>
    <cellStyle name="Samtala 2 2 7 6 2" xfId="28783" xr:uid="{00000000-0005-0000-0000-000068A60000}"/>
    <cellStyle name="Samtala 2 2 7 7" xfId="23826" xr:uid="{00000000-0005-0000-0000-000069A60000}"/>
    <cellStyle name="Samtala 2 2 7 7 2" xfId="27339" xr:uid="{00000000-0005-0000-0000-00006AA60000}"/>
    <cellStyle name="Samtala 2 2 7 8" xfId="23827" xr:uid="{00000000-0005-0000-0000-00006BA60000}"/>
    <cellStyle name="Samtala 2 2 7 8 2" xfId="26512" xr:uid="{00000000-0005-0000-0000-00006CA60000}"/>
    <cellStyle name="Samtala 2 2 7 9" xfId="23828" xr:uid="{00000000-0005-0000-0000-00006DA60000}"/>
    <cellStyle name="Samtala 2 2 7 9 2" xfId="28782" xr:uid="{00000000-0005-0000-0000-00006EA60000}"/>
    <cellStyle name="Samtala 2 2 8" xfId="23829" xr:uid="{00000000-0005-0000-0000-00006FA60000}"/>
    <cellStyle name="Samtala 2 2 8 10" xfId="23830" xr:uid="{00000000-0005-0000-0000-000070A60000}"/>
    <cellStyle name="Samtala 2 2 8 10 2" xfId="28781" xr:uid="{00000000-0005-0000-0000-000071A60000}"/>
    <cellStyle name="Samtala 2 2 8 11" xfId="23831" xr:uid="{00000000-0005-0000-0000-000072A60000}"/>
    <cellStyle name="Samtala 2 2 8 11 2" xfId="27274" xr:uid="{00000000-0005-0000-0000-000073A60000}"/>
    <cellStyle name="Samtala 2 2 8 12" xfId="27858" xr:uid="{00000000-0005-0000-0000-000074A60000}"/>
    <cellStyle name="Samtala 2 2 8 13" xfId="29649" xr:uid="{00000000-0005-0000-0000-000075A60000}"/>
    <cellStyle name="Samtala 2 2 8 14" xfId="27561" xr:uid="{00000000-0005-0000-0000-000076A60000}"/>
    <cellStyle name="Samtala 2 2 8 2" xfId="23832" xr:uid="{00000000-0005-0000-0000-000077A60000}"/>
    <cellStyle name="Samtala 2 2 8 2 2" xfId="26433" xr:uid="{00000000-0005-0000-0000-000078A60000}"/>
    <cellStyle name="Samtala 2 2 8 3" xfId="23833" xr:uid="{00000000-0005-0000-0000-000079A60000}"/>
    <cellStyle name="Samtala 2 2 8 3 2" xfId="28780" xr:uid="{00000000-0005-0000-0000-00007AA60000}"/>
    <cellStyle name="Samtala 2 2 8 4" xfId="23834" xr:uid="{00000000-0005-0000-0000-00007BA60000}"/>
    <cellStyle name="Samtala 2 2 8 4 2" xfId="28779" xr:uid="{00000000-0005-0000-0000-00007CA60000}"/>
    <cellStyle name="Samtala 2 2 8 5" xfId="23835" xr:uid="{00000000-0005-0000-0000-00007DA60000}"/>
    <cellStyle name="Samtala 2 2 8 5 2" xfId="27207" xr:uid="{00000000-0005-0000-0000-00007EA60000}"/>
    <cellStyle name="Samtala 2 2 8 6" xfId="23836" xr:uid="{00000000-0005-0000-0000-00007FA60000}"/>
    <cellStyle name="Samtala 2 2 8 6 2" xfId="26352" xr:uid="{00000000-0005-0000-0000-000080A60000}"/>
    <cellStyle name="Samtala 2 2 8 7" xfId="23837" xr:uid="{00000000-0005-0000-0000-000081A60000}"/>
    <cellStyle name="Samtala 2 2 8 7 2" xfId="28778" xr:uid="{00000000-0005-0000-0000-000082A60000}"/>
    <cellStyle name="Samtala 2 2 8 8" xfId="23838" xr:uid="{00000000-0005-0000-0000-000083A60000}"/>
    <cellStyle name="Samtala 2 2 8 8 2" xfId="28777" xr:uid="{00000000-0005-0000-0000-000084A60000}"/>
    <cellStyle name="Samtala 2 2 8 9" xfId="23839" xr:uid="{00000000-0005-0000-0000-000085A60000}"/>
    <cellStyle name="Samtala 2 2 8 9 2" xfId="27141" xr:uid="{00000000-0005-0000-0000-000086A60000}"/>
    <cellStyle name="Samtala 2 2 9" xfId="23840" xr:uid="{00000000-0005-0000-0000-000087A60000}"/>
    <cellStyle name="Samtala 2 2 9 10" xfId="23841" xr:uid="{00000000-0005-0000-0000-000088A60000}"/>
    <cellStyle name="Samtala 2 2 9 10 2" xfId="26261" xr:uid="{00000000-0005-0000-0000-000089A60000}"/>
    <cellStyle name="Samtala 2 2 9 11" xfId="23842" xr:uid="{00000000-0005-0000-0000-00008AA60000}"/>
    <cellStyle name="Samtala 2 2 9 11 2" xfId="28776" xr:uid="{00000000-0005-0000-0000-00008BA60000}"/>
    <cellStyle name="Samtala 2 2 9 12" xfId="28032" xr:uid="{00000000-0005-0000-0000-00008CA60000}"/>
    <cellStyle name="Samtala 2 2 9 13" xfId="29563" xr:uid="{00000000-0005-0000-0000-00008DA60000}"/>
    <cellStyle name="Samtala 2 2 9 14" xfId="27370" xr:uid="{00000000-0005-0000-0000-00008EA60000}"/>
    <cellStyle name="Samtala 2 2 9 2" xfId="23843" xr:uid="{00000000-0005-0000-0000-00008FA60000}"/>
    <cellStyle name="Samtala 2 2 9 2 2" xfId="28775" xr:uid="{00000000-0005-0000-0000-000090A60000}"/>
    <cellStyle name="Samtala 2 2 9 3" xfId="23844" xr:uid="{00000000-0005-0000-0000-000091A60000}"/>
    <cellStyle name="Samtala 2 2 9 3 2" xfId="27066" xr:uid="{00000000-0005-0000-0000-000092A60000}"/>
    <cellStyle name="Samtala 2 2 9 4" xfId="23845" xr:uid="{00000000-0005-0000-0000-000093A60000}"/>
    <cellStyle name="Samtala 2 2 9 4 2" xfId="28774" xr:uid="{00000000-0005-0000-0000-000094A60000}"/>
    <cellStyle name="Samtala 2 2 9 5" xfId="23846" xr:uid="{00000000-0005-0000-0000-000095A60000}"/>
    <cellStyle name="Samtala 2 2 9 5 2" xfId="28773" xr:uid="{00000000-0005-0000-0000-000096A60000}"/>
    <cellStyle name="Samtala 2 2 9 6" xfId="23847" xr:uid="{00000000-0005-0000-0000-000097A60000}"/>
    <cellStyle name="Samtala 2 2 9 6 2" xfId="27662" xr:uid="{00000000-0005-0000-0000-000098A60000}"/>
    <cellStyle name="Samtala 2 2 9 7" xfId="23848" xr:uid="{00000000-0005-0000-0000-000099A60000}"/>
    <cellStyle name="Samtala 2 2 9 7 2" xfId="26910" xr:uid="{00000000-0005-0000-0000-00009AA60000}"/>
    <cellStyle name="Samtala 2 2 9 8" xfId="23849" xr:uid="{00000000-0005-0000-0000-00009BA60000}"/>
    <cellStyle name="Samtala 2 2 9 8 2" xfId="26170" xr:uid="{00000000-0005-0000-0000-00009CA60000}"/>
    <cellStyle name="Samtala 2 2 9 9" xfId="23850" xr:uid="{00000000-0005-0000-0000-00009DA60000}"/>
    <cellStyle name="Samtala 2 2 9 9 2" xfId="28772" xr:uid="{00000000-0005-0000-0000-00009EA60000}"/>
    <cellStyle name="Samtala 2 3" xfId="47366" xr:uid="{00000000-0005-0000-0000-00009FA60000}"/>
    <cellStyle name="Samtala 2 4" xfId="47367" xr:uid="{00000000-0005-0000-0000-0000A0A60000}"/>
    <cellStyle name="Samtala 20" xfId="23851" xr:uid="{00000000-0005-0000-0000-0000A1A60000}"/>
    <cellStyle name="Samtala 20 10" xfId="23852" xr:uid="{00000000-0005-0000-0000-0000A2A60000}"/>
    <cellStyle name="Samtala 20 10 2" xfId="28771" xr:uid="{00000000-0005-0000-0000-0000A3A60000}"/>
    <cellStyle name="Samtala 20 11" xfId="23853" xr:uid="{00000000-0005-0000-0000-0000A4A60000}"/>
    <cellStyle name="Samtala 20 11 2" xfId="27595" xr:uid="{00000000-0005-0000-0000-0000A5A60000}"/>
    <cellStyle name="Samtala 20 12" xfId="27931" xr:uid="{00000000-0005-0000-0000-0000A6A60000}"/>
    <cellStyle name="Samtala 20 13" xfId="27382" xr:uid="{00000000-0005-0000-0000-0000A7A60000}"/>
    <cellStyle name="Samtala 20 14" xfId="26821" xr:uid="{00000000-0005-0000-0000-0000A8A60000}"/>
    <cellStyle name="Samtala 20 2" xfId="23854" xr:uid="{00000000-0005-0000-0000-0000A9A60000}"/>
    <cellStyle name="Samtala 20 2 2" xfId="26833" xr:uid="{00000000-0005-0000-0000-0000AAA60000}"/>
    <cellStyle name="Samtala 20 3" xfId="23855" xr:uid="{00000000-0005-0000-0000-0000ABA60000}"/>
    <cellStyle name="Samtala 20 3 2" xfId="28770" xr:uid="{00000000-0005-0000-0000-0000ACA60000}"/>
    <cellStyle name="Samtala 20 4" xfId="23856" xr:uid="{00000000-0005-0000-0000-0000ADA60000}"/>
    <cellStyle name="Samtala 20 4 2" xfId="28769" xr:uid="{00000000-0005-0000-0000-0000AEA60000}"/>
    <cellStyle name="Samtala 20 5" xfId="23857" xr:uid="{00000000-0005-0000-0000-0000AFA60000}"/>
    <cellStyle name="Samtala 20 5 2" xfId="27533" xr:uid="{00000000-0005-0000-0000-0000B0A60000}"/>
    <cellStyle name="Samtala 20 6" xfId="23858" xr:uid="{00000000-0005-0000-0000-0000B1A60000}"/>
    <cellStyle name="Samtala 20 6 2" xfId="26752" xr:uid="{00000000-0005-0000-0000-0000B2A60000}"/>
    <cellStyle name="Samtala 20 7" xfId="23859" xr:uid="{00000000-0005-0000-0000-0000B3A60000}"/>
    <cellStyle name="Samtala 20 7 2" xfId="28768" xr:uid="{00000000-0005-0000-0000-0000B4A60000}"/>
    <cellStyle name="Samtala 20 8" xfId="23860" xr:uid="{00000000-0005-0000-0000-0000B5A60000}"/>
    <cellStyle name="Samtala 20 8 2" xfId="28767" xr:uid="{00000000-0005-0000-0000-0000B6A60000}"/>
    <cellStyle name="Samtala 20 9" xfId="23861" xr:uid="{00000000-0005-0000-0000-0000B7A60000}"/>
    <cellStyle name="Samtala 20 9 2" xfId="27470" xr:uid="{00000000-0005-0000-0000-0000B8A60000}"/>
    <cellStyle name="Samtala 21" xfId="23862" xr:uid="{00000000-0005-0000-0000-0000B9A60000}"/>
    <cellStyle name="Samtala 21 10" xfId="23863" xr:uid="{00000000-0005-0000-0000-0000BAA60000}"/>
    <cellStyle name="Samtala 21 10 2" xfId="26674" xr:uid="{00000000-0005-0000-0000-0000BBA60000}"/>
    <cellStyle name="Samtala 21 11" xfId="23864" xr:uid="{00000000-0005-0000-0000-0000BCA60000}"/>
    <cellStyle name="Samtala 21 11 2" xfId="28766" xr:uid="{00000000-0005-0000-0000-0000BDA60000}"/>
    <cellStyle name="Samtala 21 12" xfId="27844" xr:uid="{00000000-0005-0000-0000-0000BEA60000}"/>
    <cellStyle name="Samtala 21 13" xfId="29656" xr:uid="{00000000-0005-0000-0000-0000BFA60000}"/>
    <cellStyle name="Samtala 21 14" xfId="29443" xr:uid="{00000000-0005-0000-0000-0000C0A60000}"/>
    <cellStyle name="Samtala 21 2" xfId="23865" xr:uid="{00000000-0005-0000-0000-0000C1A60000}"/>
    <cellStyle name="Samtala 21 2 2" xfId="28765" xr:uid="{00000000-0005-0000-0000-0000C2A60000}"/>
    <cellStyle name="Samtala 21 3" xfId="23866" xr:uid="{00000000-0005-0000-0000-0000C3A60000}"/>
    <cellStyle name="Samtala 21 3 2" xfId="27405" xr:uid="{00000000-0005-0000-0000-0000C4A60000}"/>
    <cellStyle name="Samtala 21 4" xfId="23867" xr:uid="{00000000-0005-0000-0000-0000C5A60000}"/>
    <cellStyle name="Samtala 21 4 2" xfId="26593" xr:uid="{00000000-0005-0000-0000-0000C6A60000}"/>
    <cellStyle name="Samtala 21 5" xfId="23868" xr:uid="{00000000-0005-0000-0000-0000C7A60000}"/>
    <cellStyle name="Samtala 21 5 2" xfId="28764" xr:uid="{00000000-0005-0000-0000-0000C8A60000}"/>
    <cellStyle name="Samtala 21 6" xfId="23869" xr:uid="{00000000-0005-0000-0000-0000C9A60000}"/>
    <cellStyle name="Samtala 21 6 2" xfId="28763" xr:uid="{00000000-0005-0000-0000-0000CAA60000}"/>
    <cellStyle name="Samtala 21 7" xfId="23870" xr:uid="{00000000-0005-0000-0000-0000CBA60000}"/>
    <cellStyle name="Samtala 21 7 2" xfId="27340" xr:uid="{00000000-0005-0000-0000-0000CCA60000}"/>
    <cellStyle name="Samtala 21 8" xfId="23871" xr:uid="{00000000-0005-0000-0000-0000CDA60000}"/>
    <cellStyle name="Samtala 21 8 2" xfId="26513" xr:uid="{00000000-0005-0000-0000-0000CEA60000}"/>
    <cellStyle name="Samtala 21 9" xfId="23872" xr:uid="{00000000-0005-0000-0000-0000CFA60000}"/>
    <cellStyle name="Samtala 21 9 2" xfId="28762" xr:uid="{00000000-0005-0000-0000-0000D0A60000}"/>
    <cellStyle name="Samtala 22" xfId="23873" xr:uid="{00000000-0005-0000-0000-0000D1A60000}"/>
    <cellStyle name="Samtala 22 10" xfId="23874" xr:uid="{00000000-0005-0000-0000-0000D2A60000}"/>
    <cellStyle name="Samtala 22 10 2" xfId="28761" xr:uid="{00000000-0005-0000-0000-0000D3A60000}"/>
    <cellStyle name="Samtala 22 11" xfId="23875" xr:uid="{00000000-0005-0000-0000-0000D4A60000}"/>
    <cellStyle name="Samtala 22 11 2" xfId="27275" xr:uid="{00000000-0005-0000-0000-0000D5A60000}"/>
    <cellStyle name="Samtala 22 12" xfId="27847" xr:uid="{00000000-0005-0000-0000-0000D6A60000}"/>
    <cellStyle name="Samtala 22 13" xfId="29654" xr:uid="{00000000-0005-0000-0000-0000D7A60000}"/>
    <cellStyle name="Samtala 22 14" xfId="26620" xr:uid="{00000000-0005-0000-0000-0000D8A60000}"/>
    <cellStyle name="Samtala 22 2" xfId="23876" xr:uid="{00000000-0005-0000-0000-0000D9A60000}"/>
    <cellStyle name="Samtala 22 2 2" xfId="26434" xr:uid="{00000000-0005-0000-0000-0000DAA60000}"/>
    <cellStyle name="Samtala 22 3" xfId="23877" xr:uid="{00000000-0005-0000-0000-0000DBA60000}"/>
    <cellStyle name="Samtala 22 3 2" xfId="28760" xr:uid="{00000000-0005-0000-0000-0000DCA60000}"/>
    <cellStyle name="Samtala 22 4" xfId="23878" xr:uid="{00000000-0005-0000-0000-0000DDA60000}"/>
    <cellStyle name="Samtala 22 4 2" xfId="28759" xr:uid="{00000000-0005-0000-0000-0000DEA60000}"/>
    <cellStyle name="Samtala 22 5" xfId="23879" xr:uid="{00000000-0005-0000-0000-0000DFA60000}"/>
    <cellStyle name="Samtala 22 5 2" xfId="27208" xr:uid="{00000000-0005-0000-0000-0000E0A60000}"/>
    <cellStyle name="Samtala 22 6" xfId="23880" xr:uid="{00000000-0005-0000-0000-0000E1A60000}"/>
    <cellStyle name="Samtala 22 6 2" xfId="26353" xr:uid="{00000000-0005-0000-0000-0000E2A60000}"/>
    <cellStyle name="Samtala 22 7" xfId="23881" xr:uid="{00000000-0005-0000-0000-0000E3A60000}"/>
    <cellStyle name="Samtala 22 7 2" xfId="28758" xr:uid="{00000000-0005-0000-0000-0000E4A60000}"/>
    <cellStyle name="Samtala 22 8" xfId="23882" xr:uid="{00000000-0005-0000-0000-0000E5A60000}"/>
    <cellStyle name="Samtala 22 8 2" xfId="28757" xr:uid="{00000000-0005-0000-0000-0000E6A60000}"/>
    <cellStyle name="Samtala 22 9" xfId="23883" xr:uid="{00000000-0005-0000-0000-0000E7A60000}"/>
    <cellStyle name="Samtala 22 9 2" xfId="27140" xr:uid="{00000000-0005-0000-0000-0000E8A60000}"/>
    <cellStyle name="Samtala 23" xfId="23884" xr:uid="{00000000-0005-0000-0000-0000E9A60000}"/>
    <cellStyle name="Samtala 23 10" xfId="23885" xr:uid="{00000000-0005-0000-0000-0000EAA60000}"/>
    <cellStyle name="Samtala 23 10 2" xfId="26260" xr:uid="{00000000-0005-0000-0000-0000EBA60000}"/>
    <cellStyle name="Samtala 23 11" xfId="23886" xr:uid="{00000000-0005-0000-0000-0000ECA60000}"/>
    <cellStyle name="Samtala 23 11 2" xfId="28756" xr:uid="{00000000-0005-0000-0000-0000EDA60000}"/>
    <cellStyle name="Samtala 23 12" xfId="28020" xr:uid="{00000000-0005-0000-0000-0000EEA60000}"/>
    <cellStyle name="Samtala 23 13" xfId="29568" xr:uid="{00000000-0005-0000-0000-0000EFA60000}"/>
    <cellStyle name="Samtala 23 14" xfId="29489" xr:uid="{00000000-0005-0000-0000-0000F0A60000}"/>
    <cellStyle name="Samtala 23 2" xfId="23887" xr:uid="{00000000-0005-0000-0000-0000F1A60000}"/>
    <cellStyle name="Samtala 23 2 2" xfId="28755" xr:uid="{00000000-0005-0000-0000-0000F2A60000}"/>
    <cellStyle name="Samtala 23 3" xfId="23888" xr:uid="{00000000-0005-0000-0000-0000F3A60000}"/>
    <cellStyle name="Samtala 23 3 2" xfId="27065" xr:uid="{00000000-0005-0000-0000-0000F4A60000}"/>
    <cellStyle name="Samtala 23 4" xfId="23889" xr:uid="{00000000-0005-0000-0000-0000F5A60000}"/>
    <cellStyle name="Samtala 23 4 2" xfId="28754" xr:uid="{00000000-0005-0000-0000-0000F6A60000}"/>
    <cellStyle name="Samtala 23 5" xfId="23890" xr:uid="{00000000-0005-0000-0000-0000F7A60000}"/>
    <cellStyle name="Samtala 23 5 2" xfId="28753" xr:uid="{00000000-0005-0000-0000-0000F8A60000}"/>
    <cellStyle name="Samtala 23 6" xfId="23891" xr:uid="{00000000-0005-0000-0000-0000F9A60000}"/>
    <cellStyle name="Samtala 23 6 2" xfId="27663" xr:uid="{00000000-0005-0000-0000-0000FAA60000}"/>
    <cellStyle name="Samtala 23 7" xfId="23892" xr:uid="{00000000-0005-0000-0000-0000FBA60000}"/>
    <cellStyle name="Samtala 23 7 2" xfId="26911" xr:uid="{00000000-0005-0000-0000-0000FCA60000}"/>
    <cellStyle name="Samtala 23 8" xfId="23893" xr:uid="{00000000-0005-0000-0000-0000FDA60000}"/>
    <cellStyle name="Samtala 23 8 2" xfId="26169" xr:uid="{00000000-0005-0000-0000-0000FEA60000}"/>
    <cellStyle name="Samtala 23 9" xfId="23894" xr:uid="{00000000-0005-0000-0000-0000FFA60000}"/>
    <cellStyle name="Samtala 23 9 2" xfId="28752" xr:uid="{00000000-0005-0000-0000-000000A70000}"/>
    <cellStyle name="Samtala 24" xfId="23895" xr:uid="{00000000-0005-0000-0000-000001A70000}"/>
    <cellStyle name="Samtala 24 10" xfId="23896" xr:uid="{00000000-0005-0000-0000-000002A70000}"/>
    <cellStyle name="Samtala 24 10 2" xfId="28751" xr:uid="{00000000-0005-0000-0000-000003A70000}"/>
    <cellStyle name="Samtala 24 11" xfId="23897" xr:uid="{00000000-0005-0000-0000-000004A70000}"/>
    <cellStyle name="Samtala 24 11 2" xfId="27596" xr:uid="{00000000-0005-0000-0000-000005A70000}"/>
    <cellStyle name="Samtala 24 12" xfId="27887" xr:uid="{00000000-0005-0000-0000-000006A70000}"/>
    <cellStyle name="Samtala 24 13" xfId="29634" xr:uid="{00000000-0005-0000-0000-000007A70000}"/>
    <cellStyle name="Samtala 24 14" xfId="29677" xr:uid="{00000000-0005-0000-0000-000008A70000}"/>
    <cellStyle name="Samtala 24 2" xfId="23898" xr:uid="{00000000-0005-0000-0000-000009A70000}"/>
    <cellStyle name="Samtala 24 2 2" xfId="26834" xr:uid="{00000000-0005-0000-0000-00000AA70000}"/>
    <cellStyle name="Samtala 24 3" xfId="23899" xr:uid="{00000000-0005-0000-0000-00000BA70000}"/>
    <cellStyle name="Samtala 24 3 2" xfId="28750" xr:uid="{00000000-0005-0000-0000-00000CA70000}"/>
    <cellStyle name="Samtala 24 4" xfId="23900" xr:uid="{00000000-0005-0000-0000-00000DA70000}"/>
    <cellStyle name="Samtala 24 4 2" xfId="28749" xr:uid="{00000000-0005-0000-0000-00000EA70000}"/>
    <cellStyle name="Samtala 24 5" xfId="23901" xr:uid="{00000000-0005-0000-0000-00000FA70000}"/>
    <cellStyle name="Samtala 24 5 2" xfId="27534" xr:uid="{00000000-0005-0000-0000-000010A70000}"/>
    <cellStyle name="Samtala 24 6" xfId="23902" xr:uid="{00000000-0005-0000-0000-000011A70000}"/>
    <cellStyle name="Samtala 24 6 2" xfId="26753" xr:uid="{00000000-0005-0000-0000-000012A70000}"/>
    <cellStyle name="Samtala 24 7" xfId="23903" xr:uid="{00000000-0005-0000-0000-000013A70000}"/>
    <cellStyle name="Samtala 24 7 2" xfId="28748" xr:uid="{00000000-0005-0000-0000-000014A70000}"/>
    <cellStyle name="Samtala 24 8" xfId="23904" xr:uid="{00000000-0005-0000-0000-000015A70000}"/>
    <cellStyle name="Samtala 24 8 2" xfId="28747" xr:uid="{00000000-0005-0000-0000-000016A70000}"/>
    <cellStyle name="Samtala 24 9" xfId="23905" xr:uid="{00000000-0005-0000-0000-000017A70000}"/>
    <cellStyle name="Samtala 24 9 2" xfId="27471" xr:uid="{00000000-0005-0000-0000-000018A70000}"/>
    <cellStyle name="Samtala 25" xfId="23906" xr:uid="{00000000-0005-0000-0000-000019A70000}"/>
    <cellStyle name="Samtala 25 10" xfId="23907" xr:uid="{00000000-0005-0000-0000-00001AA70000}"/>
    <cellStyle name="Samtala 25 10 2" xfId="26675" xr:uid="{00000000-0005-0000-0000-00001BA70000}"/>
    <cellStyle name="Samtala 25 11" xfId="23908" xr:uid="{00000000-0005-0000-0000-00001CA70000}"/>
    <cellStyle name="Samtala 25 11 2" xfId="28746" xr:uid="{00000000-0005-0000-0000-00001DA70000}"/>
    <cellStyle name="Samtala 25 12" xfId="27883" xr:uid="{00000000-0005-0000-0000-00001EA70000}"/>
    <cellStyle name="Samtala 25 13" xfId="29636" xr:uid="{00000000-0005-0000-0000-00001FA70000}"/>
    <cellStyle name="Samtala 25 14" xfId="29453" xr:uid="{00000000-0005-0000-0000-000020A70000}"/>
    <cellStyle name="Samtala 25 2" xfId="23909" xr:uid="{00000000-0005-0000-0000-000021A70000}"/>
    <cellStyle name="Samtala 25 2 2" xfId="28745" xr:uid="{00000000-0005-0000-0000-000022A70000}"/>
    <cellStyle name="Samtala 25 3" xfId="23910" xr:uid="{00000000-0005-0000-0000-000023A70000}"/>
    <cellStyle name="Samtala 25 3 2" xfId="27406" xr:uid="{00000000-0005-0000-0000-000024A70000}"/>
    <cellStyle name="Samtala 25 4" xfId="23911" xr:uid="{00000000-0005-0000-0000-000025A70000}"/>
    <cellStyle name="Samtala 25 4 2" xfId="26594" xr:uid="{00000000-0005-0000-0000-000026A70000}"/>
    <cellStyle name="Samtala 25 5" xfId="23912" xr:uid="{00000000-0005-0000-0000-000027A70000}"/>
    <cellStyle name="Samtala 25 5 2" xfId="28744" xr:uid="{00000000-0005-0000-0000-000028A70000}"/>
    <cellStyle name="Samtala 25 6" xfId="23913" xr:uid="{00000000-0005-0000-0000-000029A70000}"/>
    <cellStyle name="Samtala 25 6 2" xfId="28743" xr:uid="{00000000-0005-0000-0000-00002AA70000}"/>
    <cellStyle name="Samtala 25 7" xfId="23914" xr:uid="{00000000-0005-0000-0000-00002BA70000}"/>
    <cellStyle name="Samtala 25 7 2" xfId="27341" xr:uid="{00000000-0005-0000-0000-00002CA70000}"/>
    <cellStyle name="Samtala 25 8" xfId="23915" xr:uid="{00000000-0005-0000-0000-00002DA70000}"/>
    <cellStyle name="Samtala 25 8 2" xfId="26514" xr:uid="{00000000-0005-0000-0000-00002EA70000}"/>
    <cellStyle name="Samtala 25 9" xfId="23916" xr:uid="{00000000-0005-0000-0000-00002FA70000}"/>
    <cellStyle name="Samtala 25 9 2" xfId="28742" xr:uid="{00000000-0005-0000-0000-000030A70000}"/>
    <cellStyle name="Samtala 26" xfId="23917" xr:uid="{00000000-0005-0000-0000-000031A70000}"/>
    <cellStyle name="Samtala 26 10" xfId="23918" xr:uid="{00000000-0005-0000-0000-000032A70000}"/>
    <cellStyle name="Samtala 26 10 2" xfId="28741" xr:uid="{00000000-0005-0000-0000-000033A70000}"/>
    <cellStyle name="Samtala 26 11" xfId="23919" xr:uid="{00000000-0005-0000-0000-000034A70000}"/>
    <cellStyle name="Samtala 26 11 2" xfId="27276" xr:uid="{00000000-0005-0000-0000-000035A70000}"/>
    <cellStyle name="Samtala 26 12" xfId="27964" xr:uid="{00000000-0005-0000-0000-000036A70000}"/>
    <cellStyle name="Samtala 26 13" xfId="27318" xr:uid="{00000000-0005-0000-0000-000037A70000}"/>
    <cellStyle name="Samtala 26 14" xfId="29688" xr:uid="{00000000-0005-0000-0000-000038A70000}"/>
    <cellStyle name="Samtala 26 2" xfId="23920" xr:uid="{00000000-0005-0000-0000-000039A70000}"/>
    <cellStyle name="Samtala 26 2 2" xfId="26435" xr:uid="{00000000-0005-0000-0000-00003AA70000}"/>
    <cellStyle name="Samtala 26 3" xfId="23921" xr:uid="{00000000-0005-0000-0000-00003BA70000}"/>
    <cellStyle name="Samtala 26 3 2" xfId="28740" xr:uid="{00000000-0005-0000-0000-00003CA70000}"/>
    <cellStyle name="Samtala 26 4" xfId="23922" xr:uid="{00000000-0005-0000-0000-00003DA70000}"/>
    <cellStyle name="Samtala 26 4 2" xfId="28739" xr:uid="{00000000-0005-0000-0000-00003EA70000}"/>
    <cellStyle name="Samtala 26 5" xfId="23923" xr:uid="{00000000-0005-0000-0000-00003FA70000}"/>
    <cellStyle name="Samtala 26 5 2" xfId="27209" xr:uid="{00000000-0005-0000-0000-000040A70000}"/>
    <cellStyle name="Samtala 26 6" xfId="23924" xr:uid="{00000000-0005-0000-0000-000041A70000}"/>
    <cellStyle name="Samtala 26 6 2" xfId="26354" xr:uid="{00000000-0005-0000-0000-000042A70000}"/>
    <cellStyle name="Samtala 26 7" xfId="23925" xr:uid="{00000000-0005-0000-0000-000043A70000}"/>
    <cellStyle name="Samtala 26 7 2" xfId="28738" xr:uid="{00000000-0005-0000-0000-000044A70000}"/>
    <cellStyle name="Samtala 26 8" xfId="23926" xr:uid="{00000000-0005-0000-0000-000045A70000}"/>
    <cellStyle name="Samtala 26 8 2" xfId="28737" xr:uid="{00000000-0005-0000-0000-000046A70000}"/>
    <cellStyle name="Samtala 26 9" xfId="23927" xr:uid="{00000000-0005-0000-0000-000047A70000}"/>
    <cellStyle name="Samtala 26 9 2" xfId="27139" xr:uid="{00000000-0005-0000-0000-000048A70000}"/>
    <cellStyle name="Samtala 27" xfId="23928" xr:uid="{00000000-0005-0000-0000-000049A70000}"/>
    <cellStyle name="Samtala 27 10" xfId="23929" xr:uid="{00000000-0005-0000-0000-00004AA70000}"/>
    <cellStyle name="Samtala 27 10 2" xfId="26259" xr:uid="{00000000-0005-0000-0000-00004BA70000}"/>
    <cellStyle name="Samtala 27 11" xfId="23930" xr:uid="{00000000-0005-0000-0000-00004CA70000}"/>
    <cellStyle name="Samtala 27 11 2" xfId="28736" xr:uid="{00000000-0005-0000-0000-00004DA70000}"/>
    <cellStyle name="Samtala 27 12" xfId="27927" xr:uid="{00000000-0005-0000-0000-00004EA70000}"/>
    <cellStyle name="Samtala 27 13" xfId="29613" xr:uid="{00000000-0005-0000-0000-00004FA70000}"/>
    <cellStyle name="Samtala 27 14" xfId="29465" xr:uid="{00000000-0005-0000-0000-000050A70000}"/>
    <cellStyle name="Samtala 27 2" xfId="23931" xr:uid="{00000000-0005-0000-0000-000051A70000}"/>
    <cellStyle name="Samtala 27 2 2" xfId="28735" xr:uid="{00000000-0005-0000-0000-000052A70000}"/>
    <cellStyle name="Samtala 27 3" xfId="23932" xr:uid="{00000000-0005-0000-0000-000053A70000}"/>
    <cellStyle name="Samtala 27 3 2" xfId="27064" xr:uid="{00000000-0005-0000-0000-000054A70000}"/>
    <cellStyle name="Samtala 27 4" xfId="23933" xr:uid="{00000000-0005-0000-0000-000055A70000}"/>
    <cellStyle name="Samtala 27 4 2" xfId="28734" xr:uid="{00000000-0005-0000-0000-000056A70000}"/>
    <cellStyle name="Samtala 27 5" xfId="23934" xr:uid="{00000000-0005-0000-0000-000057A70000}"/>
    <cellStyle name="Samtala 27 5 2" xfId="28733" xr:uid="{00000000-0005-0000-0000-000058A70000}"/>
    <cellStyle name="Samtala 27 6" xfId="23935" xr:uid="{00000000-0005-0000-0000-000059A70000}"/>
    <cellStyle name="Samtala 27 6 2" xfId="27664" xr:uid="{00000000-0005-0000-0000-00005AA70000}"/>
    <cellStyle name="Samtala 27 7" xfId="23936" xr:uid="{00000000-0005-0000-0000-00005BA70000}"/>
    <cellStyle name="Samtala 27 7 2" xfId="26912" xr:uid="{00000000-0005-0000-0000-00005CA70000}"/>
    <cellStyle name="Samtala 27 8" xfId="23937" xr:uid="{00000000-0005-0000-0000-00005DA70000}"/>
    <cellStyle name="Samtala 27 8 2" xfId="26168" xr:uid="{00000000-0005-0000-0000-00005EA70000}"/>
    <cellStyle name="Samtala 27 9" xfId="23938" xr:uid="{00000000-0005-0000-0000-00005FA70000}"/>
    <cellStyle name="Samtala 27 9 2" xfId="28732" xr:uid="{00000000-0005-0000-0000-000060A70000}"/>
    <cellStyle name="Samtala 28" xfId="23939" xr:uid="{00000000-0005-0000-0000-000061A70000}"/>
    <cellStyle name="Samtala 28 10" xfId="23940" xr:uid="{00000000-0005-0000-0000-000062A70000}"/>
    <cellStyle name="Samtala 28 10 2" xfId="28731" xr:uid="{00000000-0005-0000-0000-000063A70000}"/>
    <cellStyle name="Samtala 28 11" xfId="23941" xr:uid="{00000000-0005-0000-0000-000064A70000}"/>
    <cellStyle name="Samtala 28 11 2" xfId="27597" xr:uid="{00000000-0005-0000-0000-000065A70000}"/>
    <cellStyle name="Samtala 28 12" xfId="27884" xr:uid="{00000000-0005-0000-0000-000066A70000}"/>
    <cellStyle name="Samtala 28 13" xfId="27640" xr:uid="{00000000-0005-0000-0000-000067A70000}"/>
    <cellStyle name="Samtala 28 14" xfId="26538" xr:uid="{00000000-0005-0000-0000-000068A70000}"/>
    <cellStyle name="Samtala 28 2" xfId="23942" xr:uid="{00000000-0005-0000-0000-000069A70000}"/>
    <cellStyle name="Samtala 28 2 2" xfId="26835" xr:uid="{00000000-0005-0000-0000-00006AA70000}"/>
    <cellStyle name="Samtala 28 3" xfId="23943" xr:uid="{00000000-0005-0000-0000-00006BA70000}"/>
    <cellStyle name="Samtala 28 3 2" xfId="28730" xr:uid="{00000000-0005-0000-0000-00006CA70000}"/>
    <cellStyle name="Samtala 28 4" xfId="23944" xr:uid="{00000000-0005-0000-0000-00006DA70000}"/>
    <cellStyle name="Samtala 28 4 2" xfId="28729" xr:uid="{00000000-0005-0000-0000-00006EA70000}"/>
    <cellStyle name="Samtala 28 5" xfId="23945" xr:uid="{00000000-0005-0000-0000-00006FA70000}"/>
    <cellStyle name="Samtala 28 5 2" xfId="27535" xr:uid="{00000000-0005-0000-0000-000070A70000}"/>
    <cellStyle name="Samtala 28 6" xfId="23946" xr:uid="{00000000-0005-0000-0000-000071A70000}"/>
    <cellStyle name="Samtala 28 6 2" xfId="26754" xr:uid="{00000000-0005-0000-0000-000072A70000}"/>
    <cellStyle name="Samtala 28 7" xfId="23947" xr:uid="{00000000-0005-0000-0000-000073A70000}"/>
    <cellStyle name="Samtala 28 7 2" xfId="28728" xr:uid="{00000000-0005-0000-0000-000074A70000}"/>
    <cellStyle name="Samtala 28 8" xfId="23948" xr:uid="{00000000-0005-0000-0000-000075A70000}"/>
    <cellStyle name="Samtala 28 8 2" xfId="28727" xr:uid="{00000000-0005-0000-0000-000076A70000}"/>
    <cellStyle name="Samtala 28 9" xfId="23949" xr:uid="{00000000-0005-0000-0000-000077A70000}"/>
    <cellStyle name="Samtala 28 9 2" xfId="27472" xr:uid="{00000000-0005-0000-0000-000078A70000}"/>
    <cellStyle name="Samtala 29" xfId="23950" xr:uid="{00000000-0005-0000-0000-000079A70000}"/>
    <cellStyle name="Samtala 29 10" xfId="23951" xr:uid="{00000000-0005-0000-0000-00007AA70000}"/>
    <cellStyle name="Samtala 29 10 2" xfId="26676" xr:uid="{00000000-0005-0000-0000-00007BA70000}"/>
    <cellStyle name="Samtala 29 11" xfId="23952" xr:uid="{00000000-0005-0000-0000-00007CA70000}"/>
    <cellStyle name="Samtala 29 11 2" xfId="28726" xr:uid="{00000000-0005-0000-0000-00007DA70000}"/>
    <cellStyle name="Samtala 29 12" xfId="27943" xr:uid="{00000000-0005-0000-0000-00007EA70000}"/>
    <cellStyle name="Samtala 29 13" xfId="29605" xr:uid="{00000000-0005-0000-0000-00007FA70000}"/>
    <cellStyle name="Samtala 29 14" xfId="26941" xr:uid="{00000000-0005-0000-0000-000080A70000}"/>
    <cellStyle name="Samtala 29 2" xfId="23953" xr:uid="{00000000-0005-0000-0000-000081A70000}"/>
    <cellStyle name="Samtala 29 2 2" xfId="28725" xr:uid="{00000000-0005-0000-0000-000082A70000}"/>
    <cellStyle name="Samtala 29 3" xfId="23954" xr:uid="{00000000-0005-0000-0000-000083A70000}"/>
    <cellStyle name="Samtala 29 3 2" xfId="27407" xr:uid="{00000000-0005-0000-0000-000084A70000}"/>
    <cellStyle name="Samtala 29 4" xfId="23955" xr:uid="{00000000-0005-0000-0000-000085A70000}"/>
    <cellStyle name="Samtala 29 4 2" xfId="26595" xr:uid="{00000000-0005-0000-0000-000086A70000}"/>
    <cellStyle name="Samtala 29 5" xfId="23956" xr:uid="{00000000-0005-0000-0000-000087A70000}"/>
    <cellStyle name="Samtala 29 5 2" xfId="28724" xr:uid="{00000000-0005-0000-0000-000088A70000}"/>
    <cellStyle name="Samtala 29 6" xfId="23957" xr:uid="{00000000-0005-0000-0000-000089A70000}"/>
    <cellStyle name="Samtala 29 6 2" xfId="28723" xr:uid="{00000000-0005-0000-0000-00008AA70000}"/>
    <cellStyle name="Samtala 29 7" xfId="23958" xr:uid="{00000000-0005-0000-0000-00008BA70000}"/>
    <cellStyle name="Samtala 29 7 2" xfId="27342" xr:uid="{00000000-0005-0000-0000-00008CA70000}"/>
    <cellStyle name="Samtala 29 8" xfId="23959" xr:uid="{00000000-0005-0000-0000-00008DA70000}"/>
    <cellStyle name="Samtala 29 8 2" xfId="26515" xr:uid="{00000000-0005-0000-0000-00008EA70000}"/>
    <cellStyle name="Samtala 29 9" xfId="23960" xr:uid="{00000000-0005-0000-0000-00008FA70000}"/>
    <cellStyle name="Samtala 29 9 2" xfId="28722" xr:uid="{00000000-0005-0000-0000-000090A70000}"/>
    <cellStyle name="Samtala 3" xfId="2403" xr:uid="{00000000-0005-0000-0000-000091A70000}"/>
    <cellStyle name="Samtala 3 2" xfId="23961" xr:uid="{00000000-0005-0000-0000-000092A70000}"/>
    <cellStyle name="Samtala 3 2 10" xfId="23962" xr:uid="{00000000-0005-0000-0000-000093A70000}"/>
    <cellStyle name="Samtala 3 2 10 10" xfId="23963" xr:uid="{00000000-0005-0000-0000-000094A70000}"/>
    <cellStyle name="Samtala 3 2 10 10 2" xfId="28721" xr:uid="{00000000-0005-0000-0000-000095A70000}"/>
    <cellStyle name="Samtala 3 2 10 11" xfId="23964" xr:uid="{00000000-0005-0000-0000-000096A70000}"/>
    <cellStyle name="Samtala 3 2 10 11 2" xfId="27277" xr:uid="{00000000-0005-0000-0000-000097A70000}"/>
    <cellStyle name="Samtala 3 2 10 12" xfId="27978" xr:uid="{00000000-0005-0000-0000-000098A70000}"/>
    <cellStyle name="Samtala 3 2 10 13" xfId="29586" xr:uid="{00000000-0005-0000-0000-000099A70000}"/>
    <cellStyle name="Samtala 3 2 10 14" xfId="27434" xr:uid="{00000000-0005-0000-0000-00009AA70000}"/>
    <cellStyle name="Samtala 3 2 10 2" xfId="23965" xr:uid="{00000000-0005-0000-0000-00009BA70000}"/>
    <cellStyle name="Samtala 3 2 10 2 2" xfId="26436" xr:uid="{00000000-0005-0000-0000-00009CA70000}"/>
    <cellStyle name="Samtala 3 2 10 3" xfId="23966" xr:uid="{00000000-0005-0000-0000-00009DA70000}"/>
    <cellStyle name="Samtala 3 2 10 3 2" xfId="28720" xr:uid="{00000000-0005-0000-0000-00009EA70000}"/>
    <cellStyle name="Samtala 3 2 10 4" xfId="23967" xr:uid="{00000000-0005-0000-0000-00009FA70000}"/>
    <cellStyle name="Samtala 3 2 10 4 2" xfId="28719" xr:uid="{00000000-0005-0000-0000-0000A0A70000}"/>
    <cellStyle name="Samtala 3 2 10 5" xfId="23968" xr:uid="{00000000-0005-0000-0000-0000A1A70000}"/>
    <cellStyle name="Samtala 3 2 10 5 2" xfId="27210" xr:uid="{00000000-0005-0000-0000-0000A2A70000}"/>
    <cellStyle name="Samtala 3 2 10 6" xfId="23969" xr:uid="{00000000-0005-0000-0000-0000A3A70000}"/>
    <cellStyle name="Samtala 3 2 10 6 2" xfId="26355" xr:uid="{00000000-0005-0000-0000-0000A4A70000}"/>
    <cellStyle name="Samtala 3 2 10 7" xfId="23970" xr:uid="{00000000-0005-0000-0000-0000A5A70000}"/>
    <cellStyle name="Samtala 3 2 10 7 2" xfId="28718" xr:uid="{00000000-0005-0000-0000-0000A6A70000}"/>
    <cellStyle name="Samtala 3 2 10 8" xfId="23971" xr:uid="{00000000-0005-0000-0000-0000A7A70000}"/>
    <cellStyle name="Samtala 3 2 10 8 2" xfId="28717" xr:uid="{00000000-0005-0000-0000-0000A8A70000}"/>
    <cellStyle name="Samtala 3 2 10 9" xfId="23972" xr:uid="{00000000-0005-0000-0000-0000A9A70000}"/>
    <cellStyle name="Samtala 3 2 10 9 2" xfId="27138" xr:uid="{00000000-0005-0000-0000-0000AAA70000}"/>
    <cellStyle name="Samtala 3 2 11" xfId="23973" xr:uid="{00000000-0005-0000-0000-0000ABA70000}"/>
    <cellStyle name="Samtala 3 2 11 10" xfId="23974" xr:uid="{00000000-0005-0000-0000-0000ACA70000}"/>
    <cellStyle name="Samtala 3 2 11 10 2" xfId="26258" xr:uid="{00000000-0005-0000-0000-0000ADA70000}"/>
    <cellStyle name="Samtala 3 2 11 11" xfId="23975" xr:uid="{00000000-0005-0000-0000-0000AEA70000}"/>
    <cellStyle name="Samtala 3 2 11 11 2" xfId="28716" xr:uid="{00000000-0005-0000-0000-0000AFA70000}"/>
    <cellStyle name="Samtala 3 2 11 12" xfId="27979" xr:uid="{00000000-0005-0000-0000-0000B0A70000}"/>
    <cellStyle name="Samtala 3 2 11 13" xfId="29585" xr:uid="{00000000-0005-0000-0000-0000B1A70000}"/>
    <cellStyle name="Samtala 3 2 11 14" xfId="29479" xr:uid="{00000000-0005-0000-0000-0000B2A70000}"/>
    <cellStyle name="Samtala 3 2 11 2" xfId="23976" xr:uid="{00000000-0005-0000-0000-0000B3A70000}"/>
    <cellStyle name="Samtala 3 2 11 2 2" xfId="28715" xr:uid="{00000000-0005-0000-0000-0000B4A70000}"/>
    <cellStyle name="Samtala 3 2 11 3" xfId="23977" xr:uid="{00000000-0005-0000-0000-0000B5A70000}"/>
    <cellStyle name="Samtala 3 2 11 3 2" xfId="27063" xr:uid="{00000000-0005-0000-0000-0000B6A70000}"/>
    <cellStyle name="Samtala 3 2 11 4" xfId="23978" xr:uid="{00000000-0005-0000-0000-0000B7A70000}"/>
    <cellStyle name="Samtala 3 2 11 4 2" xfId="28714" xr:uid="{00000000-0005-0000-0000-0000B8A70000}"/>
    <cellStyle name="Samtala 3 2 11 5" xfId="23979" xr:uid="{00000000-0005-0000-0000-0000B9A70000}"/>
    <cellStyle name="Samtala 3 2 11 5 2" xfId="28713" xr:uid="{00000000-0005-0000-0000-0000BAA70000}"/>
    <cellStyle name="Samtala 3 2 11 6" xfId="23980" xr:uid="{00000000-0005-0000-0000-0000BBA70000}"/>
    <cellStyle name="Samtala 3 2 11 6 2" xfId="27665" xr:uid="{00000000-0005-0000-0000-0000BCA70000}"/>
    <cellStyle name="Samtala 3 2 11 7" xfId="23981" xr:uid="{00000000-0005-0000-0000-0000BDA70000}"/>
    <cellStyle name="Samtala 3 2 11 7 2" xfId="26913" xr:uid="{00000000-0005-0000-0000-0000BEA70000}"/>
    <cellStyle name="Samtala 3 2 11 8" xfId="23982" xr:uid="{00000000-0005-0000-0000-0000BFA70000}"/>
    <cellStyle name="Samtala 3 2 11 8 2" xfId="26167" xr:uid="{00000000-0005-0000-0000-0000C0A70000}"/>
    <cellStyle name="Samtala 3 2 11 9" xfId="23983" xr:uid="{00000000-0005-0000-0000-0000C1A70000}"/>
    <cellStyle name="Samtala 3 2 11 9 2" xfId="28712" xr:uid="{00000000-0005-0000-0000-0000C2A70000}"/>
    <cellStyle name="Samtala 3 2 12" xfId="23984" xr:uid="{00000000-0005-0000-0000-0000C3A70000}"/>
    <cellStyle name="Samtala 3 2 12 10" xfId="23985" xr:uid="{00000000-0005-0000-0000-0000C4A70000}"/>
    <cellStyle name="Samtala 3 2 12 10 2" xfId="28711" xr:uid="{00000000-0005-0000-0000-0000C5A70000}"/>
    <cellStyle name="Samtala 3 2 12 11" xfId="23986" xr:uid="{00000000-0005-0000-0000-0000C6A70000}"/>
    <cellStyle name="Samtala 3 2 12 11 2" xfId="27598" xr:uid="{00000000-0005-0000-0000-0000C7A70000}"/>
    <cellStyle name="Samtala 3 2 12 12" xfId="28018" xr:uid="{00000000-0005-0000-0000-0000C8A70000}"/>
    <cellStyle name="Samtala 3 2 12 13" xfId="27447" xr:uid="{00000000-0005-0000-0000-0000C9A70000}"/>
    <cellStyle name="Samtala 3 2 12 14" xfId="26328" xr:uid="{00000000-0005-0000-0000-0000CAA70000}"/>
    <cellStyle name="Samtala 3 2 12 2" xfId="23987" xr:uid="{00000000-0005-0000-0000-0000CBA70000}"/>
    <cellStyle name="Samtala 3 2 12 2 2" xfId="26836" xr:uid="{00000000-0005-0000-0000-0000CCA70000}"/>
    <cellStyle name="Samtala 3 2 12 3" xfId="23988" xr:uid="{00000000-0005-0000-0000-0000CDA70000}"/>
    <cellStyle name="Samtala 3 2 12 3 2" xfId="28710" xr:uid="{00000000-0005-0000-0000-0000CEA70000}"/>
    <cellStyle name="Samtala 3 2 12 4" xfId="23989" xr:uid="{00000000-0005-0000-0000-0000CFA70000}"/>
    <cellStyle name="Samtala 3 2 12 4 2" xfId="28709" xr:uid="{00000000-0005-0000-0000-0000D0A70000}"/>
    <cellStyle name="Samtala 3 2 12 5" xfId="23990" xr:uid="{00000000-0005-0000-0000-0000D1A70000}"/>
    <cellStyle name="Samtala 3 2 12 5 2" xfId="27536" xr:uid="{00000000-0005-0000-0000-0000D2A70000}"/>
    <cellStyle name="Samtala 3 2 12 6" xfId="23991" xr:uid="{00000000-0005-0000-0000-0000D3A70000}"/>
    <cellStyle name="Samtala 3 2 12 6 2" xfId="26755" xr:uid="{00000000-0005-0000-0000-0000D4A70000}"/>
    <cellStyle name="Samtala 3 2 12 7" xfId="23992" xr:uid="{00000000-0005-0000-0000-0000D5A70000}"/>
    <cellStyle name="Samtala 3 2 12 7 2" xfId="28708" xr:uid="{00000000-0005-0000-0000-0000D6A70000}"/>
    <cellStyle name="Samtala 3 2 12 8" xfId="23993" xr:uid="{00000000-0005-0000-0000-0000D7A70000}"/>
    <cellStyle name="Samtala 3 2 12 8 2" xfId="28707" xr:uid="{00000000-0005-0000-0000-0000D8A70000}"/>
    <cellStyle name="Samtala 3 2 12 9" xfId="23994" xr:uid="{00000000-0005-0000-0000-0000D9A70000}"/>
    <cellStyle name="Samtala 3 2 12 9 2" xfId="27473" xr:uid="{00000000-0005-0000-0000-0000DAA70000}"/>
    <cellStyle name="Samtala 3 2 13" xfId="23995" xr:uid="{00000000-0005-0000-0000-0000DBA70000}"/>
    <cellStyle name="Samtala 3 2 13 10" xfId="23996" xr:uid="{00000000-0005-0000-0000-0000DCA70000}"/>
    <cellStyle name="Samtala 3 2 13 10 2" xfId="26677" xr:uid="{00000000-0005-0000-0000-0000DDA70000}"/>
    <cellStyle name="Samtala 3 2 13 11" xfId="23997" xr:uid="{00000000-0005-0000-0000-0000DEA70000}"/>
    <cellStyle name="Samtala 3 2 13 11 2" xfId="28706" xr:uid="{00000000-0005-0000-0000-0000DFA70000}"/>
    <cellStyle name="Samtala 3 2 13 12" xfId="27881" xr:uid="{00000000-0005-0000-0000-0000E0A70000}"/>
    <cellStyle name="Samtala 3 2 13 13" xfId="29637" xr:uid="{00000000-0005-0000-0000-0000E1A70000}"/>
    <cellStyle name="Samtala 3 2 13 14" xfId="27365" xr:uid="{00000000-0005-0000-0000-0000E2A70000}"/>
    <cellStyle name="Samtala 3 2 13 2" xfId="23998" xr:uid="{00000000-0005-0000-0000-0000E3A70000}"/>
    <cellStyle name="Samtala 3 2 13 2 2" xfId="28705" xr:uid="{00000000-0005-0000-0000-0000E4A70000}"/>
    <cellStyle name="Samtala 3 2 13 3" xfId="23999" xr:uid="{00000000-0005-0000-0000-0000E5A70000}"/>
    <cellStyle name="Samtala 3 2 13 3 2" xfId="27408" xr:uid="{00000000-0005-0000-0000-0000E6A70000}"/>
    <cellStyle name="Samtala 3 2 13 4" xfId="24000" xr:uid="{00000000-0005-0000-0000-0000E7A70000}"/>
    <cellStyle name="Samtala 3 2 13 4 2" xfId="26596" xr:uid="{00000000-0005-0000-0000-0000E8A70000}"/>
    <cellStyle name="Samtala 3 2 13 5" xfId="24001" xr:uid="{00000000-0005-0000-0000-0000E9A70000}"/>
    <cellStyle name="Samtala 3 2 13 5 2" xfId="28704" xr:uid="{00000000-0005-0000-0000-0000EAA70000}"/>
    <cellStyle name="Samtala 3 2 13 6" xfId="24002" xr:uid="{00000000-0005-0000-0000-0000EBA70000}"/>
    <cellStyle name="Samtala 3 2 13 6 2" xfId="28703" xr:uid="{00000000-0005-0000-0000-0000ECA70000}"/>
    <cellStyle name="Samtala 3 2 13 7" xfId="24003" xr:uid="{00000000-0005-0000-0000-0000EDA70000}"/>
    <cellStyle name="Samtala 3 2 13 7 2" xfId="27343" xr:uid="{00000000-0005-0000-0000-0000EEA70000}"/>
    <cellStyle name="Samtala 3 2 13 8" xfId="24004" xr:uid="{00000000-0005-0000-0000-0000EFA70000}"/>
    <cellStyle name="Samtala 3 2 13 8 2" xfId="26516" xr:uid="{00000000-0005-0000-0000-0000F0A70000}"/>
    <cellStyle name="Samtala 3 2 13 9" xfId="24005" xr:uid="{00000000-0005-0000-0000-0000F1A70000}"/>
    <cellStyle name="Samtala 3 2 13 9 2" xfId="28702" xr:uid="{00000000-0005-0000-0000-0000F2A70000}"/>
    <cellStyle name="Samtala 3 2 14" xfId="24006" xr:uid="{00000000-0005-0000-0000-0000F3A70000}"/>
    <cellStyle name="Samtala 3 2 14 10" xfId="24007" xr:uid="{00000000-0005-0000-0000-0000F4A70000}"/>
    <cellStyle name="Samtala 3 2 14 10 2" xfId="28701" xr:uid="{00000000-0005-0000-0000-0000F5A70000}"/>
    <cellStyle name="Samtala 3 2 14 11" xfId="24008" xr:uid="{00000000-0005-0000-0000-0000F6A70000}"/>
    <cellStyle name="Samtala 3 2 14 11 2" xfId="27278" xr:uid="{00000000-0005-0000-0000-0000F7A70000}"/>
    <cellStyle name="Samtala 3 2 14 12" xfId="27939" xr:uid="{00000000-0005-0000-0000-0000F8A70000}"/>
    <cellStyle name="Samtala 3 2 14 13" xfId="26399" xr:uid="{00000000-0005-0000-0000-0000F9A70000}"/>
    <cellStyle name="Samtala 3 2 14 14" xfId="27113" xr:uid="{00000000-0005-0000-0000-0000FAA70000}"/>
    <cellStyle name="Samtala 3 2 14 2" xfId="24009" xr:uid="{00000000-0005-0000-0000-0000FBA70000}"/>
    <cellStyle name="Samtala 3 2 14 2 2" xfId="26437" xr:uid="{00000000-0005-0000-0000-0000FCA70000}"/>
    <cellStyle name="Samtala 3 2 14 3" xfId="24010" xr:uid="{00000000-0005-0000-0000-0000FDA70000}"/>
    <cellStyle name="Samtala 3 2 14 3 2" xfId="28700" xr:uid="{00000000-0005-0000-0000-0000FEA70000}"/>
    <cellStyle name="Samtala 3 2 14 4" xfId="24011" xr:uid="{00000000-0005-0000-0000-0000FFA70000}"/>
    <cellStyle name="Samtala 3 2 14 4 2" xfId="28699" xr:uid="{00000000-0005-0000-0000-000000A80000}"/>
    <cellStyle name="Samtala 3 2 14 5" xfId="24012" xr:uid="{00000000-0005-0000-0000-000001A80000}"/>
    <cellStyle name="Samtala 3 2 14 5 2" xfId="27211" xr:uid="{00000000-0005-0000-0000-000002A80000}"/>
    <cellStyle name="Samtala 3 2 14 6" xfId="24013" xr:uid="{00000000-0005-0000-0000-000003A80000}"/>
    <cellStyle name="Samtala 3 2 14 6 2" xfId="26356" xr:uid="{00000000-0005-0000-0000-000004A80000}"/>
    <cellStyle name="Samtala 3 2 14 7" xfId="24014" xr:uid="{00000000-0005-0000-0000-000005A80000}"/>
    <cellStyle name="Samtala 3 2 14 7 2" xfId="28698" xr:uid="{00000000-0005-0000-0000-000006A80000}"/>
    <cellStyle name="Samtala 3 2 14 8" xfId="24015" xr:uid="{00000000-0005-0000-0000-000007A80000}"/>
    <cellStyle name="Samtala 3 2 14 8 2" xfId="28697" xr:uid="{00000000-0005-0000-0000-000008A80000}"/>
    <cellStyle name="Samtala 3 2 14 9" xfId="24016" xr:uid="{00000000-0005-0000-0000-000009A80000}"/>
    <cellStyle name="Samtala 3 2 14 9 2" xfId="27137" xr:uid="{00000000-0005-0000-0000-00000AA80000}"/>
    <cellStyle name="Samtala 3 2 15" xfId="24017" xr:uid="{00000000-0005-0000-0000-00000BA80000}"/>
    <cellStyle name="Samtala 3 2 15 10" xfId="24018" xr:uid="{00000000-0005-0000-0000-00000CA80000}"/>
    <cellStyle name="Samtala 3 2 15 10 2" xfId="26257" xr:uid="{00000000-0005-0000-0000-00000DA80000}"/>
    <cellStyle name="Samtala 3 2 15 11" xfId="24019" xr:uid="{00000000-0005-0000-0000-00000EA80000}"/>
    <cellStyle name="Samtala 3 2 15 11 2" xfId="28696" xr:uid="{00000000-0005-0000-0000-00000FA80000}"/>
    <cellStyle name="Samtala 3 2 15 12" xfId="27958" xr:uid="{00000000-0005-0000-0000-000010A80000}"/>
    <cellStyle name="Samtala 3 2 15 13" xfId="27448" xr:uid="{00000000-0005-0000-0000-000011A80000}"/>
    <cellStyle name="Samtala 3 2 15 14" xfId="29681" xr:uid="{00000000-0005-0000-0000-000012A80000}"/>
    <cellStyle name="Samtala 3 2 15 2" xfId="24020" xr:uid="{00000000-0005-0000-0000-000013A80000}"/>
    <cellStyle name="Samtala 3 2 15 2 2" xfId="28695" xr:uid="{00000000-0005-0000-0000-000014A80000}"/>
    <cellStyle name="Samtala 3 2 15 3" xfId="24021" xr:uid="{00000000-0005-0000-0000-000015A80000}"/>
    <cellStyle name="Samtala 3 2 15 3 2" xfId="27062" xr:uid="{00000000-0005-0000-0000-000016A80000}"/>
    <cellStyle name="Samtala 3 2 15 4" xfId="24022" xr:uid="{00000000-0005-0000-0000-000017A80000}"/>
    <cellStyle name="Samtala 3 2 15 4 2" xfId="28694" xr:uid="{00000000-0005-0000-0000-000018A80000}"/>
    <cellStyle name="Samtala 3 2 15 5" xfId="24023" xr:uid="{00000000-0005-0000-0000-000019A80000}"/>
    <cellStyle name="Samtala 3 2 15 5 2" xfId="28693" xr:uid="{00000000-0005-0000-0000-00001AA80000}"/>
    <cellStyle name="Samtala 3 2 15 6" xfId="24024" xr:uid="{00000000-0005-0000-0000-00001BA80000}"/>
    <cellStyle name="Samtala 3 2 15 6 2" xfId="27666" xr:uid="{00000000-0005-0000-0000-00001CA80000}"/>
    <cellStyle name="Samtala 3 2 15 7" xfId="24025" xr:uid="{00000000-0005-0000-0000-00001DA80000}"/>
    <cellStyle name="Samtala 3 2 15 7 2" xfId="26914" xr:uid="{00000000-0005-0000-0000-00001EA80000}"/>
    <cellStyle name="Samtala 3 2 15 8" xfId="24026" xr:uid="{00000000-0005-0000-0000-00001FA80000}"/>
    <cellStyle name="Samtala 3 2 15 8 2" xfId="26166" xr:uid="{00000000-0005-0000-0000-000020A80000}"/>
    <cellStyle name="Samtala 3 2 15 9" xfId="24027" xr:uid="{00000000-0005-0000-0000-000021A80000}"/>
    <cellStyle name="Samtala 3 2 15 9 2" xfId="28692" xr:uid="{00000000-0005-0000-0000-000022A80000}"/>
    <cellStyle name="Samtala 3 2 16" xfId="24028" xr:uid="{00000000-0005-0000-0000-000023A80000}"/>
    <cellStyle name="Samtala 3 2 16 10" xfId="24029" xr:uid="{00000000-0005-0000-0000-000024A80000}"/>
    <cellStyle name="Samtala 3 2 16 10 2" xfId="28691" xr:uid="{00000000-0005-0000-0000-000025A80000}"/>
    <cellStyle name="Samtala 3 2 16 11" xfId="24030" xr:uid="{00000000-0005-0000-0000-000026A80000}"/>
    <cellStyle name="Samtala 3 2 16 11 2" xfId="27599" xr:uid="{00000000-0005-0000-0000-000027A80000}"/>
    <cellStyle name="Samtala 3 2 16 12" xfId="27975" xr:uid="{00000000-0005-0000-0000-000028A80000}"/>
    <cellStyle name="Samtala 3 2 16 13" xfId="27699" xr:uid="{00000000-0005-0000-0000-000029A80000}"/>
    <cellStyle name="Samtala 3 2 16 14" xfId="26622" xr:uid="{00000000-0005-0000-0000-00002AA80000}"/>
    <cellStyle name="Samtala 3 2 16 2" xfId="24031" xr:uid="{00000000-0005-0000-0000-00002BA80000}"/>
    <cellStyle name="Samtala 3 2 16 2 2" xfId="26837" xr:uid="{00000000-0005-0000-0000-00002CA80000}"/>
    <cellStyle name="Samtala 3 2 16 3" xfId="24032" xr:uid="{00000000-0005-0000-0000-00002DA80000}"/>
    <cellStyle name="Samtala 3 2 16 3 2" xfId="28690" xr:uid="{00000000-0005-0000-0000-00002EA80000}"/>
    <cellStyle name="Samtala 3 2 16 4" xfId="24033" xr:uid="{00000000-0005-0000-0000-00002FA80000}"/>
    <cellStyle name="Samtala 3 2 16 4 2" xfId="28689" xr:uid="{00000000-0005-0000-0000-000030A80000}"/>
    <cellStyle name="Samtala 3 2 16 5" xfId="24034" xr:uid="{00000000-0005-0000-0000-000031A80000}"/>
    <cellStyle name="Samtala 3 2 16 5 2" xfId="27537" xr:uid="{00000000-0005-0000-0000-000032A80000}"/>
    <cellStyle name="Samtala 3 2 16 6" xfId="24035" xr:uid="{00000000-0005-0000-0000-000033A80000}"/>
    <cellStyle name="Samtala 3 2 16 6 2" xfId="26756" xr:uid="{00000000-0005-0000-0000-000034A80000}"/>
    <cellStyle name="Samtala 3 2 16 7" xfId="24036" xr:uid="{00000000-0005-0000-0000-000035A80000}"/>
    <cellStyle name="Samtala 3 2 16 7 2" xfId="28688" xr:uid="{00000000-0005-0000-0000-000036A80000}"/>
    <cellStyle name="Samtala 3 2 16 8" xfId="24037" xr:uid="{00000000-0005-0000-0000-000037A80000}"/>
    <cellStyle name="Samtala 3 2 16 8 2" xfId="28687" xr:uid="{00000000-0005-0000-0000-000038A80000}"/>
    <cellStyle name="Samtala 3 2 16 9" xfId="24038" xr:uid="{00000000-0005-0000-0000-000039A80000}"/>
    <cellStyle name="Samtala 3 2 16 9 2" xfId="27474" xr:uid="{00000000-0005-0000-0000-00003AA80000}"/>
    <cellStyle name="Samtala 3 2 17" xfId="24039" xr:uid="{00000000-0005-0000-0000-00003BA80000}"/>
    <cellStyle name="Samtala 3 2 17 10" xfId="24040" xr:uid="{00000000-0005-0000-0000-00003CA80000}"/>
    <cellStyle name="Samtala 3 2 17 10 2" xfId="26678" xr:uid="{00000000-0005-0000-0000-00003DA80000}"/>
    <cellStyle name="Samtala 3 2 17 11" xfId="24041" xr:uid="{00000000-0005-0000-0000-00003EA80000}"/>
    <cellStyle name="Samtala 3 2 17 11 2" xfId="28686" xr:uid="{00000000-0005-0000-0000-00003FA80000}"/>
    <cellStyle name="Samtala 3 2 17 12" xfId="27848" xr:uid="{00000000-0005-0000-0000-000040A80000}"/>
    <cellStyle name="Samtala 3 2 17 13" xfId="29653" xr:uid="{00000000-0005-0000-0000-000041A80000}"/>
    <cellStyle name="Samtala 3 2 17 14" xfId="27432" xr:uid="{00000000-0005-0000-0000-000042A80000}"/>
    <cellStyle name="Samtala 3 2 17 2" xfId="24042" xr:uid="{00000000-0005-0000-0000-000043A80000}"/>
    <cellStyle name="Samtala 3 2 17 2 2" xfId="28685" xr:uid="{00000000-0005-0000-0000-000044A80000}"/>
    <cellStyle name="Samtala 3 2 17 3" xfId="24043" xr:uid="{00000000-0005-0000-0000-000045A80000}"/>
    <cellStyle name="Samtala 3 2 17 3 2" xfId="27409" xr:uid="{00000000-0005-0000-0000-000046A80000}"/>
    <cellStyle name="Samtala 3 2 17 4" xfId="24044" xr:uid="{00000000-0005-0000-0000-000047A80000}"/>
    <cellStyle name="Samtala 3 2 17 4 2" xfId="26597" xr:uid="{00000000-0005-0000-0000-000048A80000}"/>
    <cellStyle name="Samtala 3 2 17 5" xfId="24045" xr:uid="{00000000-0005-0000-0000-000049A80000}"/>
    <cellStyle name="Samtala 3 2 17 5 2" xfId="28684" xr:uid="{00000000-0005-0000-0000-00004AA80000}"/>
    <cellStyle name="Samtala 3 2 17 6" xfId="24046" xr:uid="{00000000-0005-0000-0000-00004BA80000}"/>
    <cellStyle name="Samtala 3 2 17 6 2" xfId="28683" xr:uid="{00000000-0005-0000-0000-00004CA80000}"/>
    <cellStyle name="Samtala 3 2 17 7" xfId="24047" xr:uid="{00000000-0005-0000-0000-00004DA80000}"/>
    <cellStyle name="Samtala 3 2 17 7 2" xfId="27344" xr:uid="{00000000-0005-0000-0000-00004EA80000}"/>
    <cellStyle name="Samtala 3 2 17 8" xfId="24048" xr:uid="{00000000-0005-0000-0000-00004FA80000}"/>
    <cellStyle name="Samtala 3 2 17 8 2" xfId="26517" xr:uid="{00000000-0005-0000-0000-000050A80000}"/>
    <cellStyle name="Samtala 3 2 17 9" xfId="24049" xr:uid="{00000000-0005-0000-0000-000051A80000}"/>
    <cellStyle name="Samtala 3 2 17 9 2" xfId="28682" xr:uid="{00000000-0005-0000-0000-000052A80000}"/>
    <cellStyle name="Samtala 3 2 18" xfId="24050" xr:uid="{00000000-0005-0000-0000-000053A80000}"/>
    <cellStyle name="Samtala 3 2 18 10" xfId="24051" xr:uid="{00000000-0005-0000-0000-000054A80000}"/>
    <cellStyle name="Samtala 3 2 18 10 2" xfId="28681" xr:uid="{00000000-0005-0000-0000-000055A80000}"/>
    <cellStyle name="Samtala 3 2 18 11" xfId="24052" xr:uid="{00000000-0005-0000-0000-000056A80000}"/>
    <cellStyle name="Samtala 3 2 18 11 2" xfId="27279" xr:uid="{00000000-0005-0000-0000-000057A80000}"/>
    <cellStyle name="Samtala 3 2 18 12" xfId="27934" xr:uid="{00000000-0005-0000-0000-000058A80000}"/>
    <cellStyle name="Samtala 3 2 18 13" xfId="29609" xr:uid="{00000000-0005-0000-0000-000059A80000}"/>
    <cellStyle name="Samtala 3 2 18 14" xfId="26862" xr:uid="{00000000-0005-0000-0000-00005AA80000}"/>
    <cellStyle name="Samtala 3 2 18 2" xfId="24053" xr:uid="{00000000-0005-0000-0000-00005BA80000}"/>
    <cellStyle name="Samtala 3 2 18 2 2" xfId="26438" xr:uid="{00000000-0005-0000-0000-00005CA80000}"/>
    <cellStyle name="Samtala 3 2 18 3" xfId="24054" xr:uid="{00000000-0005-0000-0000-00005DA80000}"/>
    <cellStyle name="Samtala 3 2 18 3 2" xfId="28680" xr:uid="{00000000-0005-0000-0000-00005EA80000}"/>
    <cellStyle name="Samtala 3 2 18 4" xfId="24055" xr:uid="{00000000-0005-0000-0000-00005FA80000}"/>
    <cellStyle name="Samtala 3 2 18 4 2" xfId="28679" xr:uid="{00000000-0005-0000-0000-000060A80000}"/>
    <cellStyle name="Samtala 3 2 18 5" xfId="24056" xr:uid="{00000000-0005-0000-0000-000061A80000}"/>
    <cellStyle name="Samtala 3 2 18 5 2" xfId="27212" xr:uid="{00000000-0005-0000-0000-000062A80000}"/>
    <cellStyle name="Samtala 3 2 18 6" xfId="24057" xr:uid="{00000000-0005-0000-0000-000063A80000}"/>
    <cellStyle name="Samtala 3 2 18 6 2" xfId="26357" xr:uid="{00000000-0005-0000-0000-000064A80000}"/>
    <cellStyle name="Samtala 3 2 18 7" xfId="24058" xr:uid="{00000000-0005-0000-0000-000065A80000}"/>
    <cellStyle name="Samtala 3 2 18 7 2" xfId="28678" xr:uid="{00000000-0005-0000-0000-000066A80000}"/>
    <cellStyle name="Samtala 3 2 18 8" xfId="24059" xr:uid="{00000000-0005-0000-0000-000067A80000}"/>
    <cellStyle name="Samtala 3 2 18 8 2" xfId="28677" xr:uid="{00000000-0005-0000-0000-000068A80000}"/>
    <cellStyle name="Samtala 3 2 18 9" xfId="24060" xr:uid="{00000000-0005-0000-0000-000069A80000}"/>
    <cellStyle name="Samtala 3 2 18 9 2" xfId="27136" xr:uid="{00000000-0005-0000-0000-00006AA80000}"/>
    <cellStyle name="Samtala 3 2 19" xfId="24061" xr:uid="{00000000-0005-0000-0000-00006BA80000}"/>
    <cellStyle name="Samtala 3 2 19 10" xfId="24062" xr:uid="{00000000-0005-0000-0000-00006CA80000}"/>
    <cellStyle name="Samtala 3 2 19 10 2" xfId="26256" xr:uid="{00000000-0005-0000-0000-00006DA80000}"/>
    <cellStyle name="Samtala 3 2 19 11" xfId="24063" xr:uid="{00000000-0005-0000-0000-00006EA80000}"/>
    <cellStyle name="Samtala 3 2 19 11 2" xfId="28676" xr:uid="{00000000-0005-0000-0000-00006FA80000}"/>
    <cellStyle name="Samtala 3 2 19 12" xfId="27903" xr:uid="{00000000-0005-0000-0000-000070A80000}"/>
    <cellStyle name="Samtala 3 2 19 13" xfId="27320" xr:uid="{00000000-0005-0000-0000-000071A80000}"/>
    <cellStyle name="Samtala 3 2 19 14" xfId="29692" xr:uid="{00000000-0005-0000-0000-000072A80000}"/>
    <cellStyle name="Samtala 3 2 19 2" xfId="24064" xr:uid="{00000000-0005-0000-0000-000073A80000}"/>
    <cellStyle name="Samtala 3 2 19 2 2" xfId="28675" xr:uid="{00000000-0005-0000-0000-000074A80000}"/>
    <cellStyle name="Samtala 3 2 19 3" xfId="24065" xr:uid="{00000000-0005-0000-0000-000075A80000}"/>
    <cellStyle name="Samtala 3 2 19 3 2" xfId="27061" xr:uid="{00000000-0005-0000-0000-000076A80000}"/>
    <cellStyle name="Samtala 3 2 19 4" xfId="24066" xr:uid="{00000000-0005-0000-0000-000077A80000}"/>
    <cellStyle name="Samtala 3 2 19 4 2" xfId="28674" xr:uid="{00000000-0005-0000-0000-000078A80000}"/>
    <cellStyle name="Samtala 3 2 19 5" xfId="24067" xr:uid="{00000000-0005-0000-0000-000079A80000}"/>
    <cellStyle name="Samtala 3 2 19 5 2" xfId="28673" xr:uid="{00000000-0005-0000-0000-00007AA80000}"/>
    <cellStyle name="Samtala 3 2 19 6" xfId="24068" xr:uid="{00000000-0005-0000-0000-00007BA80000}"/>
    <cellStyle name="Samtala 3 2 19 6 2" xfId="27667" xr:uid="{00000000-0005-0000-0000-00007CA80000}"/>
    <cellStyle name="Samtala 3 2 19 7" xfId="24069" xr:uid="{00000000-0005-0000-0000-00007DA80000}"/>
    <cellStyle name="Samtala 3 2 19 7 2" xfId="26915" xr:uid="{00000000-0005-0000-0000-00007EA80000}"/>
    <cellStyle name="Samtala 3 2 19 8" xfId="24070" xr:uid="{00000000-0005-0000-0000-00007FA80000}"/>
    <cellStyle name="Samtala 3 2 19 8 2" xfId="26165" xr:uid="{00000000-0005-0000-0000-000080A80000}"/>
    <cellStyle name="Samtala 3 2 19 9" xfId="24071" xr:uid="{00000000-0005-0000-0000-000081A80000}"/>
    <cellStyle name="Samtala 3 2 19 9 2" xfId="28672" xr:uid="{00000000-0005-0000-0000-000082A80000}"/>
    <cellStyle name="Samtala 3 2 2" xfId="24072" xr:uid="{00000000-0005-0000-0000-000083A80000}"/>
    <cellStyle name="Samtala 3 2 2 10" xfId="24073" xr:uid="{00000000-0005-0000-0000-000084A80000}"/>
    <cellStyle name="Samtala 3 2 2 10 2" xfId="28671" xr:uid="{00000000-0005-0000-0000-000085A80000}"/>
    <cellStyle name="Samtala 3 2 2 11" xfId="24074" xr:uid="{00000000-0005-0000-0000-000086A80000}"/>
    <cellStyle name="Samtala 3 2 2 11 2" xfId="28670" xr:uid="{00000000-0005-0000-0000-000087A80000}"/>
    <cellStyle name="Samtala 3 2 2 12" xfId="28038" xr:uid="{00000000-0005-0000-0000-000088A80000}"/>
    <cellStyle name="Samtala 3 2 2 13" xfId="26944" xr:uid="{00000000-0005-0000-0000-000089A80000}"/>
    <cellStyle name="Samtala 3 2 2 14" xfId="27704" xr:uid="{00000000-0005-0000-0000-00008AA80000}"/>
    <cellStyle name="Samtala 3 2 2 2" xfId="24075" xr:uid="{00000000-0005-0000-0000-00008BA80000}"/>
    <cellStyle name="Samtala 3 2 2 2 2" xfId="27054" xr:uid="{00000000-0005-0000-0000-00008CA80000}"/>
    <cellStyle name="Samtala 3 2 2 3" xfId="24076" xr:uid="{00000000-0005-0000-0000-00008DA80000}"/>
    <cellStyle name="Samtala 3 2 2 3 2" xfId="28669" xr:uid="{00000000-0005-0000-0000-00008EA80000}"/>
    <cellStyle name="Samtala 3 2 2 4" xfId="24077" xr:uid="{00000000-0005-0000-0000-00008FA80000}"/>
    <cellStyle name="Samtala 3 2 2 4 2" xfId="28668" xr:uid="{00000000-0005-0000-0000-000090A80000}"/>
    <cellStyle name="Samtala 3 2 2 5" xfId="24078" xr:uid="{00000000-0005-0000-0000-000091A80000}"/>
    <cellStyle name="Samtala 3 2 2 5 2" xfId="27600" xr:uid="{00000000-0005-0000-0000-000092A80000}"/>
    <cellStyle name="Samtala 3 2 2 6" xfId="24079" xr:uid="{00000000-0005-0000-0000-000093A80000}"/>
    <cellStyle name="Samtala 3 2 2 6 2" xfId="26838" xr:uid="{00000000-0005-0000-0000-000094A80000}"/>
    <cellStyle name="Samtala 3 2 2 7" xfId="24080" xr:uid="{00000000-0005-0000-0000-000095A80000}"/>
    <cellStyle name="Samtala 3 2 2 7 2" xfId="28667" xr:uid="{00000000-0005-0000-0000-000096A80000}"/>
    <cellStyle name="Samtala 3 2 2 8" xfId="24081" xr:uid="{00000000-0005-0000-0000-000097A80000}"/>
    <cellStyle name="Samtala 3 2 2 8 2" xfId="28666" xr:uid="{00000000-0005-0000-0000-000098A80000}"/>
    <cellStyle name="Samtala 3 2 2 9" xfId="24082" xr:uid="{00000000-0005-0000-0000-000099A80000}"/>
    <cellStyle name="Samtala 3 2 2 9 2" xfId="27538" xr:uid="{00000000-0005-0000-0000-00009AA80000}"/>
    <cellStyle name="Samtala 3 2 20" xfId="24083" xr:uid="{00000000-0005-0000-0000-00009BA80000}"/>
    <cellStyle name="Samtala 3 2 20 10" xfId="24084" xr:uid="{00000000-0005-0000-0000-00009CA80000}"/>
    <cellStyle name="Samtala 3 2 20 10 2" xfId="26757" xr:uid="{00000000-0005-0000-0000-00009DA80000}"/>
    <cellStyle name="Samtala 3 2 20 11" xfId="24085" xr:uid="{00000000-0005-0000-0000-00009EA80000}"/>
    <cellStyle name="Samtala 3 2 20 11 2" xfId="28665" xr:uid="{00000000-0005-0000-0000-00009FA80000}"/>
    <cellStyle name="Samtala 3 2 20 12" xfId="27864" xr:uid="{00000000-0005-0000-0000-0000A0A80000}"/>
    <cellStyle name="Samtala 3 2 20 13" xfId="29645" xr:uid="{00000000-0005-0000-0000-0000A1A80000}"/>
    <cellStyle name="Samtala 3 2 20 14" xfId="27623" xr:uid="{00000000-0005-0000-0000-0000A2A80000}"/>
    <cellStyle name="Samtala 3 2 20 2" xfId="24086" xr:uid="{00000000-0005-0000-0000-0000A3A80000}"/>
    <cellStyle name="Samtala 3 2 20 2 2" xfId="28664" xr:uid="{00000000-0005-0000-0000-0000A4A80000}"/>
    <cellStyle name="Samtala 3 2 20 3" xfId="24087" xr:uid="{00000000-0005-0000-0000-0000A5A80000}"/>
    <cellStyle name="Samtala 3 2 20 3 2" xfId="27475" xr:uid="{00000000-0005-0000-0000-0000A6A80000}"/>
    <cellStyle name="Samtala 3 2 20 4" xfId="24088" xr:uid="{00000000-0005-0000-0000-0000A7A80000}"/>
    <cellStyle name="Samtala 3 2 20 4 2" xfId="26679" xr:uid="{00000000-0005-0000-0000-0000A8A80000}"/>
    <cellStyle name="Samtala 3 2 20 5" xfId="24089" xr:uid="{00000000-0005-0000-0000-0000A9A80000}"/>
    <cellStyle name="Samtala 3 2 20 5 2" xfId="28663" xr:uid="{00000000-0005-0000-0000-0000AAA80000}"/>
    <cellStyle name="Samtala 3 2 20 6" xfId="24090" xr:uid="{00000000-0005-0000-0000-0000ABA80000}"/>
    <cellStyle name="Samtala 3 2 20 6 2" xfId="28662" xr:uid="{00000000-0005-0000-0000-0000ACA80000}"/>
    <cellStyle name="Samtala 3 2 20 7" xfId="24091" xr:uid="{00000000-0005-0000-0000-0000ADA80000}"/>
    <cellStyle name="Samtala 3 2 20 7 2" xfId="27410" xr:uid="{00000000-0005-0000-0000-0000AEA80000}"/>
    <cellStyle name="Samtala 3 2 20 8" xfId="24092" xr:uid="{00000000-0005-0000-0000-0000AFA80000}"/>
    <cellStyle name="Samtala 3 2 20 8 2" xfId="26598" xr:uid="{00000000-0005-0000-0000-0000B0A80000}"/>
    <cellStyle name="Samtala 3 2 20 9" xfId="24093" xr:uid="{00000000-0005-0000-0000-0000B1A80000}"/>
    <cellStyle name="Samtala 3 2 20 9 2" xfId="28661" xr:uid="{00000000-0005-0000-0000-0000B2A80000}"/>
    <cellStyle name="Samtala 3 2 21" xfId="24094" xr:uid="{00000000-0005-0000-0000-0000B3A80000}"/>
    <cellStyle name="Samtala 3 2 21 10" xfId="24095" xr:uid="{00000000-0005-0000-0000-0000B4A80000}"/>
    <cellStyle name="Samtala 3 2 21 10 2" xfId="28660" xr:uid="{00000000-0005-0000-0000-0000B5A80000}"/>
    <cellStyle name="Samtala 3 2 21 11" xfId="24096" xr:uid="{00000000-0005-0000-0000-0000B6A80000}"/>
    <cellStyle name="Samtala 3 2 21 11 2" xfId="27345" xr:uid="{00000000-0005-0000-0000-0000B7A80000}"/>
    <cellStyle name="Samtala 3 2 21 12" xfId="27850" xr:uid="{00000000-0005-0000-0000-0000B8A80000}"/>
    <cellStyle name="Samtala 3 2 21 13" xfId="26948" xr:uid="{00000000-0005-0000-0000-0000B9A80000}"/>
    <cellStyle name="Samtala 3 2 21 14" xfId="29981" xr:uid="{00000000-0005-0000-0000-0000BAA80000}"/>
    <cellStyle name="Samtala 3 2 21 2" xfId="24097" xr:uid="{00000000-0005-0000-0000-0000BBA80000}"/>
    <cellStyle name="Samtala 3 2 21 2 2" xfId="26518" xr:uid="{00000000-0005-0000-0000-0000BCA80000}"/>
    <cellStyle name="Samtala 3 2 21 3" xfId="24098" xr:uid="{00000000-0005-0000-0000-0000BDA80000}"/>
    <cellStyle name="Samtala 3 2 21 3 2" xfId="28659" xr:uid="{00000000-0005-0000-0000-0000BEA80000}"/>
    <cellStyle name="Samtala 3 2 21 4" xfId="24099" xr:uid="{00000000-0005-0000-0000-0000BFA80000}"/>
    <cellStyle name="Samtala 3 2 21 4 2" xfId="28658" xr:uid="{00000000-0005-0000-0000-0000C0A80000}"/>
    <cellStyle name="Samtala 3 2 21 5" xfId="24100" xr:uid="{00000000-0005-0000-0000-0000C1A80000}"/>
    <cellStyle name="Samtala 3 2 21 5 2" xfId="27280" xr:uid="{00000000-0005-0000-0000-0000C2A80000}"/>
    <cellStyle name="Samtala 3 2 21 6" xfId="24101" xr:uid="{00000000-0005-0000-0000-0000C3A80000}"/>
    <cellStyle name="Samtala 3 2 21 6 2" xfId="26439" xr:uid="{00000000-0005-0000-0000-0000C4A80000}"/>
    <cellStyle name="Samtala 3 2 21 7" xfId="24102" xr:uid="{00000000-0005-0000-0000-0000C5A80000}"/>
    <cellStyle name="Samtala 3 2 21 7 2" xfId="28657" xr:uid="{00000000-0005-0000-0000-0000C6A80000}"/>
    <cellStyle name="Samtala 3 2 21 8" xfId="24103" xr:uid="{00000000-0005-0000-0000-0000C7A80000}"/>
    <cellStyle name="Samtala 3 2 21 8 2" xfId="28656" xr:uid="{00000000-0005-0000-0000-0000C8A80000}"/>
    <cellStyle name="Samtala 3 2 21 9" xfId="24104" xr:uid="{00000000-0005-0000-0000-0000C9A80000}"/>
    <cellStyle name="Samtala 3 2 21 9 2" xfId="27213" xr:uid="{00000000-0005-0000-0000-0000CAA80000}"/>
    <cellStyle name="Samtala 3 2 22" xfId="24105" xr:uid="{00000000-0005-0000-0000-0000CBA80000}"/>
    <cellStyle name="Samtala 3 2 22 2" xfId="26358" xr:uid="{00000000-0005-0000-0000-0000CCA80000}"/>
    <cellStyle name="Samtala 3 2 23" xfId="24106" xr:uid="{00000000-0005-0000-0000-0000CDA80000}"/>
    <cellStyle name="Samtala 3 2 23 2" xfId="28655" xr:uid="{00000000-0005-0000-0000-0000CEA80000}"/>
    <cellStyle name="Samtala 3 2 24" xfId="24107" xr:uid="{00000000-0005-0000-0000-0000CFA80000}"/>
    <cellStyle name="Samtala 3 2 24 2" xfId="28654" xr:uid="{00000000-0005-0000-0000-0000D0A80000}"/>
    <cellStyle name="Samtala 3 2 25" xfId="24108" xr:uid="{00000000-0005-0000-0000-0000D1A80000}"/>
    <cellStyle name="Samtala 3 2 25 2" xfId="27135" xr:uid="{00000000-0005-0000-0000-0000D2A80000}"/>
    <cellStyle name="Samtala 3 2 26" xfId="24109" xr:uid="{00000000-0005-0000-0000-0000D3A80000}"/>
    <cellStyle name="Samtala 3 2 26 2" xfId="26255" xr:uid="{00000000-0005-0000-0000-0000D4A80000}"/>
    <cellStyle name="Samtala 3 2 27" xfId="24110" xr:uid="{00000000-0005-0000-0000-0000D5A80000}"/>
    <cellStyle name="Samtala 3 2 27 2" xfId="28653" xr:uid="{00000000-0005-0000-0000-0000D6A80000}"/>
    <cellStyle name="Samtala 3 2 28" xfId="24111" xr:uid="{00000000-0005-0000-0000-0000D7A80000}"/>
    <cellStyle name="Samtala 3 2 28 2" xfId="28652" xr:uid="{00000000-0005-0000-0000-0000D8A80000}"/>
    <cellStyle name="Samtala 3 2 29" xfId="24112" xr:uid="{00000000-0005-0000-0000-0000D9A80000}"/>
    <cellStyle name="Samtala 3 2 29 2" xfId="27060" xr:uid="{00000000-0005-0000-0000-0000DAA80000}"/>
    <cellStyle name="Samtala 3 2 3" xfId="24113" xr:uid="{00000000-0005-0000-0000-0000DBA80000}"/>
    <cellStyle name="Samtala 3 2 3 10" xfId="24114" xr:uid="{00000000-0005-0000-0000-0000DCA80000}"/>
    <cellStyle name="Samtala 3 2 3 10 2" xfId="28651" xr:uid="{00000000-0005-0000-0000-0000DDA80000}"/>
    <cellStyle name="Samtala 3 2 3 11" xfId="24115" xr:uid="{00000000-0005-0000-0000-0000DEA80000}"/>
    <cellStyle name="Samtala 3 2 3 11 2" xfId="28650" xr:uid="{00000000-0005-0000-0000-0000DFA80000}"/>
    <cellStyle name="Samtala 3 2 3 12" xfId="27839" xr:uid="{00000000-0005-0000-0000-0000E0A80000}"/>
    <cellStyle name="Samtala 3 2 3 13" xfId="26481" xr:uid="{00000000-0005-0000-0000-0000E1A80000}"/>
    <cellStyle name="Samtala 3 2 3 14" xfId="29441" xr:uid="{00000000-0005-0000-0000-0000E2A80000}"/>
    <cellStyle name="Samtala 3 2 3 2" xfId="24116" xr:uid="{00000000-0005-0000-0000-0000E3A80000}"/>
    <cellStyle name="Samtala 3 2 3 2 2" xfId="27668" xr:uid="{00000000-0005-0000-0000-0000E4A80000}"/>
    <cellStyle name="Samtala 3 2 3 3" xfId="24117" xr:uid="{00000000-0005-0000-0000-0000E5A80000}"/>
    <cellStyle name="Samtala 3 2 3 3 2" xfId="26916" xr:uid="{00000000-0005-0000-0000-0000E6A80000}"/>
    <cellStyle name="Samtala 3 2 3 4" xfId="24118" xr:uid="{00000000-0005-0000-0000-0000E7A80000}"/>
    <cellStyle name="Samtala 3 2 3 4 2" xfId="26164" xr:uid="{00000000-0005-0000-0000-0000E8A80000}"/>
    <cellStyle name="Samtala 3 2 3 5" xfId="24119" xr:uid="{00000000-0005-0000-0000-0000E9A80000}"/>
    <cellStyle name="Samtala 3 2 3 5 2" xfId="28649" xr:uid="{00000000-0005-0000-0000-0000EAA80000}"/>
    <cellStyle name="Samtala 3 2 3 6" xfId="24120" xr:uid="{00000000-0005-0000-0000-0000EBA80000}"/>
    <cellStyle name="Samtala 3 2 3 6 2" xfId="28648" xr:uid="{00000000-0005-0000-0000-0000ECA80000}"/>
    <cellStyle name="Samtala 3 2 3 7" xfId="24121" xr:uid="{00000000-0005-0000-0000-0000EDA80000}"/>
    <cellStyle name="Samtala 3 2 3 7 2" xfId="27601" xr:uid="{00000000-0005-0000-0000-0000EEA80000}"/>
    <cellStyle name="Samtala 3 2 3 8" xfId="24122" xr:uid="{00000000-0005-0000-0000-0000EFA80000}"/>
    <cellStyle name="Samtala 3 2 3 8 2" xfId="26839" xr:uid="{00000000-0005-0000-0000-0000F0A80000}"/>
    <cellStyle name="Samtala 3 2 3 9" xfId="24123" xr:uid="{00000000-0005-0000-0000-0000F1A80000}"/>
    <cellStyle name="Samtala 3 2 3 9 2" xfId="28647" xr:uid="{00000000-0005-0000-0000-0000F2A80000}"/>
    <cellStyle name="Samtala 3 2 30" xfId="24124" xr:uid="{00000000-0005-0000-0000-0000F3A80000}"/>
    <cellStyle name="Samtala 3 2 30 2" xfId="28646" xr:uid="{00000000-0005-0000-0000-0000F4A80000}"/>
    <cellStyle name="Samtala 3 2 31" xfId="24125" xr:uid="{00000000-0005-0000-0000-0000F5A80000}"/>
    <cellStyle name="Samtala 3 2 31 2" xfId="27539" xr:uid="{00000000-0005-0000-0000-0000F6A80000}"/>
    <cellStyle name="Samtala 3 2 32" xfId="27740" xr:uid="{00000000-0005-0000-0000-0000F7A80000}"/>
    <cellStyle name="Samtala 3 2 33" xfId="29674" xr:uid="{00000000-0005-0000-0000-0000F8A80000}"/>
    <cellStyle name="Samtala 3 2 34" xfId="27495" xr:uid="{00000000-0005-0000-0000-0000F9A80000}"/>
    <cellStyle name="Samtala 3 2 4" xfId="24126" xr:uid="{00000000-0005-0000-0000-0000FAA80000}"/>
    <cellStyle name="Samtala 3 2 4 10" xfId="24127" xr:uid="{00000000-0005-0000-0000-0000FBA80000}"/>
    <cellStyle name="Samtala 3 2 4 10 2" xfId="26758" xr:uid="{00000000-0005-0000-0000-0000FCA80000}"/>
    <cellStyle name="Samtala 3 2 4 11" xfId="24128" xr:uid="{00000000-0005-0000-0000-0000FDA80000}"/>
    <cellStyle name="Samtala 3 2 4 11 2" xfId="28645" xr:uid="{00000000-0005-0000-0000-0000FEA80000}"/>
    <cellStyle name="Samtala 3 2 4 12" xfId="27851" xr:uid="{00000000-0005-0000-0000-0000FFA80000}"/>
    <cellStyle name="Samtala 3 2 4 13" xfId="26228" xr:uid="{00000000-0005-0000-0000-000000A90000}"/>
    <cellStyle name="Samtala 3 2 4 14" xfId="29444" xr:uid="{00000000-0005-0000-0000-000001A90000}"/>
    <cellStyle name="Samtala 3 2 4 2" xfId="24129" xr:uid="{00000000-0005-0000-0000-000002A90000}"/>
    <cellStyle name="Samtala 3 2 4 2 2" xfId="28644" xr:uid="{00000000-0005-0000-0000-000003A90000}"/>
    <cellStyle name="Samtala 3 2 4 3" xfId="24130" xr:uid="{00000000-0005-0000-0000-000004A90000}"/>
    <cellStyle name="Samtala 3 2 4 3 2" xfId="27476" xr:uid="{00000000-0005-0000-0000-000005A90000}"/>
    <cellStyle name="Samtala 3 2 4 4" xfId="24131" xr:uid="{00000000-0005-0000-0000-000006A90000}"/>
    <cellStyle name="Samtala 3 2 4 4 2" xfId="26680" xr:uid="{00000000-0005-0000-0000-000007A90000}"/>
    <cellStyle name="Samtala 3 2 4 5" xfId="24132" xr:uid="{00000000-0005-0000-0000-000008A90000}"/>
    <cellStyle name="Samtala 3 2 4 5 2" xfId="28643" xr:uid="{00000000-0005-0000-0000-000009A90000}"/>
    <cellStyle name="Samtala 3 2 4 6" xfId="24133" xr:uid="{00000000-0005-0000-0000-00000AA90000}"/>
    <cellStyle name="Samtala 3 2 4 6 2" xfId="28642" xr:uid="{00000000-0005-0000-0000-00000BA90000}"/>
    <cellStyle name="Samtala 3 2 4 7" xfId="24134" xr:uid="{00000000-0005-0000-0000-00000CA90000}"/>
    <cellStyle name="Samtala 3 2 4 7 2" xfId="27411" xr:uid="{00000000-0005-0000-0000-00000DA90000}"/>
    <cellStyle name="Samtala 3 2 4 8" xfId="24135" xr:uid="{00000000-0005-0000-0000-00000EA90000}"/>
    <cellStyle name="Samtala 3 2 4 8 2" xfId="26599" xr:uid="{00000000-0005-0000-0000-00000FA90000}"/>
    <cellStyle name="Samtala 3 2 4 9" xfId="24136" xr:uid="{00000000-0005-0000-0000-000010A90000}"/>
    <cellStyle name="Samtala 3 2 4 9 2" xfId="28641" xr:uid="{00000000-0005-0000-0000-000011A90000}"/>
    <cellStyle name="Samtala 3 2 5" xfId="24137" xr:uid="{00000000-0005-0000-0000-000012A90000}"/>
    <cellStyle name="Samtala 3 2 5 10" xfId="24138" xr:uid="{00000000-0005-0000-0000-000013A90000}"/>
    <cellStyle name="Samtala 3 2 5 10 2" xfId="28640" xr:uid="{00000000-0005-0000-0000-000014A90000}"/>
    <cellStyle name="Samtala 3 2 5 11" xfId="24139" xr:uid="{00000000-0005-0000-0000-000015A90000}"/>
    <cellStyle name="Samtala 3 2 5 11 2" xfId="27346" xr:uid="{00000000-0005-0000-0000-000016A90000}"/>
    <cellStyle name="Samtala 3 2 5 12" xfId="28022" xr:uid="{00000000-0005-0000-0000-000017A90000}"/>
    <cellStyle name="Samtala 3 2 5 13" xfId="26556" xr:uid="{00000000-0005-0000-0000-000018A90000}"/>
    <cellStyle name="Samtala 3 2 5 14" xfId="27301" xr:uid="{00000000-0005-0000-0000-000019A90000}"/>
    <cellStyle name="Samtala 3 2 5 2" xfId="24140" xr:uid="{00000000-0005-0000-0000-00001AA90000}"/>
    <cellStyle name="Samtala 3 2 5 2 2" xfId="26519" xr:uid="{00000000-0005-0000-0000-00001BA90000}"/>
    <cellStyle name="Samtala 3 2 5 3" xfId="24141" xr:uid="{00000000-0005-0000-0000-00001CA90000}"/>
    <cellStyle name="Samtala 3 2 5 3 2" xfId="28639" xr:uid="{00000000-0005-0000-0000-00001DA90000}"/>
    <cellStyle name="Samtala 3 2 5 4" xfId="24142" xr:uid="{00000000-0005-0000-0000-00001EA90000}"/>
    <cellStyle name="Samtala 3 2 5 4 2" xfId="28638" xr:uid="{00000000-0005-0000-0000-00001FA90000}"/>
    <cellStyle name="Samtala 3 2 5 5" xfId="24143" xr:uid="{00000000-0005-0000-0000-000020A90000}"/>
    <cellStyle name="Samtala 3 2 5 5 2" xfId="27281" xr:uid="{00000000-0005-0000-0000-000021A90000}"/>
    <cellStyle name="Samtala 3 2 5 6" xfId="24144" xr:uid="{00000000-0005-0000-0000-000022A90000}"/>
    <cellStyle name="Samtala 3 2 5 6 2" xfId="26440" xr:uid="{00000000-0005-0000-0000-000023A90000}"/>
    <cellStyle name="Samtala 3 2 5 7" xfId="24145" xr:uid="{00000000-0005-0000-0000-000024A90000}"/>
    <cellStyle name="Samtala 3 2 5 7 2" xfId="28637" xr:uid="{00000000-0005-0000-0000-000025A90000}"/>
    <cellStyle name="Samtala 3 2 5 8" xfId="24146" xr:uid="{00000000-0005-0000-0000-000026A90000}"/>
    <cellStyle name="Samtala 3 2 5 8 2" xfId="28636" xr:uid="{00000000-0005-0000-0000-000027A90000}"/>
    <cellStyle name="Samtala 3 2 5 9" xfId="24147" xr:uid="{00000000-0005-0000-0000-000028A90000}"/>
    <cellStyle name="Samtala 3 2 5 9 2" xfId="27214" xr:uid="{00000000-0005-0000-0000-000029A90000}"/>
    <cellStyle name="Samtala 3 2 6" xfId="24148" xr:uid="{00000000-0005-0000-0000-00002AA90000}"/>
    <cellStyle name="Samtala 3 2 6 10" xfId="24149" xr:uid="{00000000-0005-0000-0000-00002BA90000}"/>
    <cellStyle name="Samtala 3 2 6 10 2" xfId="26359" xr:uid="{00000000-0005-0000-0000-00002CA90000}"/>
    <cellStyle name="Samtala 3 2 6 11" xfId="24150" xr:uid="{00000000-0005-0000-0000-00002DA90000}"/>
    <cellStyle name="Samtala 3 2 6 11 2" xfId="28635" xr:uid="{00000000-0005-0000-0000-00002EA90000}"/>
    <cellStyle name="Samtala 3 2 6 12" xfId="27924" xr:uid="{00000000-0005-0000-0000-00002FA90000}"/>
    <cellStyle name="Samtala 3 2 6 13" xfId="29614" xr:uid="{00000000-0005-0000-0000-000030A90000}"/>
    <cellStyle name="Samtala 3 2 6 14" xfId="27498" xr:uid="{00000000-0005-0000-0000-000031A90000}"/>
    <cellStyle name="Samtala 3 2 6 2" xfId="24151" xr:uid="{00000000-0005-0000-0000-000032A90000}"/>
    <cellStyle name="Samtala 3 2 6 2 2" xfId="28634" xr:uid="{00000000-0005-0000-0000-000033A90000}"/>
    <cellStyle name="Samtala 3 2 6 3" xfId="24152" xr:uid="{00000000-0005-0000-0000-000034A90000}"/>
    <cellStyle name="Samtala 3 2 6 3 2" xfId="27134" xr:uid="{00000000-0005-0000-0000-000035A90000}"/>
    <cellStyle name="Samtala 3 2 6 4" xfId="24153" xr:uid="{00000000-0005-0000-0000-000036A90000}"/>
    <cellStyle name="Samtala 3 2 6 4 2" xfId="26254" xr:uid="{00000000-0005-0000-0000-000037A90000}"/>
    <cellStyle name="Samtala 3 2 6 5" xfId="24154" xr:uid="{00000000-0005-0000-0000-000038A90000}"/>
    <cellStyle name="Samtala 3 2 6 5 2" xfId="28633" xr:uid="{00000000-0005-0000-0000-000039A90000}"/>
    <cellStyle name="Samtala 3 2 6 6" xfId="24155" xr:uid="{00000000-0005-0000-0000-00003AA90000}"/>
    <cellStyle name="Samtala 3 2 6 6 2" xfId="28632" xr:uid="{00000000-0005-0000-0000-00003BA90000}"/>
    <cellStyle name="Samtala 3 2 6 7" xfId="24156" xr:uid="{00000000-0005-0000-0000-00003CA90000}"/>
    <cellStyle name="Samtala 3 2 6 7 2" xfId="27059" xr:uid="{00000000-0005-0000-0000-00003DA90000}"/>
    <cellStyle name="Samtala 3 2 6 8" xfId="24157" xr:uid="{00000000-0005-0000-0000-00003EA90000}"/>
    <cellStyle name="Samtala 3 2 6 8 2" xfId="28631" xr:uid="{00000000-0005-0000-0000-00003FA90000}"/>
    <cellStyle name="Samtala 3 2 6 9" xfId="24158" xr:uid="{00000000-0005-0000-0000-000040A90000}"/>
    <cellStyle name="Samtala 3 2 6 9 2" xfId="28630" xr:uid="{00000000-0005-0000-0000-000041A90000}"/>
    <cellStyle name="Samtala 3 2 7" xfId="24159" xr:uid="{00000000-0005-0000-0000-000042A90000}"/>
    <cellStyle name="Samtala 3 2 7 10" xfId="24160" xr:uid="{00000000-0005-0000-0000-000043A90000}"/>
    <cellStyle name="Samtala 3 2 7 10 2" xfId="27669" xr:uid="{00000000-0005-0000-0000-000044A90000}"/>
    <cellStyle name="Samtala 3 2 7 11" xfId="24161" xr:uid="{00000000-0005-0000-0000-000045A90000}"/>
    <cellStyle name="Samtala 3 2 7 11 2" xfId="26917" xr:uid="{00000000-0005-0000-0000-000046A90000}"/>
    <cellStyle name="Samtala 3 2 7 12" xfId="27882" xr:uid="{00000000-0005-0000-0000-000047A90000}"/>
    <cellStyle name="Samtala 3 2 7 13" xfId="28133" xr:uid="{00000000-0005-0000-0000-000048A90000}"/>
    <cellStyle name="Samtala 3 2 7 14" xfId="29992" xr:uid="{00000000-0005-0000-0000-000049A90000}"/>
    <cellStyle name="Samtala 3 2 7 2" xfId="24162" xr:uid="{00000000-0005-0000-0000-00004AA90000}"/>
    <cellStyle name="Samtala 3 2 7 2 2" xfId="26163" xr:uid="{00000000-0005-0000-0000-00004BA90000}"/>
    <cellStyle name="Samtala 3 2 7 3" xfId="24163" xr:uid="{00000000-0005-0000-0000-00004CA90000}"/>
    <cellStyle name="Samtala 3 2 7 3 2" xfId="28629" xr:uid="{00000000-0005-0000-0000-00004DA90000}"/>
    <cellStyle name="Samtala 3 2 7 4" xfId="24164" xr:uid="{00000000-0005-0000-0000-00004EA90000}"/>
    <cellStyle name="Samtala 3 2 7 4 2" xfId="28628" xr:uid="{00000000-0005-0000-0000-00004FA90000}"/>
    <cellStyle name="Samtala 3 2 7 5" xfId="24165" xr:uid="{00000000-0005-0000-0000-000050A90000}"/>
    <cellStyle name="Samtala 3 2 7 5 2" xfId="27602" xr:uid="{00000000-0005-0000-0000-000051A90000}"/>
    <cellStyle name="Samtala 3 2 7 6" xfId="24166" xr:uid="{00000000-0005-0000-0000-000052A90000}"/>
    <cellStyle name="Samtala 3 2 7 6 2" xfId="26840" xr:uid="{00000000-0005-0000-0000-000053A90000}"/>
    <cellStyle name="Samtala 3 2 7 7" xfId="24167" xr:uid="{00000000-0005-0000-0000-000054A90000}"/>
    <cellStyle name="Samtala 3 2 7 7 2" xfId="28627" xr:uid="{00000000-0005-0000-0000-000055A90000}"/>
    <cellStyle name="Samtala 3 2 7 8" xfId="24168" xr:uid="{00000000-0005-0000-0000-000056A90000}"/>
    <cellStyle name="Samtala 3 2 7 8 2" xfId="28626" xr:uid="{00000000-0005-0000-0000-000057A90000}"/>
    <cellStyle name="Samtala 3 2 7 9" xfId="24169" xr:uid="{00000000-0005-0000-0000-000058A90000}"/>
    <cellStyle name="Samtala 3 2 7 9 2" xfId="27540" xr:uid="{00000000-0005-0000-0000-000059A90000}"/>
    <cellStyle name="Samtala 3 2 8" xfId="24170" xr:uid="{00000000-0005-0000-0000-00005AA90000}"/>
    <cellStyle name="Samtala 3 2 8 10" xfId="24171" xr:uid="{00000000-0005-0000-0000-00005BA90000}"/>
    <cellStyle name="Samtala 3 2 8 10 2" xfId="26759" xr:uid="{00000000-0005-0000-0000-00005CA90000}"/>
    <cellStyle name="Samtala 3 2 8 11" xfId="24172" xr:uid="{00000000-0005-0000-0000-00005DA90000}"/>
    <cellStyle name="Samtala 3 2 8 11 2" xfId="28625" xr:uid="{00000000-0005-0000-0000-00005EA90000}"/>
    <cellStyle name="Samtala 3 2 8 12" xfId="27986" xr:uid="{00000000-0005-0000-0000-00005FA90000}"/>
    <cellStyle name="Samtala 3 2 8 13" xfId="29583" xr:uid="{00000000-0005-0000-0000-000060A90000}"/>
    <cellStyle name="Samtala 3 2 8 14" xfId="26782" xr:uid="{00000000-0005-0000-0000-000061A90000}"/>
    <cellStyle name="Samtala 3 2 8 2" xfId="24173" xr:uid="{00000000-0005-0000-0000-000062A90000}"/>
    <cellStyle name="Samtala 3 2 8 2 2" xfId="28624" xr:uid="{00000000-0005-0000-0000-000063A90000}"/>
    <cellStyle name="Samtala 3 2 8 3" xfId="24174" xr:uid="{00000000-0005-0000-0000-000064A90000}"/>
    <cellStyle name="Samtala 3 2 8 3 2" xfId="27477" xr:uid="{00000000-0005-0000-0000-000065A90000}"/>
    <cellStyle name="Samtala 3 2 8 4" xfId="24175" xr:uid="{00000000-0005-0000-0000-000066A90000}"/>
    <cellStyle name="Samtala 3 2 8 4 2" xfId="26681" xr:uid="{00000000-0005-0000-0000-000067A90000}"/>
    <cellStyle name="Samtala 3 2 8 5" xfId="24176" xr:uid="{00000000-0005-0000-0000-000068A90000}"/>
    <cellStyle name="Samtala 3 2 8 5 2" xfId="28623" xr:uid="{00000000-0005-0000-0000-000069A90000}"/>
    <cellStyle name="Samtala 3 2 8 6" xfId="24177" xr:uid="{00000000-0005-0000-0000-00006AA90000}"/>
    <cellStyle name="Samtala 3 2 8 6 2" xfId="28622" xr:uid="{00000000-0005-0000-0000-00006BA90000}"/>
    <cellStyle name="Samtala 3 2 8 7" xfId="24178" xr:uid="{00000000-0005-0000-0000-00006CA90000}"/>
    <cellStyle name="Samtala 3 2 8 7 2" xfId="27412" xr:uid="{00000000-0005-0000-0000-00006DA90000}"/>
    <cellStyle name="Samtala 3 2 8 8" xfId="24179" xr:uid="{00000000-0005-0000-0000-00006EA90000}"/>
    <cellStyle name="Samtala 3 2 8 8 2" xfId="26600" xr:uid="{00000000-0005-0000-0000-00006FA90000}"/>
    <cellStyle name="Samtala 3 2 8 9" xfId="24180" xr:uid="{00000000-0005-0000-0000-000070A90000}"/>
    <cellStyle name="Samtala 3 2 8 9 2" xfId="28621" xr:uid="{00000000-0005-0000-0000-000071A90000}"/>
    <cellStyle name="Samtala 3 2 9" xfId="24181" xr:uid="{00000000-0005-0000-0000-000072A90000}"/>
    <cellStyle name="Samtala 3 2 9 10" xfId="24182" xr:uid="{00000000-0005-0000-0000-000073A90000}"/>
    <cellStyle name="Samtala 3 2 9 10 2" xfId="28620" xr:uid="{00000000-0005-0000-0000-000074A90000}"/>
    <cellStyle name="Samtala 3 2 9 11" xfId="24183" xr:uid="{00000000-0005-0000-0000-000075A90000}"/>
    <cellStyle name="Samtala 3 2 9 11 2" xfId="27347" xr:uid="{00000000-0005-0000-0000-000076A90000}"/>
    <cellStyle name="Samtala 3 2 9 12" xfId="28026" xr:uid="{00000000-0005-0000-0000-000077A90000}"/>
    <cellStyle name="Samtala 3 2 9 13" xfId="29566" xr:uid="{00000000-0005-0000-0000-000078A90000}"/>
    <cellStyle name="Samtala 3 2 9 14" xfId="27306" xr:uid="{00000000-0005-0000-0000-000079A90000}"/>
    <cellStyle name="Samtala 3 2 9 2" xfId="24184" xr:uid="{00000000-0005-0000-0000-00007AA90000}"/>
    <cellStyle name="Samtala 3 2 9 2 2" xfId="26520" xr:uid="{00000000-0005-0000-0000-00007BA90000}"/>
    <cellStyle name="Samtala 3 2 9 3" xfId="24185" xr:uid="{00000000-0005-0000-0000-00007CA90000}"/>
    <cellStyle name="Samtala 3 2 9 3 2" xfId="28619" xr:uid="{00000000-0005-0000-0000-00007DA90000}"/>
    <cellStyle name="Samtala 3 2 9 4" xfId="24186" xr:uid="{00000000-0005-0000-0000-00007EA90000}"/>
    <cellStyle name="Samtala 3 2 9 4 2" xfId="28618" xr:uid="{00000000-0005-0000-0000-00007FA90000}"/>
    <cellStyle name="Samtala 3 2 9 5" xfId="24187" xr:uid="{00000000-0005-0000-0000-000080A90000}"/>
    <cellStyle name="Samtala 3 2 9 5 2" xfId="27282" xr:uid="{00000000-0005-0000-0000-000081A90000}"/>
    <cellStyle name="Samtala 3 2 9 6" xfId="24188" xr:uid="{00000000-0005-0000-0000-000082A90000}"/>
    <cellStyle name="Samtala 3 2 9 6 2" xfId="26441" xr:uid="{00000000-0005-0000-0000-000083A90000}"/>
    <cellStyle name="Samtala 3 2 9 7" xfId="24189" xr:uid="{00000000-0005-0000-0000-000084A90000}"/>
    <cellStyle name="Samtala 3 2 9 7 2" xfId="28617" xr:uid="{00000000-0005-0000-0000-000085A90000}"/>
    <cellStyle name="Samtala 3 2 9 8" xfId="24190" xr:uid="{00000000-0005-0000-0000-000086A90000}"/>
    <cellStyle name="Samtala 3 2 9 8 2" xfId="28616" xr:uid="{00000000-0005-0000-0000-000087A90000}"/>
    <cellStyle name="Samtala 3 2 9 9" xfId="24191" xr:uid="{00000000-0005-0000-0000-000088A90000}"/>
    <cellStyle name="Samtala 3 2 9 9 2" xfId="27215" xr:uid="{00000000-0005-0000-0000-000089A90000}"/>
    <cellStyle name="Samtala 3 3" xfId="47368" xr:uid="{00000000-0005-0000-0000-00008AA90000}"/>
    <cellStyle name="Samtala 3 4" xfId="47369" xr:uid="{00000000-0005-0000-0000-00008BA90000}"/>
    <cellStyle name="Samtala 30" xfId="24192" xr:uid="{00000000-0005-0000-0000-00008CA90000}"/>
    <cellStyle name="Samtala 30 10" xfId="24193" xr:uid="{00000000-0005-0000-0000-00008DA90000}"/>
    <cellStyle name="Samtala 30 10 2" xfId="26360" xr:uid="{00000000-0005-0000-0000-00008EA90000}"/>
    <cellStyle name="Samtala 30 11" xfId="24194" xr:uid="{00000000-0005-0000-0000-00008FA90000}"/>
    <cellStyle name="Samtala 30 11 2" xfId="28615" xr:uid="{00000000-0005-0000-0000-000090A90000}"/>
    <cellStyle name="Samtala 30 12" xfId="27995" xr:uid="{00000000-0005-0000-0000-000091A90000}"/>
    <cellStyle name="Samtala 30 13" xfId="27251" xr:uid="{00000000-0005-0000-0000-000092A90000}"/>
    <cellStyle name="Samtala 30 14" xfId="27395" xr:uid="{00000000-0005-0000-0000-000093A90000}"/>
    <cellStyle name="Samtala 30 2" xfId="24195" xr:uid="{00000000-0005-0000-0000-000094A90000}"/>
    <cellStyle name="Samtala 30 2 2" xfId="28614" xr:uid="{00000000-0005-0000-0000-000095A90000}"/>
    <cellStyle name="Samtala 30 3" xfId="24196" xr:uid="{00000000-0005-0000-0000-000096A90000}"/>
    <cellStyle name="Samtala 30 3 2" xfId="27133" xr:uid="{00000000-0005-0000-0000-000097A90000}"/>
    <cellStyle name="Samtala 30 4" xfId="24197" xr:uid="{00000000-0005-0000-0000-000098A90000}"/>
    <cellStyle name="Samtala 30 4 2" xfId="26253" xr:uid="{00000000-0005-0000-0000-000099A90000}"/>
    <cellStyle name="Samtala 30 5" xfId="24198" xr:uid="{00000000-0005-0000-0000-00009AA90000}"/>
    <cellStyle name="Samtala 30 5 2" xfId="28613" xr:uid="{00000000-0005-0000-0000-00009BA90000}"/>
    <cellStyle name="Samtala 30 6" xfId="24199" xr:uid="{00000000-0005-0000-0000-00009CA90000}"/>
    <cellStyle name="Samtala 30 6 2" xfId="28612" xr:uid="{00000000-0005-0000-0000-00009DA90000}"/>
    <cellStyle name="Samtala 30 7" xfId="24200" xr:uid="{00000000-0005-0000-0000-00009EA90000}"/>
    <cellStyle name="Samtala 30 7 2" xfId="27058" xr:uid="{00000000-0005-0000-0000-00009FA90000}"/>
    <cellStyle name="Samtala 30 8" xfId="24201" xr:uid="{00000000-0005-0000-0000-0000A0A90000}"/>
    <cellStyle name="Samtala 30 8 2" xfId="28611" xr:uid="{00000000-0005-0000-0000-0000A1A90000}"/>
    <cellStyle name="Samtala 30 9" xfId="24202" xr:uid="{00000000-0005-0000-0000-0000A2A90000}"/>
    <cellStyle name="Samtala 30 9 2" xfId="28610" xr:uid="{00000000-0005-0000-0000-0000A3A90000}"/>
    <cellStyle name="Samtala 31" xfId="24203" xr:uid="{00000000-0005-0000-0000-0000A4A90000}"/>
    <cellStyle name="Samtala 31 10" xfId="24204" xr:uid="{00000000-0005-0000-0000-0000A5A90000}"/>
    <cellStyle name="Samtala 31 10 2" xfId="27670" xr:uid="{00000000-0005-0000-0000-0000A6A90000}"/>
    <cellStyle name="Samtala 31 11" xfId="24205" xr:uid="{00000000-0005-0000-0000-0000A7A90000}"/>
    <cellStyle name="Samtala 31 11 2" xfId="26918" xr:uid="{00000000-0005-0000-0000-0000A8A90000}"/>
    <cellStyle name="Samtala 31 12" xfId="27861" xr:uid="{00000000-0005-0000-0000-0000A9A90000}"/>
    <cellStyle name="Samtala 31 13" xfId="29647" xr:uid="{00000000-0005-0000-0000-0000AAA90000}"/>
    <cellStyle name="Samtala 31 14" xfId="29447" xr:uid="{00000000-0005-0000-0000-0000ABA90000}"/>
    <cellStyle name="Samtala 31 2" xfId="24206" xr:uid="{00000000-0005-0000-0000-0000ACA90000}"/>
    <cellStyle name="Samtala 31 2 2" xfId="26162" xr:uid="{00000000-0005-0000-0000-0000ADA90000}"/>
    <cellStyle name="Samtala 31 3" xfId="24207" xr:uid="{00000000-0005-0000-0000-0000AEA90000}"/>
    <cellStyle name="Samtala 31 3 2" xfId="28609" xr:uid="{00000000-0005-0000-0000-0000AFA90000}"/>
    <cellStyle name="Samtala 31 4" xfId="24208" xr:uid="{00000000-0005-0000-0000-0000B0A90000}"/>
    <cellStyle name="Samtala 31 4 2" xfId="28608" xr:uid="{00000000-0005-0000-0000-0000B1A90000}"/>
    <cellStyle name="Samtala 31 5" xfId="24209" xr:uid="{00000000-0005-0000-0000-0000B2A90000}"/>
    <cellStyle name="Samtala 31 5 2" xfId="27603" xr:uid="{00000000-0005-0000-0000-0000B3A90000}"/>
    <cellStyle name="Samtala 31 6" xfId="24210" xr:uid="{00000000-0005-0000-0000-0000B4A90000}"/>
    <cellStyle name="Samtala 31 6 2" xfId="26841" xr:uid="{00000000-0005-0000-0000-0000B5A90000}"/>
    <cellStyle name="Samtala 31 7" xfId="24211" xr:uid="{00000000-0005-0000-0000-0000B6A90000}"/>
    <cellStyle name="Samtala 31 7 2" xfId="28607" xr:uid="{00000000-0005-0000-0000-0000B7A90000}"/>
    <cellStyle name="Samtala 31 8" xfId="24212" xr:uid="{00000000-0005-0000-0000-0000B8A90000}"/>
    <cellStyle name="Samtala 31 8 2" xfId="28606" xr:uid="{00000000-0005-0000-0000-0000B9A90000}"/>
    <cellStyle name="Samtala 31 9" xfId="24213" xr:uid="{00000000-0005-0000-0000-0000BAA90000}"/>
    <cellStyle name="Samtala 31 9 2" xfId="27541" xr:uid="{00000000-0005-0000-0000-0000BBA90000}"/>
    <cellStyle name="Samtala 32" xfId="24214" xr:uid="{00000000-0005-0000-0000-0000BCA90000}"/>
    <cellStyle name="Samtala 32 10" xfId="24215" xr:uid="{00000000-0005-0000-0000-0000BDA90000}"/>
    <cellStyle name="Samtala 32 10 2" xfId="26760" xr:uid="{00000000-0005-0000-0000-0000BEA90000}"/>
    <cellStyle name="Samtala 32 11" xfId="24216" xr:uid="{00000000-0005-0000-0000-0000BFA90000}"/>
    <cellStyle name="Samtala 32 11 2" xfId="28605" xr:uid="{00000000-0005-0000-0000-0000C0A90000}"/>
    <cellStyle name="Samtala 32 12" xfId="28028" xr:uid="{00000000-0005-0000-0000-0000C1A90000}"/>
    <cellStyle name="Samtala 32 13" xfId="26397" xr:uid="{00000000-0005-0000-0000-0000C2A90000}"/>
    <cellStyle name="Samtala 32 14" xfId="29733" xr:uid="{00000000-0005-0000-0000-0000C3A90000}"/>
    <cellStyle name="Samtala 32 2" xfId="24217" xr:uid="{00000000-0005-0000-0000-0000C4A90000}"/>
    <cellStyle name="Samtala 32 2 2" xfId="28604" xr:uid="{00000000-0005-0000-0000-0000C5A90000}"/>
    <cellStyle name="Samtala 32 3" xfId="24218" xr:uid="{00000000-0005-0000-0000-0000C6A90000}"/>
    <cellStyle name="Samtala 32 3 2" xfId="27478" xr:uid="{00000000-0005-0000-0000-0000C7A90000}"/>
    <cellStyle name="Samtala 32 4" xfId="24219" xr:uid="{00000000-0005-0000-0000-0000C8A90000}"/>
    <cellStyle name="Samtala 32 4 2" xfId="26682" xr:uid="{00000000-0005-0000-0000-0000C9A90000}"/>
    <cellStyle name="Samtala 32 5" xfId="24220" xr:uid="{00000000-0005-0000-0000-0000CAA90000}"/>
    <cellStyle name="Samtala 32 5 2" xfId="28603" xr:uid="{00000000-0005-0000-0000-0000CBA90000}"/>
    <cellStyle name="Samtala 32 6" xfId="24221" xr:uid="{00000000-0005-0000-0000-0000CCA90000}"/>
    <cellStyle name="Samtala 32 6 2" xfId="28602" xr:uid="{00000000-0005-0000-0000-0000CDA90000}"/>
    <cellStyle name="Samtala 32 7" xfId="24222" xr:uid="{00000000-0005-0000-0000-0000CEA90000}"/>
    <cellStyle name="Samtala 32 7 2" xfId="27413" xr:uid="{00000000-0005-0000-0000-0000CFA90000}"/>
    <cellStyle name="Samtala 32 8" xfId="24223" xr:uid="{00000000-0005-0000-0000-0000D0A90000}"/>
    <cellStyle name="Samtala 32 8 2" xfId="26601" xr:uid="{00000000-0005-0000-0000-0000D1A90000}"/>
    <cellStyle name="Samtala 32 9" xfId="24224" xr:uid="{00000000-0005-0000-0000-0000D2A90000}"/>
    <cellStyle name="Samtala 32 9 2" xfId="28601" xr:uid="{00000000-0005-0000-0000-0000D3A90000}"/>
    <cellStyle name="Samtala 33" xfId="24225" xr:uid="{00000000-0005-0000-0000-0000D4A90000}"/>
    <cellStyle name="Samtala 33 10" xfId="24226" xr:uid="{00000000-0005-0000-0000-0000D5A90000}"/>
    <cellStyle name="Samtala 33 10 2" xfId="28600" xr:uid="{00000000-0005-0000-0000-0000D6A90000}"/>
    <cellStyle name="Samtala 33 11" xfId="24227" xr:uid="{00000000-0005-0000-0000-0000D7A90000}"/>
    <cellStyle name="Samtala 33 11 2" xfId="27348" xr:uid="{00000000-0005-0000-0000-0000D8A90000}"/>
    <cellStyle name="Samtala 33 12" xfId="28029" xr:uid="{00000000-0005-0000-0000-0000D9A90000}"/>
    <cellStyle name="Samtala 33 13" xfId="29564" xr:uid="{00000000-0005-0000-0000-0000DAA90000}"/>
    <cellStyle name="Samtala 33 14" xfId="29491" xr:uid="{00000000-0005-0000-0000-0000DBA90000}"/>
    <cellStyle name="Samtala 33 2" xfId="24228" xr:uid="{00000000-0005-0000-0000-0000DCA90000}"/>
    <cellStyle name="Samtala 33 2 2" xfId="26521" xr:uid="{00000000-0005-0000-0000-0000DDA90000}"/>
    <cellStyle name="Samtala 33 3" xfId="24229" xr:uid="{00000000-0005-0000-0000-0000DEA90000}"/>
    <cellStyle name="Samtala 33 3 2" xfId="28599" xr:uid="{00000000-0005-0000-0000-0000DFA90000}"/>
    <cellStyle name="Samtala 33 4" xfId="24230" xr:uid="{00000000-0005-0000-0000-0000E0A90000}"/>
    <cellStyle name="Samtala 33 4 2" xfId="28598" xr:uid="{00000000-0005-0000-0000-0000E1A90000}"/>
    <cellStyle name="Samtala 33 5" xfId="24231" xr:uid="{00000000-0005-0000-0000-0000E2A90000}"/>
    <cellStyle name="Samtala 33 5 2" xfId="27283" xr:uid="{00000000-0005-0000-0000-0000E3A90000}"/>
    <cellStyle name="Samtala 33 6" xfId="24232" xr:uid="{00000000-0005-0000-0000-0000E4A90000}"/>
    <cellStyle name="Samtala 33 6 2" xfId="26442" xr:uid="{00000000-0005-0000-0000-0000E5A90000}"/>
    <cellStyle name="Samtala 33 7" xfId="24233" xr:uid="{00000000-0005-0000-0000-0000E6A90000}"/>
    <cellStyle name="Samtala 33 7 2" xfId="28597" xr:uid="{00000000-0005-0000-0000-0000E7A90000}"/>
    <cellStyle name="Samtala 33 8" xfId="24234" xr:uid="{00000000-0005-0000-0000-0000E8A90000}"/>
    <cellStyle name="Samtala 33 8 2" xfId="28596" xr:uid="{00000000-0005-0000-0000-0000E9A90000}"/>
    <cellStyle name="Samtala 33 9" xfId="24235" xr:uid="{00000000-0005-0000-0000-0000EAA90000}"/>
    <cellStyle name="Samtala 33 9 2" xfId="27216" xr:uid="{00000000-0005-0000-0000-0000EBA90000}"/>
    <cellStyle name="Samtala 34" xfId="24236" xr:uid="{00000000-0005-0000-0000-0000ECA90000}"/>
    <cellStyle name="Samtala 34 10" xfId="24237" xr:uid="{00000000-0005-0000-0000-0000EDA90000}"/>
    <cellStyle name="Samtala 34 10 2" xfId="26361" xr:uid="{00000000-0005-0000-0000-0000EEA90000}"/>
    <cellStyle name="Samtala 34 11" xfId="24238" xr:uid="{00000000-0005-0000-0000-0000EFA90000}"/>
    <cellStyle name="Samtala 34 11 2" xfId="28595" xr:uid="{00000000-0005-0000-0000-0000F0A90000}"/>
    <cellStyle name="Samtala 34 12" xfId="27791" xr:uid="{00000000-0005-0000-0000-0000F1A90000}"/>
    <cellStyle name="Samtala 34 13" xfId="27641" xr:uid="{00000000-0005-0000-0000-0000F2A90000}"/>
    <cellStyle name="Samtala 34 14" xfId="27114" xr:uid="{00000000-0005-0000-0000-0000F3A90000}"/>
    <cellStyle name="Samtala 34 2" xfId="24239" xr:uid="{00000000-0005-0000-0000-0000F4A90000}"/>
    <cellStyle name="Samtala 34 2 2" xfId="28594" xr:uid="{00000000-0005-0000-0000-0000F5A90000}"/>
    <cellStyle name="Samtala 34 3" xfId="24240" xr:uid="{00000000-0005-0000-0000-0000F6A90000}"/>
    <cellStyle name="Samtala 34 3 2" xfId="27132" xr:uid="{00000000-0005-0000-0000-0000F7A90000}"/>
    <cellStyle name="Samtala 34 4" xfId="24241" xr:uid="{00000000-0005-0000-0000-0000F8A90000}"/>
    <cellStyle name="Samtala 34 4 2" xfId="26252" xr:uid="{00000000-0005-0000-0000-0000F9A90000}"/>
    <cellStyle name="Samtala 34 5" xfId="24242" xr:uid="{00000000-0005-0000-0000-0000FAA90000}"/>
    <cellStyle name="Samtala 34 5 2" xfId="28593" xr:uid="{00000000-0005-0000-0000-0000FBA90000}"/>
    <cellStyle name="Samtala 34 6" xfId="24243" xr:uid="{00000000-0005-0000-0000-0000FCA90000}"/>
    <cellStyle name="Samtala 34 6 2" xfId="28592" xr:uid="{00000000-0005-0000-0000-0000FDA90000}"/>
    <cellStyle name="Samtala 34 7" xfId="24244" xr:uid="{00000000-0005-0000-0000-0000FEA90000}"/>
    <cellStyle name="Samtala 34 7 2" xfId="27057" xr:uid="{00000000-0005-0000-0000-0000FFA90000}"/>
    <cellStyle name="Samtala 34 8" xfId="24245" xr:uid="{00000000-0005-0000-0000-000000AA0000}"/>
    <cellStyle name="Samtala 34 8 2" xfId="28591" xr:uid="{00000000-0005-0000-0000-000001AA0000}"/>
    <cellStyle name="Samtala 34 9" xfId="24246" xr:uid="{00000000-0005-0000-0000-000002AA0000}"/>
    <cellStyle name="Samtala 34 9 2" xfId="28590" xr:uid="{00000000-0005-0000-0000-000003AA0000}"/>
    <cellStyle name="Samtala 35" xfId="24247" xr:uid="{00000000-0005-0000-0000-000004AA0000}"/>
    <cellStyle name="Samtala 35 10" xfId="24248" xr:uid="{00000000-0005-0000-0000-000005AA0000}"/>
    <cellStyle name="Samtala 35 10 2" xfId="27671" xr:uid="{00000000-0005-0000-0000-000006AA0000}"/>
    <cellStyle name="Samtala 35 11" xfId="24249" xr:uid="{00000000-0005-0000-0000-000007AA0000}"/>
    <cellStyle name="Samtala 35 11 2" xfId="26919" xr:uid="{00000000-0005-0000-0000-000008AA0000}"/>
    <cellStyle name="Samtala 35 12" xfId="27819" xr:uid="{00000000-0005-0000-0000-000009AA0000}"/>
    <cellStyle name="Samtala 35 13" xfId="29659" xr:uid="{00000000-0005-0000-0000-00000AAA0000}"/>
    <cellStyle name="Samtala 35 14" xfId="29709" xr:uid="{00000000-0005-0000-0000-00000BAA0000}"/>
    <cellStyle name="Samtala 35 2" xfId="24250" xr:uid="{00000000-0005-0000-0000-00000CAA0000}"/>
    <cellStyle name="Samtala 35 2 2" xfId="26161" xr:uid="{00000000-0005-0000-0000-00000DAA0000}"/>
    <cellStyle name="Samtala 35 3" xfId="24251" xr:uid="{00000000-0005-0000-0000-00000EAA0000}"/>
    <cellStyle name="Samtala 35 3 2" xfId="28589" xr:uid="{00000000-0005-0000-0000-00000FAA0000}"/>
    <cellStyle name="Samtala 35 4" xfId="24252" xr:uid="{00000000-0005-0000-0000-000010AA0000}"/>
    <cellStyle name="Samtala 35 4 2" xfId="28588" xr:uid="{00000000-0005-0000-0000-000011AA0000}"/>
    <cellStyle name="Samtala 35 5" xfId="24253" xr:uid="{00000000-0005-0000-0000-000012AA0000}"/>
    <cellStyle name="Samtala 35 5 2" xfId="27604" xr:uid="{00000000-0005-0000-0000-000013AA0000}"/>
    <cellStyle name="Samtala 35 6" xfId="24254" xr:uid="{00000000-0005-0000-0000-000014AA0000}"/>
    <cellStyle name="Samtala 35 6 2" xfId="26842" xr:uid="{00000000-0005-0000-0000-000015AA0000}"/>
    <cellStyle name="Samtala 35 7" xfId="24255" xr:uid="{00000000-0005-0000-0000-000016AA0000}"/>
    <cellStyle name="Samtala 35 7 2" xfId="28587" xr:uid="{00000000-0005-0000-0000-000017AA0000}"/>
    <cellStyle name="Samtala 35 8" xfId="24256" xr:uid="{00000000-0005-0000-0000-000018AA0000}"/>
    <cellStyle name="Samtala 35 8 2" xfId="28586" xr:uid="{00000000-0005-0000-0000-000019AA0000}"/>
    <cellStyle name="Samtala 35 9" xfId="24257" xr:uid="{00000000-0005-0000-0000-00001AAA0000}"/>
    <cellStyle name="Samtala 35 9 2" xfId="27542" xr:uid="{00000000-0005-0000-0000-00001BAA0000}"/>
    <cellStyle name="Samtala 36" xfId="24258" xr:uid="{00000000-0005-0000-0000-00001CAA0000}"/>
    <cellStyle name="Samtala 36 10" xfId="24259" xr:uid="{00000000-0005-0000-0000-00001DAA0000}"/>
    <cellStyle name="Samtala 36 10 2" xfId="26761" xr:uid="{00000000-0005-0000-0000-00001EAA0000}"/>
    <cellStyle name="Samtala 36 11" xfId="24260" xr:uid="{00000000-0005-0000-0000-00001FAA0000}"/>
    <cellStyle name="Samtala 36 11 2" xfId="28585" xr:uid="{00000000-0005-0000-0000-000020AA0000}"/>
    <cellStyle name="Samtala 36 12" xfId="27805" xr:uid="{00000000-0005-0000-0000-000021AA0000}"/>
    <cellStyle name="Samtala 36 13" xfId="26560" xr:uid="{00000000-0005-0000-0000-000022AA0000}"/>
    <cellStyle name="Samtala 36 14" xfId="26213" xr:uid="{00000000-0005-0000-0000-000023AA0000}"/>
    <cellStyle name="Samtala 36 2" xfId="24261" xr:uid="{00000000-0005-0000-0000-000024AA0000}"/>
    <cellStyle name="Samtala 36 2 2" xfId="28584" xr:uid="{00000000-0005-0000-0000-000025AA0000}"/>
    <cellStyle name="Samtala 36 3" xfId="24262" xr:uid="{00000000-0005-0000-0000-000026AA0000}"/>
    <cellStyle name="Samtala 36 3 2" xfId="27479" xr:uid="{00000000-0005-0000-0000-000027AA0000}"/>
    <cellStyle name="Samtala 36 4" xfId="24263" xr:uid="{00000000-0005-0000-0000-000028AA0000}"/>
    <cellStyle name="Samtala 36 4 2" xfId="26683" xr:uid="{00000000-0005-0000-0000-000029AA0000}"/>
    <cellStyle name="Samtala 36 5" xfId="24264" xr:uid="{00000000-0005-0000-0000-00002AAA0000}"/>
    <cellStyle name="Samtala 36 5 2" xfId="28583" xr:uid="{00000000-0005-0000-0000-00002BAA0000}"/>
    <cellStyle name="Samtala 36 6" xfId="24265" xr:uid="{00000000-0005-0000-0000-00002CAA0000}"/>
    <cellStyle name="Samtala 36 6 2" xfId="28582" xr:uid="{00000000-0005-0000-0000-00002DAA0000}"/>
    <cellStyle name="Samtala 36 7" xfId="24266" xr:uid="{00000000-0005-0000-0000-00002EAA0000}"/>
    <cellStyle name="Samtala 36 7 2" xfId="27414" xr:uid="{00000000-0005-0000-0000-00002FAA0000}"/>
    <cellStyle name="Samtala 36 8" xfId="24267" xr:uid="{00000000-0005-0000-0000-000030AA0000}"/>
    <cellStyle name="Samtala 36 8 2" xfId="26602" xr:uid="{00000000-0005-0000-0000-000031AA0000}"/>
    <cellStyle name="Samtala 36 9" xfId="24268" xr:uid="{00000000-0005-0000-0000-000032AA0000}"/>
    <cellStyle name="Samtala 36 9 2" xfId="28581" xr:uid="{00000000-0005-0000-0000-000033AA0000}"/>
    <cellStyle name="Samtala 37" xfId="24269" xr:uid="{00000000-0005-0000-0000-000034AA0000}"/>
    <cellStyle name="Samtala 37 10" xfId="24270" xr:uid="{00000000-0005-0000-0000-000035AA0000}"/>
    <cellStyle name="Samtala 37 10 2" xfId="28580" xr:uid="{00000000-0005-0000-0000-000036AA0000}"/>
    <cellStyle name="Samtala 37 11" xfId="24271" xr:uid="{00000000-0005-0000-0000-000037AA0000}"/>
    <cellStyle name="Samtala 37 11 2" xfId="27349" xr:uid="{00000000-0005-0000-0000-000038AA0000}"/>
    <cellStyle name="Samtala 37 12" xfId="27790" xr:uid="{00000000-0005-0000-0000-000039AA0000}"/>
    <cellStyle name="Samtala 37 13" xfId="26949" xr:uid="{00000000-0005-0000-0000-00003AAA0000}"/>
    <cellStyle name="Samtala 37 14" xfId="29435" xr:uid="{00000000-0005-0000-0000-00003BAA0000}"/>
    <cellStyle name="Samtala 37 2" xfId="24272" xr:uid="{00000000-0005-0000-0000-00003CAA0000}"/>
    <cellStyle name="Samtala 37 2 2" xfId="26522" xr:uid="{00000000-0005-0000-0000-00003DAA0000}"/>
    <cellStyle name="Samtala 37 3" xfId="24273" xr:uid="{00000000-0005-0000-0000-00003EAA0000}"/>
    <cellStyle name="Samtala 37 3 2" xfId="28579" xr:uid="{00000000-0005-0000-0000-00003FAA0000}"/>
    <cellStyle name="Samtala 37 4" xfId="24274" xr:uid="{00000000-0005-0000-0000-000040AA0000}"/>
    <cellStyle name="Samtala 37 4 2" xfId="28578" xr:uid="{00000000-0005-0000-0000-000041AA0000}"/>
    <cellStyle name="Samtala 37 5" xfId="24275" xr:uid="{00000000-0005-0000-0000-000042AA0000}"/>
    <cellStyle name="Samtala 37 5 2" xfId="27284" xr:uid="{00000000-0005-0000-0000-000043AA0000}"/>
    <cellStyle name="Samtala 37 6" xfId="24276" xr:uid="{00000000-0005-0000-0000-000044AA0000}"/>
    <cellStyle name="Samtala 37 6 2" xfId="26443" xr:uid="{00000000-0005-0000-0000-000045AA0000}"/>
    <cellStyle name="Samtala 37 7" xfId="24277" xr:uid="{00000000-0005-0000-0000-000046AA0000}"/>
    <cellStyle name="Samtala 37 7 2" xfId="28577" xr:uid="{00000000-0005-0000-0000-000047AA0000}"/>
    <cellStyle name="Samtala 37 8" xfId="24278" xr:uid="{00000000-0005-0000-0000-000048AA0000}"/>
    <cellStyle name="Samtala 37 8 2" xfId="28576" xr:uid="{00000000-0005-0000-0000-000049AA0000}"/>
    <cellStyle name="Samtala 37 9" xfId="24279" xr:uid="{00000000-0005-0000-0000-00004AAA0000}"/>
    <cellStyle name="Samtala 37 9 2" xfId="27217" xr:uid="{00000000-0005-0000-0000-00004BAA0000}"/>
    <cellStyle name="Samtala 38" xfId="24280" xr:uid="{00000000-0005-0000-0000-00004CAA0000}"/>
    <cellStyle name="Samtala 38 10" xfId="24281" xr:uid="{00000000-0005-0000-0000-00004DAA0000}"/>
    <cellStyle name="Samtala 38 10 2" xfId="26362" xr:uid="{00000000-0005-0000-0000-00004EAA0000}"/>
    <cellStyle name="Samtala 38 11" xfId="24282" xr:uid="{00000000-0005-0000-0000-00004FAA0000}"/>
    <cellStyle name="Samtala 38 11 2" xfId="28575" xr:uid="{00000000-0005-0000-0000-000050AA0000}"/>
    <cellStyle name="Samtala 38 12" xfId="27768" xr:uid="{00000000-0005-0000-0000-000051AA0000}"/>
    <cellStyle name="Samtala 38 13" xfId="29667" xr:uid="{00000000-0005-0000-0000-000052AA0000}"/>
    <cellStyle name="Samtala 38 14" xfId="26229" xr:uid="{00000000-0005-0000-0000-000053AA0000}"/>
    <cellStyle name="Samtala 38 2" xfId="24283" xr:uid="{00000000-0005-0000-0000-000054AA0000}"/>
    <cellStyle name="Samtala 38 2 2" xfId="28574" xr:uid="{00000000-0005-0000-0000-000055AA0000}"/>
    <cellStyle name="Samtala 38 3" xfId="24284" xr:uid="{00000000-0005-0000-0000-000056AA0000}"/>
    <cellStyle name="Samtala 38 3 2" xfId="27131" xr:uid="{00000000-0005-0000-0000-000057AA0000}"/>
    <cellStyle name="Samtala 38 4" xfId="24285" xr:uid="{00000000-0005-0000-0000-000058AA0000}"/>
    <cellStyle name="Samtala 38 4 2" xfId="26251" xr:uid="{00000000-0005-0000-0000-000059AA0000}"/>
    <cellStyle name="Samtala 38 5" xfId="24286" xr:uid="{00000000-0005-0000-0000-00005AAA0000}"/>
    <cellStyle name="Samtala 38 5 2" xfId="28573" xr:uid="{00000000-0005-0000-0000-00005BAA0000}"/>
    <cellStyle name="Samtala 38 6" xfId="24287" xr:uid="{00000000-0005-0000-0000-00005CAA0000}"/>
    <cellStyle name="Samtala 38 6 2" xfId="28572" xr:uid="{00000000-0005-0000-0000-00005DAA0000}"/>
    <cellStyle name="Samtala 38 7" xfId="24288" xr:uid="{00000000-0005-0000-0000-00005EAA0000}"/>
    <cellStyle name="Samtala 38 7 2" xfId="27056" xr:uid="{00000000-0005-0000-0000-00005FAA0000}"/>
    <cellStyle name="Samtala 38 8" xfId="24289" xr:uid="{00000000-0005-0000-0000-000060AA0000}"/>
    <cellStyle name="Samtala 38 8 2" xfId="28571" xr:uid="{00000000-0005-0000-0000-000061AA0000}"/>
    <cellStyle name="Samtala 38 9" xfId="24290" xr:uid="{00000000-0005-0000-0000-000062AA0000}"/>
    <cellStyle name="Samtala 38 9 2" xfId="28570" xr:uid="{00000000-0005-0000-0000-000063AA0000}"/>
    <cellStyle name="Samtala 39" xfId="24291" xr:uid="{00000000-0005-0000-0000-000064AA0000}"/>
    <cellStyle name="Samtala 39 10" xfId="24292" xr:uid="{00000000-0005-0000-0000-000065AA0000}"/>
    <cellStyle name="Samtala 39 10 2" xfId="27672" xr:uid="{00000000-0005-0000-0000-000066AA0000}"/>
    <cellStyle name="Samtala 39 11" xfId="24293" xr:uid="{00000000-0005-0000-0000-000067AA0000}"/>
    <cellStyle name="Samtala 39 11 2" xfId="26920" xr:uid="{00000000-0005-0000-0000-000068AA0000}"/>
    <cellStyle name="Samtala 39 12" xfId="27807" xr:uid="{00000000-0005-0000-0000-000069AA0000}"/>
    <cellStyle name="Samtala 39 13" xfId="29662" xr:uid="{00000000-0005-0000-0000-00006AAA0000}"/>
    <cellStyle name="Samtala 39 14" xfId="27674" xr:uid="{00000000-0005-0000-0000-00006BAA0000}"/>
    <cellStyle name="Samtala 39 2" xfId="24294" xr:uid="{00000000-0005-0000-0000-00006CAA0000}"/>
    <cellStyle name="Samtala 39 2 2" xfId="26160" xr:uid="{00000000-0005-0000-0000-00006DAA0000}"/>
    <cellStyle name="Samtala 39 3" xfId="24295" xr:uid="{00000000-0005-0000-0000-00006EAA0000}"/>
    <cellStyle name="Samtala 39 3 2" xfId="28569" xr:uid="{00000000-0005-0000-0000-00006FAA0000}"/>
    <cellStyle name="Samtala 39 4" xfId="24296" xr:uid="{00000000-0005-0000-0000-000070AA0000}"/>
    <cellStyle name="Samtala 39 4 2" xfId="28568" xr:uid="{00000000-0005-0000-0000-000071AA0000}"/>
    <cellStyle name="Samtala 39 5" xfId="24297" xr:uid="{00000000-0005-0000-0000-000072AA0000}"/>
    <cellStyle name="Samtala 39 5 2" xfId="27605" xr:uid="{00000000-0005-0000-0000-000073AA0000}"/>
    <cellStyle name="Samtala 39 6" xfId="24298" xr:uid="{00000000-0005-0000-0000-000074AA0000}"/>
    <cellStyle name="Samtala 39 6 2" xfId="26843" xr:uid="{00000000-0005-0000-0000-000075AA0000}"/>
    <cellStyle name="Samtala 39 7" xfId="24299" xr:uid="{00000000-0005-0000-0000-000076AA0000}"/>
    <cellStyle name="Samtala 39 7 2" xfId="28567" xr:uid="{00000000-0005-0000-0000-000077AA0000}"/>
    <cellStyle name="Samtala 39 8" xfId="24300" xr:uid="{00000000-0005-0000-0000-000078AA0000}"/>
    <cellStyle name="Samtala 39 8 2" xfId="28566" xr:uid="{00000000-0005-0000-0000-000079AA0000}"/>
    <cellStyle name="Samtala 39 9" xfId="24301" xr:uid="{00000000-0005-0000-0000-00007AAA0000}"/>
    <cellStyle name="Samtala 39 9 2" xfId="27543" xr:uid="{00000000-0005-0000-0000-00007BAA0000}"/>
    <cellStyle name="Samtala 4" xfId="3008" xr:uid="{00000000-0005-0000-0000-00007CAA0000}"/>
    <cellStyle name="Samtala 4 2" xfId="24302" xr:uid="{00000000-0005-0000-0000-00007DAA0000}"/>
    <cellStyle name="Samtala 4 2 10" xfId="24303" xr:uid="{00000000-0005-0000-0000-00007EAA0000}"/>
    <cellStyle name="Samtala 4 2 10 10" xfId="24304" xr:uid="{00000000-0005-0000-0000-00007FAA0000}"/>
    <cellStyle name="Samtala 4 2 10 10 2" xfId="26762" xr:uid="{00000000-0005-0000-0000-000080AA0000}"/>
    <cellStyle name="Samtala 4 2 10 11" xfId="24305" xr:uid="{00000000-0005-0000-0000-000081AA0000}"/>
    <cellStyle name="Samtala 4 2 10 11 2" xfId="28565" xr:uid="{00000000-0005-0000-0000-000082AA0000}"/>
    <cellStyle name="Samtala 4 2 10 12" xfId="27898" xr:uid="{00000000-0005-0000-0000-000083AA0000}"/>
    <cellStyle name="Samtala 4 2 10 13" xfId="29628" xr:uid="{00000000-0005-0000-0000-000084AA0000}"/>
    <cellStyle name="Samtala 4 2 10 14" xfId="27236" xr:uid="{00000000-0005-0000-0000-000085AA0000}"/>
    <cellStyle name="Samtala 4 2 10 2" xfId="24306" xr:uid="{00000000-0005-0000-0000-000086AA0000}"/>
    <cellStyle name="Samtala 4 2 10 2 2" xfId="28564" xr:uid="{00000000-0005-0000-0000-000087AA0000}"/>
    <cellStyle name="Samtala 4 2 10 3" xfId="24307" xr:uid="{00000000-0005-0000-0000-000088AA0000}"/>
    <cellStyle name="Samtala 4 2 10 3 2" xfId="27480" xr:uid="{00000000-0005-0000-0000-000089AA0000}"/>
    <cellStyle name="Samtala 4 2 10 4" xfId="24308" xr:uid="{00000000-0005-0000-0000-00008AAA0000}"/>
    <cellStyle name="Samtala 4 2 10 4 2" xfId="26684" xr:uid="{00000000-0005-0000-0000-00008BAA0000}"/>
    <cellStyle name="Samtala 4 2 10 5" xfId="24309" xr:uid="{00000000-0005-0000-0000-00008CAA0000}"/>
    <cellStyle name="Samtala 4 2 10 5 2" xfId="28563" xr:uid="{00000000-0005-0000-0000-00008DAA0000}"/>
    <cellStyle name="Samtala 4 2 10 6" xfId="24310" xr:uid="{00000000-0005-0000-0000-00008EAA0000}"/>
    <cellStyle name="Samtala 4 2 10 6 2" xfId="28562" xr:uid="{00000000-0005-0000-0000-00008FAA0000}"/>
    <cellStyle name="Samtala 4 2 10 7" xfId="24311" xr:uid="{00000000-0005-0000-0000-000090AA0000}"/>
    <cellStyle name="Samtala 4 2 10 7 2" xfId="27415" xr:uid="{00000000-0005-0000-0000-000091AA0000}"/>
    <cellStyle name="Samtala 4 2 10 8" xfId="24312" xr:uid="{00000000-0005-0000-0000-000092AA0000}"/>
    <cellStyle name="Samtala 4 2 10 8 2" xfId="26603" xr:uid="{00000000-0005-0000-0000-000093AA0000}"/>
    <cellStyle name="Samtala 4 2 10 9" xfId="24313" xr:uid="{00000000-0005-0000-0000-000094AA0000}"/>
    <cellStyle name="Samtala 4 2 10 9 2" xfId="28561" xr:uid="{00000000-0005-0000-0000-000095AA0000}"/>
    <cellStyle name="Samtala 4 2 11" xfId="24314" xr:uid="{00000000-0005-0000-0000-000096AA0000}"/>
    <cellStyle name="Samtala 4 2 11 10" xfId="24315" xr:uid="{00000000-0005-0000-0000-000097AA0000}"/>
    <cellStyle name="Samtala 4 2 11 10 2" xfId="28560" xr:uid="{00000000-0005-0000-0000-000098AA0000}"/>
    <cellStyle name="Samtala 4 2 11 11" xfId="24316" xr:uid="{00000000-0005-0000-0000-000099AA0000}"/>
    <cellStyle name="Samtala 4 2 11 11 2" xfId="27350" xr:uid="{00000000-0005-0000-0000-00009AAA0000}"/>
    <cellStyle name="Samtala 4 2 11 12" xfId="27948" xr:uid="{00000000-0005-0000-0000-00009BAA0000}"/>
    <cellStyle name="Samtala 4 2 11 13" xfId="29602" xr:uid="{00000000-0005-0000-0000-00009CAA0000}"/>
    <cellStyle name="Samtala 4 2 11 14" xfId="27098" xr:uid="{00000000-0005-0000-0000-00009DAA0000}"/>
    <cellStyle name="Samtala 4 2 11 2" xfId="24317" xr:uid="{00000000-0005-0000-0000-00009EAA0000}"/>
    <cellStyle name="Samtala 4 2 11 2 2" xfId="26523" xr:uid="{00000000-0005-0000-0000-00009FAA0000}"/>
    <cellStyle name="Samtala 4 2 11 3" xfId="24318" xr:uid="{00000000-0005-0000-0000-0000A0AA0000}"/>
    <cellStyle name="Samtala 4 2 11 3 2" xfId="28559" xr:uid="{00000000-0005-0000-0000-0000A1AA0000}"/>
    <cellStyle name="Samtala 4 2 11 4" xfId="24319" xr:uid="{00000000-0005-0000-0000-0000A2AA0000}"/>
    <cellStyle name="Samtala 4 2 11 4 2" xfId="28558" xr:uid="{00000000-0005-0000-0000-0000A3AA0000}"/>
    <cellStyle name="Samtala 4 2 11 5" xfId="24320" xr:uid="{00000000-0005-0000-0000-0000A4AA0000}"/>
    <cellStyle name="Samtala 4 2 11 5 2" xfId="27285" xr:uid="{00000000-0005-0000-0000-0000A5AA0000}"/>
    <cellStyle name="Samtala 4 2 11 6" xfId="24321" xr:uid="{00000000-0005-0000-0000-0000A6AA0000}"/>
    <cellStyle name="Samtala 4 2 11 6 2" xfId="26444" xr:uid="{00000000-0005-0000-0000-0000A7AA0000}"/>
    <cellStyle name="Samtala 4 2 11 7" xfId="24322" xr:uid="{00000000-0005-0000-0000-0000A8AA0000}"/>
    <cellStyle name="Samtala 4 2 11 7 2" xfId="28557" xr:uid="{00000000-0005-0000-0000-0000A9AA0000}"/>
    <cellStyle name="Samtala 4 2 11 8" xfId="24323" xr:uid="{00000000-0005-0000-0000-0000AAAA0000}"/>
    <cellStyle name="Samtala 4 2 11 8 2" xfId="28556" xr:uid="{00000000-0005-0000-0000-0000ABAA0000}"/>
    <cellStyle name="Samtala 4 2 11 9" xfId="24324" xr:uid="{00000000-0005-0000-0000-0000ACAA0000}"/>
    <cellStyle name="Samtala 4 2 11 9 2" xfId="27218" xr:uid="{00000000-0005-0000-0000-0000ADAA0000}"/>
    <cellStyle name="Samtala 4 2 12" xfId="24325" xr:uid="{00000000-0005-0000-0000-0000AEAA0000}"/>
    <cellStyle name="Samtala 4 2 12 10" xfId="24326" xr:uid="{00000000-0005-0000-0000-0000AFAA0000}"/>
    <cellStyle name="Samtala 4 2 12 10 2" xfId="26363" xr:uid="{00000000-0005-0000-0000-0000B0AA0000}"/>
    <cellStyle name="Samtala 4 2 12 11" xfId="24327" xr:uid="{00000000-0005-0000-0000-0000B1AA0000}"/>
    <cellStyle name="Samtala 4 2 12 11 2" xfId="28555" xr:uid="{00000000-0005-0000-0000-0000B2AA0000}"/>
    <cellStyle name="Samtala 4 2 12 12" xfId="27991" xr:uid="{00000000-0005-0000-0000-0000B3AA0000}"/>
    <cellStyle name="Samtala 4 2 12 13" xfId="29581" xr:uid="{00000000-0005-0000-0000-0000B4AA0000}"/>
    <cellStyle name="Samtala 4 2 12 14" xfId="29482" xr:uid="{00000000-0005-0000-0000-0000B5AA0000}"/>
    <cellStyle name="Samtala 4 2 12 2" xfId="24328" xr:uid="{00000000-0005-0000-0000-0000B6AA0000}"/>
    <cellStyle name="Samtala 4 2 12 2 2" xfId="28554" xr:uid="{00000000-0005-0000-0000-0000B7AA0000}"/>
    <cellStyle name="Samtala 4 2 12 3" xfId="24329" xr:uid="{00000000-0005-0000-0000-0000B8AA0000}"/>
    <cellStyle name="Samtala 4 2 12 3 2" xfId="27130" xr:uid="{00000000-0005-0000-0000-0000B9AA0000}"/>
    <cellStyle name="Samtala 4 2 12 4" xfId="24330" xr:uid="{00000000-0005-0000-0000-0000BAAA0000}"/>
    <cellStyle name="Samtala 4 2 12 4 2" xfId="26250" xr:uid="{00000000-0005-0000-0000-0000BBAA0000}"/>
    <cellStyle name="Samtala 4 2 12 5" xfId="24331" xr:uid="{00000000-0005-0000-0000-0000BCAA0000}"/>
    <cellStyle name="Samtala 4 2 12 5 2" xfId="28553" xr:uid="{00000000-0005-0000-0000-0000BDAA0000}"/>
    <cellStyle name="Samtala 4 2 12 6" xfId="24332" xr:uid="{00000000-0005-0000-0000-0000BEAA0000}"/>
    <cellStyle name="Samtala 4 2 12 6 2" xfId="28552" xr:uid="{00000000-0005-0000-0000-0000BFAA0000}"/>
    <cellStyle name="Samtala 4 2 12 7" xfId="24333" xr:uid="{00000000-0005-0000-0000-0000C0AA0000}"/>
    <cellStyle name="Samtala 4 2 12 7 2" xfId="27055" xr:uid="{00000000-0005-0000-0000-0000C1AA0000}"/>
    <cellStyle name="Samtala 4 2 12 8" xfId="24334" xr:uid="{00000000-0005-0000-0000-0000C2AA0000}"/>
    <cellStyle name="Samtala 4 2 12 8 2" xfId="28551" xr:uid="{00000000-0005-0000-0000-0000C3AA0000}"/>
    <cellStyle name="Samtala 4 2 12 9" xfId="24335" xr:uid="{00000000-0005-0000-0000-0000C4AA0000}"/>
    <cellStyle name="Samtala 4 2 12 9 2" xfId="28550" xr:uid="{00000000-0005-0000-0000-0000C5AA0000}"/>
    <cellStyle name="Samtala 4 2 13" xfId="24336" xr:uid="{00000000-0005-0000-0000-0000C6AA0000}"/>
    <cellStyle name="Samtala 4 2 13 10" xfId="24337" xr:uid="{00000000-0005-0000-0000-0000C7AA0000}"/>
    <cellStyle name="Samtala 4 2 13 10 2" xfId="27673" xr:uid="{00000000-0005-0000-0000-0000C8AA0000}"/>
    <cellStyle name="Samtala 4 2 13 11" xfId="24338" xr:uid="{00000000-0005-0000-0000-0000C9AA0000}"/>
    <cellStyle name="Samtala 4 2 13 11 2" xfId="26921" xr:uid="{00000000-0005-0000-0000-0000CAAA0000}"/>
    <cellStyle name="Samtala 4 2 13 12" xfId="28016" xr:uid="{00000000-0005-0000-0000-0000CBAA0000}"/>
    <cellStyle name="Samtala 4 2 13 13" xfId="29571" xr:uid="{00000000-0005-0000-0000-0000CCAA0000}"/>
    <cellStyle name="Samtala 4 2 13 14" xfId="29488" xr:uid="{00000000-0005-0000-0000-0000CDAA0000}"/>
    <cellStyle name="Samtala 4 2 13 2" xfId="24339" xr:uid="{00000000-0005-0000-0000-0000CEAA0000}"/>
    <cellStyle name="Samtala 4 2 13 2 2" xfId="26159" xr:uid="{00000000-0005-0000-0000-0000CFAA0000}"/>
    <cellStyle name="Samtala 4 2 13 3" xfId="24340" xr:uid="{00000000-0005-0000-0000-0000D0AA0000}"/>
    <cellStyle name="Samtala 4 2 13 3 2" xfId="26158" xr:uid="{00000000-0005-0000-0000-0000D1AA0000}"/>
    <cellStyle name="Samtala 4 2 13 4" xfId="24341" xr:uid="{00000000-0005-0000-0000-0000D2AA0000}"/>
    <cellStyle name="Samtala 4 2 13 4 2" xfId="28549" xr:uid="{00000000-0005-0000-0000-0000D3AA0000}"/>
    <cellStyle name="Samtala 4 2 13 5" xfId="24342" xr:uid="{00000000-0005-0000-0000-0000D4AA0000}"/>
    <cellStyle name="Samtala 4 2 13 5 2" xfId="28548" xr:uid="{00000000-0005-0000-0000-0000D5AA0000}"/>
    <cellStyle name="Samtala 4 2 13 6" xfId="24343" xr:uid="{00000000-0005-0000-0000-0000D6AA0000}"/>
    <cellStyle name="Samtala 4 2 13 6 2" xfId="27606" xr:uid="{00000000-0005-0000-0000-0000D7AA0000}"/>
    <cellStyle name="Samtala 4 2 13 7" xfId="24344" xr:uid="{00000000-0005-0000-0000-0000D8AA0000}"/>
    <cellStyle name="Samtala 4 2 13 7 2" xfId="26844" xr:uid="{00000000-0005-0000-0000-0000D9AA0000}"/>
    <cellStyle name="Samtala 4 2 13 8" xfId="24345" xr:uid="{00000000-0005-0000-0000-0000DAAA0000}"/>
    <cellStyle name="Samtala 4 2 13 8 2" xfId="28547" xr:uid="{00000000-0005-0000-0000-0000DBAA0000}"/>
    <cellStyle name="Samtala 4 2 13 9" xfId="24346" xr:uid="{00000000-0005-0000-0000-0000DCAA0000}"/>
    <cellStyle name="Samtala 4 2 13 9 2" xfId="28546" xr:uid="{00000000-0005-0000-0000-0000DDAA0000}"/>
    <cellStyle name="Samtala 4 2 14" xfId="24347" xr:uid="{00000000-0005-0000-0000-0000DEAA0000}"/>
    <cellStyle name="Samtala 4 2 14 10" xfId="24348" xr:uid="{00000000-0005-0000-0000-0000DFAA0000}"/>
    <cellStyle name="Samtala 4 2 14 10 2" xfId="27544" xr:uid="{00000000-0005-0000-0000-0000E0AA0000}"/>
    <cellStyle name="Samtala 4 2 14 11" xfId="24349" xr:uid="{00000000-0005-0000-0000-0000E1AA0000}"/>
    <cellStyle name="Samtala 4 2 14 11 2" xfId="26763" xr:uid="{00000000-0005-0000-0000-0000E2AA0000}"/>
    <cellStyle name="Samtala 4 2 14 12" xfId="27915" xr:uid="{00000000-0005-0000-0000-0000E3AA0000}"/>
    <cellStyle name="Samtala 4 2 14 13" xfId="27700" xr:uid="{00000000-0005-0000-0000-0000E4AA0000}"/>
    <cellStyle name="Samtala 4 2 14 14" xfId="29462" xr:uid="{00000000-0005-0000-0000-0000E5AA0000}"/>
    <cellStyle name="Samtala 4 2 14 2" xfId="24350" xr:uid="{00000000-0005-0000-0000-0000E6AA0000}"/>
    <cellStyle name="Samtala 4 2 14 2 2" xfId="28545" xr:uid="{00000000-0005-0000-0000-0000E7AA0000}"/>
    <cellStyle name="Samtala 4 2 14 3" xfId="24351" xr:uid="{00000000-0005-0000-0000-0000E8AA0000}"/>
    <cellStyle name="Samtala 4 2 14 3 2" xfId="28544" xr:uid="{00000000-0005-0000-0000-0000E9AA0000}"/>
    <cellStyle name="Samtala 4 2 14 4" xfId="24352" xr:uid="{00000000-0005-0000-0000-0000EAAA0000}"/>
    <cellStyle name="Samtala 4 2 14 4 2" xfId="27481" xr:uid="{00000000-0005-0000-0000-0000EBAA0000}"/>
    <cellStyle name="Samtala 4 2 14 5" xfId="24353" xr:uid="{00000000-0005-0000-0000-0000ECAA0000}"/>
    <cellStyle name="Samtala 4 2 14 5 2" xfId="26685" xr:uid="{00000000-0005-0000-0000-0000EDAA0000}"/>
    <cellStyle name="Samtala 4 2 14 6" xfId="24354" xr:uid="{00000000-0005-0000-0000-0000EEAA0000}"/>
    <cellStyle name="Samtala 4 2 14 6 2" xfId="28543" xr:uid="{00000000-0005-0000-0000-0000EFAA0000}"/>
    <cellStyle name="Samtala 4 2 14 7" xfId="24355" xr:uid="{00000000-0005-0000-0000-0000F0AA0000}"/>
    <cellStyle name="Samtala 4 2 14 7 2" xfId="28542" xr:uid="{00000000-0005-0000-0000-0000F1AA0000}"/>
    <cellStyle name="Samtala 4 2 14 8" xfId="24356" xr:uid="{00000000-0005-0000-0000-0000F2AA0000}"/>
    <cellStyle name="Samtala 4 2 14 8 2" xfId="27416" xr:uid="{00000000-0005-0000-0000-0000F3AA0000}"/>
    <cellStyle name="Samtala 4 2 14 9" xfId="24357" xr:uid="{00000000-0005-0000-0000-0000F4AA0000}"/>
    <cellStyle name="Samtala 4 2 14 9 2" xfId="26604" xr:uid="{00000000-0005-0000-0000-0000F5AA0000}"/>
    <cellStyle name="Samtala 4 2 15" xfId="24358" xr:uid="{00000000-0005-0000-0000-0000F6AA0000}"/>
    <cellStyle name="Samtala 4 2 15 10" xfId="24359" xr:uid="{00000000-0005-0000-0000-0000F7AA0000}"/>
    <cellStyle name="Samtala 4 2 15 10 2" xfId="28541" xr:uid="{00000000-0005-0000-0000-0000F8AA0000}"/>
    <cellStyle name="Samtala 4 2 15 11" xfId="24360" xr:uid="{00000000-0005-0000-0000-0000F9AA0000}"/>
    <cellStyle name="Samtala 4 2 15 11 2" xfId="28540" xr:uid="{00000000-0005-0000-0000-0000FAAA0000}"/>
    <cellStyle name="Samtala 4 2 15 12" xfId="27965" xr:uid="{00000000-0005-0000-0000-0000FBAA0000}"/>
    <cellStyle name="Samtala 4 2 15 13" xfId="29591" xr:uid="{00000000-0005-0000-0000-0000FCAA0000}"/>
    <cellStyle name="Samtala 4 2 15 14" xfId="29475" xr:uid="{00000000-0005-0000-0000-0000FDAA0000}"/>
    <cellStyle name="Samtala 4 2 15 2" xfId="24361" xr:uid="{00000000-0005-0000-0000-0000FEAA0000}"/>
    <cellStyle name="Samtala 4 2 15 2 2" xfId="27351" xr:uid="{00000000-0005-0000-0000-0000FFAA0000}"/>
    <cellStyle name="Samtala 4 2 15 3" xfId="24362" xr:uid="{00000000-0005-0000-0000-000000AB0000}"/>
    <cellStyle name="Samtala 4 2 15 3 2" xfId="26524" xr:uid="{00000000-0005-0000-0000-000001AB0000}"/>
    <cellStyle name="Samtala 4 2 15 4" xfId="24363" xr:uid="{00000000-0005-0000-0000-000002AB0000}"/>
    <cellStyle name="Samtala 4 2 15 4 2" xfId="28539" xr:uid="{00000000-0005-0000-0000-000003AB0000}"/>
    <cellStyle name="Samtala 4 2 15 5" xfId="24364" xr:uid="{00000000-0005-0000-0000-000004AB0000}"/>
    <cellStyle name="Samtala 4 2 15 5 2" xfId="28538" xr:uid="{00000000-0005-0000-0000-000005AB0000}"/>
    <cellStyle name="Samtala 4 2 15 6" xfId="24365" xr:uid="{00000000-0005-0000-0000-000006AB0000}"/>
    <cellStyle name="Samtala 4 2 15 6 2" xfId="27286" xr:uid="{00000000-0005-0000-0000-000007AB0000}"/>
    <cellStyle name="Samtala 4 2 15 7" xfId="24366" xr:uid="{00000000-0005-0000-0000-000008AB0000}"/>
    <cellStyle name="Samtala 4 2 15 7 2" xfId="26445" xr:uid="{00000000-0005-0000-0000-000009AB0000}"/>
    <cellStyle name="Samtala 4 2 15 8" xfId="24367" xr:uid="{00000000-0005-0000-0000-00000AAB0000}"/>
    <cellStyle name="Samtala 4 2 15 8 2" xfId="28537" xr:uid="{00000000-0005-0000-0000-00000BAB0000}"/>
    <cellStyle name="Samtala 4 2 15 9" xfId="24368" xr:uid="{00000000-0005-0000-0000-00000CAB0000}"/>
    <cellStyle name="Samtala 4 2 15 9 2" xfId="28536" xr:uid="{00000000-0005-0000-0000-00000DAB0000}"/>
    <cellStyle name="Samtala 4 2 16" xfId="24369" xr:uid="{00000000-0005-0000-0000-00000EAB0000}"/>
    <cellStyle name="Samtala 4 2 16 10" xfId="24370" xr:uid="{00000000-0005-0000-0000-00000FAB0000}"/>
    <cellStyle name="Samtala 4 2 16 10 2" xfId="27219" xr:uid="{00000000-0005-0000-0000-000010AB0000}"/>
    <cellStyle name="Samtala 4 2 16 11" xfId="24371" xr:uid="{00000000-0005-0000-0000-000011AB0000}"/>
    <cellStyle name="Samtala 4 2 16 11 2" xfId="26364" xr:uid="{00000000-0005-0000-0000-000012AB0000}"/>
    <cellStyle name="Samtala 4 2 16 12" xfId="27938" xr:uid="{00000000-0005-0000-0000-000013AB0000}"/>
    <cellStyle name="Samtala 4 2 16 13" xfId="27252" xr:uid="{00000000-0005-0000-0000-000014AB0000}"/>
    <cellStyle name="Samtala 4 2 16 14" xfId="29693" xr:uid="{00000000-0005-0000-0000-000015AB0000}"/>
    <cellStyle name="Samtala 4 2 16 2" xfId="24372" xr:uid="{00000000-0005-0000-0000-000016AB0000}"/>
    <cellStyle name="Samtala 4 2 16 2 2" xfId="28535" xr:uid="{00000000-0005-0000-0000-000017AB0000}"/>
    <cellStyle name="Samtala 4 2 16 3" xfId="24373" xr:uid="{00000000-0005-0000-0000-000018AB0000}"/>
    <cellStyle name="Samtala 4 2 16 3 2" xfId="28534" xr:uid="{00000000-0005-0000-0000-000019AB0000}"/>
    <cellStyle name="Samtala 4 2 16 4" xfId="24374" xr:uid="{00000000-0005-0000-0000-00001AAB0000}"/>
    <cellStyle name="Samtala 4 2 16 4 2" xfId="27129" xr:uid="{00000000-0005-0000-0000-00001BAB0000}"/>
    <cellStyle name="Samtala 4 2 16 5" xfId="24375" xr:uid="{00000000-0005-0000-0000-00001CAB0000}"/>
    <cellStyle name="Samtala 4 2 16 5 2" xfId="26249" xr:uid="{00000000-0005-0000-0000-00001DAB0000}"/>
    <cellStyle name="Samtala 4 2 16 6" xfId="24376" xr:uid="{00000000-0005-0000-0000-00001EAB0000}"/>
    <cellStyle name="Samtala 4 2 16 6 2" xfId="28533" xr:uid="{00000000-0005-0000-0000-00001FAB0000}"/>
    <cellStyle name="Samtala 4 2 16 7" xfId="24377" xr:uid="{00000000-0005-0000-0000-000020AB0000}"/>
    <cellStyle name="Samtala 4 2 16 7 2" xfId="28532" xr:uid="{00000000-0005-0000-0000-000021AB0000}"/>
    <cellStyle name="Samtala 4 2 16 8" xfId="24378" xr:uid="{00000000-0005-0000-0000-000022AB0000}"/>
    <cellStyle name="Samtala 4 2 16 8 2" xfId="27053" xr:uid="{00000000-0005-0000-0000-000023AB0000}"/>
    <cellStyle name="Samtala 4 2 16 9" xfId="24379" xr:uid="{00000000-0005-0000-0000-000024AB0000}"/>
    <cellStyle name="Samtala 4 2 16 9 2" xfId="28531" xr:uid="{00000000-0005-0000-0000-000025AB0000}"/>
    <cellStyle name="Samtala 4 2 17" xfId="24380" xr:uid="{00000000-0005-0000-0000-000026AB0000}"/>
    <cellStyle name="Samtala 4 2 17 10" xfId="24381" xr:uid="{00000000-0005-0000-0000-000027AB0000}"/>
    <cellStyle name="Samtala 4 2 17 10 2" xfId="28530" xr:uid="{00000000-0005-0000-0000-000028AB0000}"/>
    <cellStyle name="Samtala 4 2 17 11" xfId="24382" xr:uid="{00000000-0005-0000-0000-000029AB0000}"/>
    <cellStyle name="Samtala 4 2 17 11 2" xfId="27675" xr:uid="{00000000-0005-0000-0000-00002AAB0000}"/>
    <cellStyle name="Samtala 4 2 17 12" xfId="27900" xr:uid="{00000000-0005-0000-0000-00002BAB0000}"/>
    <cellStyle name="Samtala 4 2 17 13" xfId="26559" xr:uid="{00000000-0005-0000-0000-00002CAB0000}"/>
    <cellStyle name="Samtala 4 2 17 14" xfId="29728" xr:uid="{00000000-0005-0000-0000-00002DAB0000}"/>
    <cellStyle name="Samtala 4 2 17 2" xfId="24383" xr:uid="{00000000-0005-0000-0000-00002EAB0000}"/>
    <cellStyle name="Samtala 4 2 17 2 2" xfId="26922" xr:uid="{00000000-0005-0000-0000-00002FAB0000}"/>
    <cellStyle name="Samtala 4 2 17 3" xfId="24384" xr:uid="{00000000-0005-0000-0000-000030AB0000}"/>
    <cellStyle name="Samtala 4 2 17 3 2" xfId="26157" xr:uid="{00000000-0005-0000-0000-000031AB0000}"/>
    <cellStyle name="Samtala 4 2 17 4" xfId="24385" xr:uid="{00000000-0005-0000-0000-000032AB0000}"/>
    <cellStyle name="Samtala 4 2 17 4 2" xfId="28529" xr:uid="{00000000-0005-0000-0000-000033AB0000}"/>
    <cellStyle name="Samtala 4 2 17 5" xfId="24386" xr:uid="{00000000-0005-0000-0000-000034AB0000}"/>
    <cellStyle name="Samtala 4 2 17 5 2" xfId="28528" xr:uid="{00000000-0005-0000-0000-000035AB0000}"/>
    <cellStyle name="Samtala 4 2 17 6" xfId="24387" xr:uid="{00000000-0005-0000-0000-000036AB0000}"/>
    <cellStyle name="Samtala 4 2 17 6 2" xfId="27607" xr:uid="{00000000-0005-0000-0000-000037AB0000}"/>
    <cellStyle name="Samtala 4 2 17 7" xfId="24388" xr:uid="{00000000-0005-0000-0000-000038AB0000}"/>
    <cellStyle name="Samtala 4 2 17 7 2" xfId="26845" xr:uid="{00000000-0005-0000-0000-000039AB0000}"/>
    <cellStyle name="Samtala 4 2 17 8" xfId="24389" xr:uid="{00000000-0005-0000-0000-00003AAB0000}"/>
    <cellStyle name="Samtala 4 2 17 8 2" xfId="28527" xr:uid="{00000000-0005-0000-0000-00003BAB0000}"/>
    <cellStyle name="Samtala 4 2 17 9" xfId="24390" xr:uid="{00000000-0005-0000-0000-00003CAB0000}"/>
    <cellStyle name="Samtala 4 2 17 9 2" xfId="28526" xr:uid="{00000000-0005-0000-0000-00003DAB0000}"/>
    <cellStyle name="Samtala 4 2 18" xfId="24391" xr:uid="{00000000-0005-0000-0000-00003EAB0000}"/>
    <cellStyle name="Samtala 4 2 18 10" xfId="24392" xr:uid="{00000000-0005-0000-0000-00003FAB0000}"/>
    <cellStyle name="Samtala 4 2 18 10 2" xfId="27545" xr:uid="{00000000-0005-0000-0000-000040AB0000}"/>
    <cellStyle name="Samtala 4 2 18 11" xfId="24393" xr:uid="{00000000-0005-0000-0000-000041AB0000}"/>
    <cellStyle name="Samtala 4 2 18 11 2" xfId="26764" xr:uid="{00000000-0005-0000-0000-000042AB0000}"/>
    <cellStyle name="Samtala 4 2 18 12" xfId="28019" xr:uid="{00000000-0005-0000-0000-000043AB0000}"/>
    <cellStyle name="Samtala 4 2 18 13" xfId="29569" xr:uid="{00000000-0005-0000-0000-000044AB0000}"/>
    <cellStyle name="Samtala 4 2 18 14" xfId="27238" xr:uid="{00000000-0005-0000-0000-000045AB0000}"/>
    <cellStyle name="Samtala 4 2 18 2" xfId="24394" xr:uid="{00000000-0005-0000-0000-000046AB0000}"/>
    <cellStyle name="Samtala 4 2 18 2 2" xfId="28525" xr:uid="{00000000-0005-0000-0000-000047AB0000}"/>
    <cellStyle name="Samtala 4 2 18 3" xfId="24395" xr:uid="{00000000-0005-0000-0000-000048AB0000}"/>
    <cellStyle name="Samtala 4 2 18 3 2" xfId="28524" xr:uid="{00000000-0005-0000-0000-000049AB0000}"/>
    <cellStyle name="Samtala 4 2 18 4" xfId="24396" xr:uid="{00000000-0005-0000-0000-00004AAB0000}"/>
    <cellStyle name="Samtala 4 2 18 4 2" xfId="27482" xr:uid="{00000000-0005-0000-0000-00004BAB0000}"/>
    <cellStyle name="Samtala 4 2 18 5" xfId="24397" xr:uid="{00000000-0005-0000-0000-00004CAB0000}"/>
    <cellStyle name="Samtala 4 2 18 5 2" xfId="26686" xr:uid="{00000000-0005-0000-0000-00004DAB0000}"/>
    <cellStyle name="Samtala 4 2 18 6" xfId="24398" xr:uid="{00000000-0005-0000-0000-00004EAB0000}"/>
    <cellStyle name="Samtala 4 2 18 6 2" xfId="28523" xr:uid="{00000000-0005-0000-0000-00004FAB0000}"/>
    <cellStyle name="Samtala 4 2 18 7" xfId="24399" xr:uid="{00000000-0005-0000-0000-000050AB0000}"/>
    <cellStyle name="Samtala 4 2 18 7 2" xfId="28522" xr:uid="{00000000-0005-0000-0000-000051AB0000}"/>
    <cellStyle name="Samtala 4 2 18 8" xfId="24400" xr:uid="{00000000-0005-0000-0000-000052AB0000}"/>
    <cellStyle name="Samtala 4 2 18 8 2" xfId="27417" xr:uid="{00000000-0005-0000-0000-000053AB0000}"/>
    <cellStyle name="Samtala 4 2 18 9" xfId="24401" xr:uid="{00000000-0005-0000-0000-000054AB0000}"/>
    <cellStyle name="Samtala 4 2 18 9 2" xfId="26605" xr:uid="{00000000-0005-0000-0000-000055AB0000}"/>
    <cellStyle name="Samtala 4 2 19" xfId="24402" xr:uid="{00000000-0005-0000-0000-000056AB0000}"/>
    <cellStyle name="Samtala 4 2 19 10" xfId="24403" xr:uid="{00000000-0005-0000-0000-000057AB0000}"/>
    <cellStyle name="Samtala 4 2 19 10 2" xfId="28521" xr:uid="{00000000-0005-0000-0000-000058AB0000}"/>
    <cellStyle name="Samtala 4 2 19 11" xfId="24404" xr:uid="{00000000-0005-0000-0000-000059AB0000}"/>
    <cellStyle name="Samtala 4 2 19 11 2" xfId="28520" xr:uid="{00000000-0005-0000-0000-00005AAB0000}"/>
    <cellStyle name="Samtala 4 2 19 12" xfId="27842" xr:uid="{00000000-0005-0000-0000-00005BAB0000}"/>
    <cellStyle name="Samtala 4 2 19 13" xfId="29657" xr:uid="{00000000-0005-0000-0000-00005CAB0000}"/>
    <cellStyle name="Samtala 4 2 19 14" xfId="29695" xr:uid="{00000000-0005-0000-0000-00005DAB0000}"/>
    <cellStyle name="Samtala 4 2 19 2" xfId="24405" xr:uid="{00000000-0005-0000-0000-00005EAB0000}"/>
    <cellStyle name="Samtala 4 2 19 2 2" xfId="27352" xr:uid="{00000000-0005-0000-0000-00005FAB0000}"/>
    <cellStyle name="Samtala 4 2 19 3" xfId="24406" xr:uid="{00000000-0005-0000-0000-000060AB0000}"/>
    <cellStyle name="Samtala 4 2 19 3 2" xfId="26525" xr:uid="{00000000-0005-0000-0000-000061AB0000}"/>
    <cellStyle name="Samtala 4 2 19 4" xfId="24407" xr:uid="{00000000-0005-0000-0000-000062AB0000}"/>
    <cellStyle name="Samtala 4 2 19 4 2" xfId="28519" xr:uid="{00000000-0005-0000-0000-000063AB0000}"/>
    <cellStyle name="Samtala 4 2 19 5" xfId="24408" xr:uid="{00000000-0005-0000-0000-000064AB0000}"/>
    <cellStyle name="Samtala 4 2 19 5 2" xfId="28518" xr:uid="{00000000-0005-0000-0000-000065AB0000}"/>
    <cellStyle name="Samtala 4 2 19 6" xfId="24409" xr:uid="{00000000-0005-0000-0000-000066AB0000}"/>
    <cellStyle name="Samtala 4 2 19 6 2" xfId="27287" xr:uid="{00000000-0005-0000-0000-000067AB0000}"/>
    <cellStyle name="Samtala 4 2 19 7" xfId="24410" xr:uid="{00000000-0005-0000-0000-000068AB0000}"/>
    <cellStyle name="Samtala 4 2 19 7 2" xfId="26446" xr:uid="{00000000-0005-0000-0000-000069AB0000}"/>
    <cellStyle name="Samtala 4 2 19 8" xfId="24411" xr:uid="{00000000-0005-0000-0000-00006AAB0000}"/>
    <cellStyle name="Samtala 4 2 19 8 2" xfId="28517" xr:uid="{00000000-0005-0000-0000-00006BAB0000}"/>
    <cellStyle name="Samtala 4 2 19 9" xfId="24412" xr:uid="{00000000-0005-0000-0000-00006CAB0000}"/>
    <cellStyle name="Samtala 4 2 19 9 2" xfId="28516" xr:uid="{00000000-0005-0000-0000-00006DAB0000}"/>
    <cellStyle name="Samtala 4 2 2" xfId="24413" xr:uid="{00000000-0005-0000-0000-00006EAB0000}"/>
    <cellStyle name="Samtala 4 2 2 10" xfId="24414" xr:uid="{00000000-0005-0000-0000-00006FAB0000}"/>
    <cellStyle name="Samtala 4 2 2 10 2" xfId="27220" xr:uid="{00000000-0005-0000-0000-000070AB0000}"/>
    <cellStyle name="Samtala 4 2 2 11" xfId="24415" xr:uid="{00000000-0005-0000-0000-000071AB0000}"/>
    <cellStyle name="Samtala 4 2 2 11 2" xfId="26365" xr:uid="{00000000-0005-0000-0000-000072AB0000}"/>
    <cellStyle name="Samtala 4 2 2 12" xfId="28039" xr:uid="{00000000-0005-0000-0000-000073AB0000}"/>
    <cellStyle name="Samtala 4 2 2 13" xfId="26221" xr:uid="{00000000-0005-0000-0000-000074AB0000}"/>
    <cellStyle name="Samtala 4 2 2 14" xfId="29987" xr:uid="{00000000-0005-0000-0000-000075AB0000}"/>
    <cellStyle name="Samtala 4 2 2 2" xfId="24416" xr:uid="{00000000-0005-0000-0000-000076AB0000}"/>
    <cellStyle name="Samtala 4 2 2 2 2" xfId="28515" xr:uid="{00000000-0005-0000-0000-000077AB0000}"/>
    <cellStyle name="Samtala 4 2 2 3" xfId="24417" xr:uid="{00000000-0005-0000-0000-000078AB0000}"/>
    <cellStyle name="Samtala 4 2 2 3 2" xfId="28514" xr:uid="{00000000-0005-0000-0000-000079AB0000}"/>
    <cellStyle name="Samtala 4 2 2 4" xfId="24418" xr:uid="{00000000-0005-0000-0000-00007AAB0000}"/>
    <cellStyle name="Samtala 4 2 2 4 2" xfId="27128" xr:uid="{00000000-0005-0000-0000-00007BAB0000}"/>
    <cellStyle name="Samtala 4 2 2 5" xfId="24419" xr:uid="{00000000-0005-0000-0000-00007CAB0000}"/>
    <cellStyle name="Samtala 4 2 2 5 2" xfId="26248" xr:uid="{00000000-0005-0000-0000-00007DAB0000}"/>
    <cellStyle name="Samtala 4 2 2 6" xfId="24420" xr:uid="{00000000-0005-0000-0000-00007EAB0000}"/>
    <cellStyle name="Samtala 4 2 2 6 2" xfId="28513" xr:uid="{00000000-0005-0000-0000-00007FAB0000}"/>
    <cellStyle name="Samtala 4 2 2 7" xfId="24421" xr:uid="{00000000-0005-0000-0000-000080AB0000}"/>
    <cellStyle name="Samtala 4 2 2 7 2" xfId="28512" xr:uid="{00000000-0005-0000-0000-000081AB0000}"/>
    <cellStyle name="Samtala 4 2 2 8" xfId="24422" xr:uid="{00000000-0005-0000-0000-000082AB0000}"/>
    <cellStyle name="Samtala 4 2 2 8 2" xfId="27052" xr:uid="{00000000-0005-0000-0000-000083AB0000}"/>
    <cellStyle name="Samtala 4 2 2 9" xfId="24423" xr:uid="{00000000-0005-0000-0000-000084AB0000}"/>
    <cellStyle name="Samtala 4 2 2 9 2" xfId="28511" xr:uid="{00000000-0005-0000-0000-000085AB0000}"/>
    <cellStyle name="Samtala 4 2 20" xfId="24424" xr:uid="{00000000-0005-0000-0000-000086AB0000}"/>
    <cellStyle name="Samtala 4 2 20 10" xfId="24425" xr:uid="{00000000-0005-0000-0000-000087AB0000}"/>
    <cellStyle name="Samtala 4 2 20 10 2" xfId="28510" xr:uid="{00000000-0005-0000-0000-000088AB0000}"/>
    <cellStyle name="Samtala 4 2 20 11" xfId="24426" xr:uid="{00000000-0005-0000-0000-000089AB0000}"/>
    <cellStyle name="Samtala 4 2 20 11 2" xfId="27676" xr:uid="{00000000-0005-0000-0000-00008AAB0000}"/>
    <cellStyle name="Samtala 4 2 20 12" xfId="27888" xr:uid="{00000000-0005-0000-0000-00008BAB0000}"/>
    <cellStyle name="Samtala 4 2 20 13" xfId="27575" xr:uid="{00000000-0005-0000-0000-00008CAB0000}"/>
    <cellStyle name="Samtala 4 2 20 14" xfId="29717" xr:uid="{00000000-0005-0000-0000-00008DAB0000}"/>
    <cellStyle name="Samtala 4 2 20 2" xfId="24427" xr:uid="{00000000-0005-0000-0000-00008EAB0000}"/>
    <cellStyle name="Samtala 4 2 20 2 2" xfId="26923" xr:uid="{00000000-0005-0000-0000-00008FAB0000}"/>
    <cellStyle name="Samtala 4 2 20 3" xfId="24428" xr:uid="{00000000-0005-0000-0000-000090AB0000}"/>
    <cellStyle name="Samtala 4 2 20 3 2" xfId="26156" xr:uid="{00000000-0005-0000-0000-000091AB0000}"/>
    <cellStyle name="Samtala 4 2 20 4" xfId="24429" xr:uid="{00000000-0005-0000-0000-000092AB0000}"/>
    <cellStyle name="Samtala 4 2 20 4 2" xfId="28509" xr:uid="{00000000-0005-0000-0000-000093AB0000}"/>
    <cellStyle name="Samtala 4 2 20 5" xfId="24430" xr:uid="{00000000-0005-0000-0000-000094AB0000}"/>
    <cellStyle name="Samtala 4 2 20 5 2" xfId="28508" xr:uid="{00000000-0005-0000-0000-000095AB0000}"/>
    <cellStyle name="Samtala 4 2 20 6" xfId="24431" xr:uid="{00000000-0005-0000-0000-000096AB0000}"/>
    <cellStyle name="Samtala 4 2 20 6 2" xfId="27608" xr:uid="{00000000-0005-0000-0000-000097AB0000}"/>
    <cellStyle name="Samtala 4 2 20 7" xfId="24432" xr:uid="{00000000-0005-0000-0000-000098AB0000}"/>
    <cellStyle name="Samtala 4 2 20 7 2" xfId="26846" xr:uid="{00000000-0005-0000-0000-000099AB0000}"/>
    <cellStyle name="Samtala 4 2 20 8" xfId="24433" xr:uid="{00000000-0005-0000-0000-00009AAB0000}"/>
    <cellStyle name="Samtala 4 2 20 8 2" xfId="28507" xr:uid="{00000000-0005-0000-0000-00009BAB0000}"/>
    <cellStyle name="Samtala 4 2 20 9" xfId="24434" xr:uid="{00000000-0005-0000-0000-00009CAB0000}"/>
    <cellStyle name="Samtala 4 2 20 9 2" xfId="28506" xr:uid="{00000000-0005-0000-0000-00009DAB0000}"/>
    <cellStyle name="Samtala 4 2 21" xfId="24435" xr:uid="{00000000-0005-0000-0000-00009EAB0000}"/>
    <cellStyle name="Samtala 4 2 21 10" xfId="24436" xr:uid="{00000000-0005-0000-0000-00009FAB0000}"/>
    <cellStyle name="Samtala 4 2 21 10 2" xfId="27546" xr:uid="{00000000-0005-0000-0000-0000A0AB0000}"/>
    <cellStyle name="Samtala 4 2 21 11" xfId="24437" xr:uid="{00000000-0005-0000-0000-0000A1AB0000}"/>
    <cellStyle name="Samtala 4 2 21 11 2" xfId="26765" xr:uid="{00000000-0005-0000-0000-0000A2AB0000}"/>
    <cellStyle name="Samtala 4 2 21 12" xfId="27942" xr:uid="{00000000-0005-0000-0000-0000A3AB0000}"/>
    <cellStyle name="Samtala 4 2 21 13" xfId="26319" xr:uid="{00000000-0005-0000-0000-0000A4AB0000}"/>
    <cellStyle name="Samtala 4 2 21 14" xfId="29967" xr:uid="{00000000-0005-0000-0000-0000A5AB0000}"/>
    <cellStyle name="Samtala 4 2 21 2" xfId="24438" xr:uid="{00000000-0005-0000-0000-0000A6AB0000}"/>
    <cellStyle name="Samtala 4 2 21 2 2" xfId="28505" xr:uid="{00000000-0005-0000-0000-0000A7AB0000}"/>
    <cellStyle name="Samtala 4 2 21 3" xfId="24439" xr:uid="{00000000-0005-0000-0000-0000A8AB0000}"/>
    <cellStyle name="Samtala 4 2 21 3 2" xfId="28504" xr:uid="{00000000-0005-0000-0000-0000A9AB0000}"/>
    <cellStyle name="Samtala 4 2 21 4" xfId="24440" xr:uid="{00000000-0005-0000-0000-0000AAAB0000}"/>
    <cellStyle name="Samtala 4 2 21 4 2" xfId="27483" xr:uid="{00000000-0005-0000-0000-0000ABAB0000}"/>
    <cellStyle name="Samtala 4 2 21 5" xfId="24441" xr:uid="{00000000-0005-0000-0000-0000ACAB0000}"/>
    <cellStyle name="Samtala 4 2 21 5 2" xfId="26687" xr:uid="{00000000-0005-0000-0000-0000ADAB0000}"/>
    <cellStyle name="Samtala 4 2 21 6" xfId="24442" xr:uid="{00000000-0005-0000-0000-0000AEAB0000}"/>
    <cellStyle name="Samtala 4 2 21 6 2" xfId="28503" xr:uid="{00000000-0005-0000-0000-0000AFAB0000}"/>
    <cellStyle name="Samtala 4 2 21 7" xfId="24443" xr:uid="{00000000-0005-0000-0000-0000B0AB0000}"/>
    <cellStyle name="Samtala 4 2 21 7 2" xfId="28502" xr:uid="{00000000-0005-0000-0000-0000B1AB0000}"/>
    <cellStyle name="Samtala 4 2 21 8" xfId="24444" xr:uid="{00000000-0005-0000-0000-0000B2AB0000}"/>
    <cellStyle name="Samtala 4 2 21 8 2" xfId="27418" xr:uid="{00000000-0005-0000-0000-0000B3AB0000}"/>
    <cellStyle name="Samtala 4 2 21 9" xfId="24445" xr:uid="{00000000-0005-0000-0000-0000B4AB0000}"/>
    <cellStyle name="Samtala 4 2 21 9 2" xfId="26606" xr:uid="{00000000-0005-0000-0000-0000B5AB0000}"/>
    <cellStyle name="Samtala 4 2 22" xfId="24446" xr:uid="{00000000-0005-0000-0000-0000B6AB0000}"/>
    <cellStyle name="Samtala 4 2 22 2" xfId="28501" xr:uid="{00000000-0005-0000-0000-0000B7AB0000}"/>
    <cellStyle name="Samtala 4 2 23" xfId="24447" xr:uid="{00000000-0005-0000-0000-0000B8AB0000}"/>
    <cellStyle name="Samtala 4 2 23 2" xfId="28500" xr:uid="{00000000-0005-0000-0000-0000B9AB0000}"/>
    <cellStyle name="Samtala 4 2 24" xfId="24448" xr:uid="{00000000-0005-0000-0000-0000BAAB0000}"/>
    <cellStyle name="Samtala 4 2 24 2" xfId="27353" xr:uid="{00000000-0005-0000-0000-0000BBAB0000}"/>
    <cellStyle name="Samtala 4 2 25" xfId="24449" xr:uid="{00000000-0005-0000-0000-0000BCAB0000}"/>
    <cellStyle name="Samtala 4 2 25 2" xfId="26526" xr:uid="{00000000-0005-0000-0000-0000BDAB0000}"/>
    <cellStyle name="Samtala 4 2 26" xfId="24450" xr:uid="{00000000-0005-0000-0000-0000BEAB0000}"/>
    <cellStyle name="Samtala 4 2 26 2" xfId="28499" xr:uid="{00000000-0005-0000-0000-0000BFAB0000}"/>
    <cellStyle name="Samtala 4 2 27" xfId="24451" xr:uid="{00000000-0005-0000-0000-0000C0AB0000}"/>
    <cellStyle name="Samtala 4 2 27 2" xfId="28498" xr:uid="{00000000-0005-0000-0000-0000C1AB0000}"/>
    <cellStyle name="Samtala 4 2 28" xfId="24452" xr:uid="{00000000-0005-0000-0000-0000C2AB0000}"/>
    <cellStyle name="Samtala 4 2 28 2" xfId="27288" xr:uid="{00000000-0005-0000-0000-0000C3AB0000}"/>
    <cellStyle name="Samtala 4 2 29" xfId="24453" xr:uid="{00000000-0005-0000-0000-0000C4AB0000}"/>
    <cellStyle name="Samtala 4 2 29 2" xfId="26447" xr:uid="{00000000-0005-0000-0000-0000C5AB0000}"/>
    <cellStyle name="Samtala 4 2 3" xfId="24454" xr:uid="{00000000-0005-0000-0000-0000C6AB0000}"/>
    <cellStyle name="Samtala 4 2 3 10" xfId="24455" xr:uid="{00000000-0005-0000-0000-0000C7AB0000}"/>
    <cellStyle name="Samtala 4 2 3 10 2" xfId="28497" xr:uid="{00000000-0005-0000-0000-0000C8AB0000}"/>
    <cellStyle name="Samtala 4 2 3 11" xfId="24456" xr:uid="{00000000-0005-0000-0000-0000C9AB0000}"/>
    <cellStyle name="Samtala 4 2 3 11 2" xfId="28496" xr:uid="{00000000-0005-0000-0000-0000CAAB0000}"/>
    <cellStyle name="Samtala 4 2 3 12" xfId="28048" xr:uid="{00000000-0005-0000-0000-0000CBAB0000}"/>
    <cellStyle name="Samtala 4 2 3 13" xfId="29556" xr:uid="{00000000-0005-0000-0000-0000CCAB0000}"/>
    <cellStyle name="Samtala 4 2 3 14" xfId="29679" xr:uid="{00000000-0005-0000-0000-0000CDAB0000}"/>
    <cellStyle name="Samtala 4 2 3 2" xfId="24457" xr:uid="{00000000-0005-0000-0000-0000CEAB0000}"/>
    <cellStyle name="Samtala 4 2 3 2 2" xfId="27221" xr:uid="{00000000-0005-0000-0000-0000CFAB0000}"/>
    <cellStyle name="Samtala 4 2 3 3" xfId="24458" xr:uid="{00000000-0005-0000-0000-0000D0AB0000}"/>
    <cellStyle name="Samtala 4 2 3 3 2" xfId="26366" xr:uid="{00000000-0005-0000-0000-0000D1AB0000}"/>
    <cellStyle name="Samtala 4 2 3 4" xfId="24459" xr:uid="{00000000-0005-0000-0000-0000D2AB0000}"/>
    <cellStyle name="Samtala 4 2 3 4 2" xfId="28495" xr:uid="{00000000-0005-0000-0000-0000D3AB0000}"/>
    <cellStyle name="Samtala 4 2 3 5" xfId="24460" xr:uid="{00000000-0005-0000-0000-0000D4AB0000}"/>
    <cellStyle name="Samtala 4 2 3 5 2" xfId="28494" xr:uid="{00000000-0005-0000-0000-0000D5AB0000}"/>
    <cellStyle name="Samtala 4 2 3 6" xfId="24461" xr:uid="{00000000-0005-0000-0000-0000D6AB0000}"/>
    <cellStyle name="Samtala 4 2 3 6 2" xfId="27127" xr:uid="{00000000-0005-0000-0000-0000D7AB0000}"/>
    <cellStyle name="Samtala 4 2 3 7" xfId="24462" xr:uid="{00000000-0005-0000-0000-0000D8AB0000}"/>
    <cellStyle name="Samtala 4 2 3 7 2" xfId="26247" xr:uid="{00000000-0005-0000-0000-0000D9AB0000}"/>
    <cellStyle name="Samtala 4 2 3 8" xfId="24463" xr:uid="{00000000-0005-0000-0000-0000DAAB0000}"/>
    <cellStyle name="Samtala 4 2 3 8 2" xfId="28493" xr:uid="{00000000-0005-0000-0000-0000DBAB0000}"/>
    <cellStyle name="Samtala 4 2 3 9" xfId="24464" xr:uid="{00000000-0005-0000-0000-0000DCAB0000}"/>
    <cellStyle name="Samtala 4 2 3 9 2" xfId="28492" xr:uid="{00000000-0005-0000-0000-0000DDAB0000}"/>
    <cellStyle name="Samtala 4 2 30" xfId="24465" xr:uid="{00000000-0005-0000-0000-0000DEAB0000}"/>
    <cellStyle name="Samtala 4 2 30 2" xfId="27051" xr:uid="{00000000-0005-0000-0000-0000DFAB0000}"/>
    <cellStyle name="Samtala 4 2 31" xfId="24466" xr:uid="{00000000-0005-0000-0000-0000E0AB0000}"/>
    <cellStyle name="Samtala 4 2 31 2" xfId="28491" xr:uid="{00000000-0005-0000-0000-0000E1AB0000}"/>
    <cellStyle name="Samtala 4 2 32" xfId="27741" xr:uid="{00000000-0005-0000-0000-0000E2AB0000}"/>
    <cellStyle name="Samtala 4 2 33" xfId="26645" xr:uid="{00000000-0005-0000-0000-0000E3AB0000}"/>
    <cellStyle name="Samtala 4 2 34" xfId="29433" xr:uid="{00000000-0005-0000-0000-0000E4AB0000}"/>
    <cellStyle name="Samtala 4 2 4" xfId="24467" xr:uid="{00000000-0005-0000-0000-0000E5AB0000}"/>
    <cellStyle name="Samtala 4 2 4 10" xfId="24468" xr:uid="{00000000-0005-0000-0000-0000E6AB0000}"/>
    <cellStyle name="Samtala 4 2 4 10 2" xfId="28490" xr:uid="{00000000-0005-0000-0000-0000E7AB0000}"/>
    <cellStyle name="Samtala 4 2 4 11" xfId="24469" xr:uid="{00000000-0005-0000-0000-0000E8AB0000}"/>
    <cellStyle name="Samtala 4 2 4 11 2" xfId="27677" xr:uid="{00000000-0005-0000-0000-0000E9AB0000}"/>
    <cellStyle name="Samtala 4 2 4 12" xfId="27922" xr:uid="{00000000-0005-0000-0000-0000EAAB0000}"/>
    <cellStyle name="Samtala 4 2 4 13" xfId="26803" xr:uid="{00000000-0005-0000-0000-0000EBAB0000}"/>
    <cellStyle name="Samtala 4 2 4 14" xfId="26379" xr:uid="{00000000-0005-0000-0000-0000ECAB0000}"/>
    <cellStyle name="Samtala 4 2 4 2" xfId="24470" xr:uid="{00000000-0005-0000-0000-0000EDAB0000}"/>
    <cellStyle name="Samtala 4 2 4 2 2" xfId="26924" xr:uid="{00000000-0005-0000-0000-0000EEAB0000}"/>
    <cellStyle name="Samtala 4 2 4 3" xfId="24471" xr:uid="{00000000-0005-0000-0000-0000EFAB0000}"/>
    <cellStyle name="Samtala 4 2 4 3 2" xfId="26155" xr:uid="{00000000-0005-0000-0000-0000F0AB0000}"/>
    <cellStyle name="Samtala 4 2 4 4" xfId="24472" xr:uid="{00000000-0005-0000-0000-0000F1AB0000}"/>
    <cellStyle name="Samtala 4 2 4 4 2" xfId="28489" xr:uid="{00000000-0005-0000-0000-0000F2AB0000}"/>
    <cellStyle name="Samtala 4 2 4 5" xfId="24473" xr:uid="{00000000-0005-0000-0000-0000F3AB0000}"/>
    <cellStyle name="Samtala 4 2 4 5 2" xfId="28488" xr:uid="{00000000-0005-0000-0000-0000F4AB0000}"/>
    <cellStyle name="Samtala 4 2 4 6" xfId="24474" xr:uid="{00000000-0005-0000-0000-0000F5AB0000}"/>
    <cellStyle name="Samtala 4 2 4 6 2" xfId="27609" xr:uid="{00000000-0005-0000-0000-0000F6AB0000}"/>
    <cellStyle name="Samtala 4 2 4 7" xfId="24475" xr:uid="{00000000-0005-0000-0000-0000F7AB0000}"/>
    <cellStyle name="Samtala 4 2 4 7 2" xfId="26847" xr:uid="{00000000-0005-0000-0000-0000F8AB0000}"/>
    <cellStyle name="Samtala 4 2 4 8" xfId="24476" xr:uid="{00000000-0005-0000-0000-0000F9AB0000}"/>
    <cellStyle name="Samtala 4 2 4 8 2" xfId="28487" xr:uid="{00000000-0005-0000-0000-0000FAAB0000}"/>
    <cellStyle name="Samtala 4 2 4 9" xfId="24477" xr:uid="{00000000-0005-0000-0000-0000FBAB0000}"/>
    <cellStyle name="Samtala 4 2 4 9 2" xfId="28486" xr:uid="{00000000-0005-0000-0000-0000FCAB0000}"/>
    <cellStyle name="Samtala 4 2 5" xfId="24478" xr:uid="{00000000-0005-0000-0000-0000FDAB0000}"/>
    <cellStyle name="Samtala 4 2 5 10" xfId="24479" xr:uid="{00000000-0005-0000-0000-0000FEAB0000}"/>
    <cellStyle name="Samtala 4 2 5 10 2" xfId="27547" xr:uid="{00000000-0005-0000-0000-0000FFAB0000}"/>
    <cellStyle name="Samtala 4 2 5 11" xfId="24480" xr:uid="{00000000-0005-0000-0000-000000AC0000}"/>
    <cellStyle name="Samtala 4 2 5 11 2" xfId="26766" xr:uid="{00000000-0005-0000-0000-000001AC0000}"/>
    <cellStyle name="Samtala 4 2 5 12" xfId="27894" xr:uid="{00000000-0005-0000-0000-000002AC0000}"/>
    <cellStyle name="Samtala 4 2 5 13" xfId="29630" xr:uid="{00000000-0005-0000-0000-000003AC0000}"/>
    <cellStyle name="Samtala 4 2 5 14" xfId="29457" xr:uid="{00000000-0005-0000-0000-000004AC0000}"/>
    <cellStyle name="Samtala 4 2 5 2" xfId="24481" xr:uid="{00000000-0005-0000-0000-000005AC0000}"/>
    <cellStyle name="Samtala 4 2 5 2 2" xfId="28485" xr:uid="{00000000-0005-0000-0000-000006AC0000}"/>
    <cellStyle name="Samtala 4 2 5 3" xfId="24482" xr:uid="{00000000-0005-0000-0000-000007AC0000}"/>
    <cellStyle name="Samtala 4 2 5 3 2" xfId="28484" xr:uid="{00000000-0005-0000-0000-000008AC0000}"/>
    <cellStyle name="Samtala 4 2 5 4" xfId="24483" xr:uid="{00000000-0005-0000-0000-000009AC0000}"/>
    <cellStyle name="Samtala 4 2 5 4 2" xfId="27484" xr:uid="{00000000-0005-0000-0000-00000AAC0000}"/>
    <cellStyle name="Samtala 4 2 5 5" xfId="24484" xr:uid="{00000000-0005-0000-0000-00000BAC0000}"/>
    <cellStyle name="Samtala 4 2 5 5 2" xfId="26688" xr:uid="{00000000-0005-0000-0000-00000CAC0000}"/>
    <cellStyle name="Samtala 4 2 5 6" xfId="24485" xr:uid="{00000000-0005-0000-0000-00000DAC0000}"/>
    <cellStyle name="Samtala 4 2 5 6 2" xfId="28483" xr:uid="{00000000-0005-0000-0000-00000EAC0000}"/>
    <cellStyle name="Samtala 4 2 5 7" xfId="24486" xr:uid="{00000000-0005-0000-0000-00000FAC0000}"/>
    <cellStyle name="Samtala 4 2 5 7 2" xfId="28482" xr:uid="{00000000-0005-0000-0000-000010AC0000}"/>
    <cellStyle name="Samtala 4 2 5 8" xfId="24487" xr:uid="{00000000-0005-0000-0000-000011AC0000}"/>
    <cellStyle name="Samtala 4 2 5 8 2" xfId="27419" xr:uid="{00000000-0005-0000-0000-000012AC0000}"/>
    <cellStyle name="Samtala 4 2 5 9" xfId="24488" xr:uid="{00000000-0005-0000-0000-000013AC0000}"/>
    <cellStyle name="Samtala 4 2 5 9 2" xfId="26607" xr:uid="{00000000-0005-0000-0000-000014AC0000}"/>
    <cellStyle name="Samtala 4 2 6" xfId="24489" xr:uid="{00000000-0005-0000-0000-000015AC0000}"/>
    <cellStyle name="Samtala 4 2 6 10" xfId="24490" xr:uid="{00000000-0005-0000-0000-000016AC0000}"/>
    <cellStyle name="Samtala 4 2 6 10 2" xfId="28481" xr:uid="{00000000-0005-0000-0000-000017AC0000}"/>
    <cellStyle name="Samtala 4 2 6 11" xfId="24491" xr:uid="{00000000-0005-0000-0000-000018AC0000}"/>
    <cellStyle name="Samtala 4 2 6 11 2" xfId="28480" xr:uid="{00000000-0005-0000-0000-000019AC0000}"/>
    <cellStyle name="Samtala 4 2 6 12" xfId="28000" xr:uid="{00000000-0005-0000-0000-00001AAC0000}"/>
    <cellStyle name="Samtala 4 2 6 13" xfId="26317" xr:uid="{00000000-0005-0000-0000-00001BAC0000}"/>
    <cellStyle name="Samtala 4 2 6 14" xfId="29969" xr:uid="{00000000-0005-0000-0000-00001CAC0000}"/>
    <cellStyle name="Samtala 4 2 6 2" xfId="24492" xr:uid="{00000000-0005-0000-0000-00001DAC0000}"/>
    <cellStyle name="Samtala 4 2 6 2 2" xfId="27354" xr:uid="{00000000-0005-0000-0000-00001EAC0000}"/>
    <cellStyle name="Samtala 4 2 6 3" xfId="24493" xr:uid="{00000000-0005-0000-0000-00001FAC0000}"/>
    <cellStyle name="Samtala 4 2 6 3 2" xfId="26527" xr:uid="{00000000-0005-0000-0000-000020AC0000}"/>
    <cellStyle name="Samtala 4 2 6 4" xfId="24494" xr:uid="{00000000-0005-0000-0000-000021AC0000}"/>
    <cellStyle name="Samtala 4 2 6 4 2" xfId="28479" xr:uid="{00000000-0005-0000-0000-000022AC0000}"/>
    <cellStyle name="Samtala 4 2 6 5" xfId="24495" xr:uid="{00000000-0005-0000-0000-000023AC0000}"/>
    <cellStyle name="Samtala 4 2 6 5 2" xfId="28478" xr:uid="{00000000-0005-0000-0000-000024AC0000}"/>
    <cellStyle name="Samtala 4 2 6 6" xfId="24496" xr:uid="{00000000-0005-0000-0000-000025AC0000}"/>
    <cellStyle name="Samtala 4 2 6 6 2" xfId="27289" xr:uid="{00000000-0005-0000-0000-000026AC0000}"/>
    <cellStyle name="Samtala 4 2 6 7" xfId="24497" xr:uid="{00000000-0005-0000-0000-000027AC0000}"/>
    <cellStyle name="Samtala 4 2 6 7 2" xfId="26448" xr:uid="{00000000-0005-0000-0000-000028AC0000}"/>
    <cellStyle name="Samtala 4 2 6 8" xfId="24498" xr:uid="{00000000-0005-0000-0000-000029AC0000}"/>
    <cellStyle name="Samtala 4 2 6 8 2" xfId="28477" xr:uid="{00000000-0005-0000-0000-00002AAC0000}"/>
    <cellStyle name="Samtala 4 2 6 9" xfId="24499" xr:uid="{00000000-0005-0000-0000-00002BAC0000}"/>
    <cellStyle name="Samtala 4 2 6 9 2" xfId="28476" xr:uid="{00000000-0005-0000-0000-00002CAC0000}"/>
    <cellStyle name="Samtala 4 2 7" xfId="24500" xr:uid="{00000000-0005-0000-0000-00002DAC0000}"/>
    <cellStyle name="Samtala 4 2 7 10" xfId="24501" xr:uid="{00000000-0005-0000-0000-00002EAC0000}"/>
    <cellStyle name="Samtala 4 2 7 10 2" xfId="27222" xr:uid="{00000000-0005-0000-0000-00002FAC0000}"/>
    <cellStyle name="Samtala 4 2 7 11" xfId="24502" xr:uid="{00000000-0005-0000-0000-000030AC0000}"/>
    <cellStyle name="Samtala 4 2 7 11 2" xfId="26367" xr:uid="{00000000-0005-0000-0000-000031AC0000}"/>
    <cellStyle name="Samtala 4 2 7 12" xfId="27891" xr:uid="{00000000-0005-0000-0000-000032AC0000}"/>
    <cellStyle name="Samtala 4 2 7 13" xfId="29632" xr:uid="{00000000-0005-0000-0000-000033AC0000}"/>
    <cellStyle name="Samtala 4 2 7 14" xfId="27169" xr:uid="{00000000-0005-0000-0000-000034AC0000}"/>
    <cellStyle name="Samtala 4 2 7 2" xfId="24503" xr:uid="{00000000-0005-0000-0000-000035AC0000}"/>
    <cellStyle name="Samtala 4 2 7 2 2" xfId="28475" xr:uid="{00000000-0005-0000-0000-000036AC0000}"/>
    <cellStyle name="Samtala 4 2 7 3" xfId="24504" xr:uid="{00000000-0005-0000-0000-000037AC0000}"/>
    <cellStyle name="Samtala 4 2 7 3 2" xfId="28474" xr:uid="{00000000-0005-0000-0000-000038AC0000}"/>
    <cellStyle name="Samtala 4 2 7 4" xfId="24505" xr:uid="{00000000-0005-0000-0000-000039AC0000}"/>
    <cellStyle name="Samtala 4 2 7 4 2" xfId="27126" xr:uid="{00000000-0005-0000-0000-00003AAC0000}"/>
    <cellStyle name="Samtala 4 2 7 5" xfId="24506" xr:uid="{00000000-0005-0000-0000-00003BAC0000}"/>
    <cellStyle name="Samtala 4 2 7 5 2" xfId="26246" xr:uid="{00000000-0005-0000-0000-00003CAC0000}"/>
    <cellStyle name="Samtala 4 2 7 6" xfId="24507" xr:uid="{00000000-0005-0000-0000-00003DAC0000}"/>
    <cellStyle name="Samtala 4 2 7 6 2" xfId="28473" xr:uid="{00000000-0005-0000-0000-00003EAC0000}"/>
    <cellStyle name="Samtala 4 2 7 7" xfId="24508" xr:uid="{00000000-0005-0000-0000-00003FAC0000}"/>
    <cellStyle name="Samtala 4 2 7 7 2" xfId="28472" xr:uid="{00000000-0005-0000-0000-000040AC0000}"/>
    <cellStyle name="Samtala 4 2 7 8" xfId="24509" xr:uid="{00000000-0005-0000-0000-000041AC0000}"/>
    <cellStyle name="Samtala 4 2 7 8 2" xfId="27050" xr:uid="{00000000-0005-0000-0000-000042AC0000}"/>
    <cellStyle name="Samtala 4 2 7 9" xfId="24510" xr:uid="{00000000-0005-0000-0000-000043AC0000}"/>
    <cellStyle name="Samtala 4 2 7 9 2" xfId="28471" xr:uid="{00000000-0005-0000-0000-000044AC0000}"/>
    <cellStyle name="Samtala 4 2 8" xfId="24511" xr:uid="{00000000-0005-0000-0000-000045AC0000}"/>
    <cellStyle name="Samtala 4 2 8 10" xfId="24512" xr:uid="{00000000-0005-0000-0000-000046AC0000}"/>
    <cellStyle name="Samtala 4 2 8 10 2" xfId="28470" xr:uid="{00000000-0005-0000-0000-000047AC0000}"/>
    <cellStyle name="Samtala 4 2 8 11" xfId="24513" xr:uid="{00000000-0005-0000-0000-000048AC0000}"/>
    <cellStyle name="Samtala 4 2 8 11 2" xfId="27678" xr:uid="{00000000-0005-0000-0000-000049AC0000}"/>
    <cellStyle name="Samtala 4 2 8 12" xfId="27886" xr:uid="{00000000-0005-0000-0000-00004AAC0000}"/>
    <cellStyle name="Samtala 4 2 8 13" xfId="29635" xr:uid="{00000000-0005-0000-0000-00004BAC0000}"/>
    <cellStyle name="Samtala 4 2 8 14" xfId="29455" xr:uid="{00000000-0005-0000-0000-00004CAC0000}"/>
    <cellStyle name="Samtala 4 2 8 2" xfId="24514" xr:uid="{00000000-0005-0000-0000-00004DAC0000}"/>
    <cellStyle name="Samtala 4 2 8 2 2" xfId="26925" xr:uid="{00000000-0005-0000-0000-00004EAC0000}"/>
    <cellStyle name="Samtala 4 2 8 3" xfId="24515" xr:uid="{00000000-0005-0000-0000-00004FAC0000}"/>
    <cellStyle name="Samtala 4 2 8 3 2" xfId="26154" xr:uid="{00000000-0005-0000-0000-000050AC0000}"/>
    <cellStyle name="Samtala 4 2 8 4" xfId="24516" xr:uid="{00000000-0005-0000-0000-000051AC0000}"/>
    <cellStyle name="Samtala 4 2 8 4 2" xfId="28469" xr:uid="{00000000-0005-0000-0000-000052AC0000}"/>
    <cellStyle name="Samtala 4 2 8 5" xfId="24517" xr:uid="{00000000-0005-0000-0000-000053AC0000}"/>
    <cellStyle name="Samtala 4 2 8 5 2" xfId="28468" xr:uid="{00000000-0005-0000-0000-000054AC0000}"/>
    <cellStyle name="Samtala 4 2 8 6" xfId="24518" xr:uid="{00000000-0005-0000-0000-000055AC0000}"/>
    <cellStyle name="Samtala 4 2 8 6 2" xfId="27610" xr:uid="{00000000-0005-0000-0000-000056AC0000}"/>
    <cellStyle name="Samtala 4 2 8 7" xfId="24519" xr:uid="{00000000-0005-0000-0000-000057AC0000}"/>
    <cellStyle name="Samtala 4 2 8 7 2" xfId="26848" xr:uid="{00000000-0005-0000-0000-000058AC0000}"/>
    <cellStyle name="Samtala 4 2 8 8" xfId="24520" xr:uid="{00000000-0005-0000-0000-000059AC0000}"/>
    <cellStyle name="Samtala 4 2 8 8 2" xfId="28467" xr:uid="{00000000-0005-0000-0000-00005AAC0000}"/>
    <cellStyle name="Samtala 4 2 8 9" xfId="24521" xr:uid="{00000000-0005-0000-0000-00005BAC0000}"/>
    <cellStyle name="Samtala 4 2 8 9 2" xfId="28466" xr:uid="{00000000-0005-0000-0000-00005CAC0000}"/>
    <cellStyle name="Samtala 4 2 9" xfId="24522" xr:uid="{00000000-0005-0000-0000-00005DAC0000}"/>
    <cellStyle name="Samtala 4 2 9 10" xfId="24523" xr:uid="{00000000-0005-0000-0000-00005EAC0000}"/>
    <cellStyle name="Samtala 4 2 9 10 2" xfId="27548" xr:uid="{00000000-0005-0000-0000-00005FAC0000}"/>
    <cellStyle name="Samtala 4 2 9 11" xfId="24524" xr:uid="{00000000-0005-0000-0000-000060AC0000}"/>
    <cellStyle name="Samtala 4 2 9 11 2" xfId="26767" xr:uid="{00000000-0005-0000-0000-000061AC0000}"/>
    <cellStyle name="Samtala 4 2 9 12" xfId="27928" xr:uid="{00000000-0005-0000-0000-000062AC0000}"/>
    <cellStyle name="Samtala 4 2 9 13" xfId="29612" xr:uid="{00000000-0005-0000-0000-000063AC0000}"/>
    <cellStyle name="Samtala 4 2 9 14" xfId="26781" xr:uid="{00000000-0005-0000-0000-000064AC0000}"/>
    <cellStyle name="Samtala 4 2 9 2" xfId="24525" xr:uid="{00000000-0005-0000-0000-000065AC0000}"/>
    <cellStyle name="Samtala 4 2 9 2 2" xfId="28465" xr:uid="{00000000-0005-0000-0000-000066AC0000}"/>
    <cellStyle name="Samtala 4 2 9 3" xfId="24526" xr:uid="{00000000-0005-0000-0000-000067AC0000}"/>
    <cellStyle name="Samtala 4 2 9 3 2" xfId="28464" xr:uid="{00000000-0005-0000-0000-000068AC0000}"/>
    <cellStyle name="Samtala 4 2 9 4" xfId="24527" xr:uid="{00000000-0005-0000-0000-000069AC0000}"/>
    <cellStyle name="Samtala 4 2 9 4 2" xfId="27485" xr:uid="{00000000-0005-0000-0000-00006AAC0000}"/>
    <cellStyle name="Samtala 4 2 9 5" xfId="24528" xr:uid="{00000000-0005-0000-0000-00006BAC0000}"/>
    <cellStyle name="Samtala 4 2 9 5 2" xfId="26689" xr:uid="{00000000-0005-0000-0000-00006CAC0000}"/>
    <cellStyle name="Samtala 4 2 9 6" xfId="24529" xr:uid="{00000000-0005-0000-0000-00006DAC0000}"/>
    <cellStyle name="Samtala 4 2 9 6 2" xfId="28463" xr:uid="{00000000-0005-0000-0000-00006EAC0000}"/>
    <cellStyle name="Samtala 4 2 9 7" xfId="24530" xr:uid="{00000000-0005-0000-0000-00006FAC0000}"/>
    <cellStyle name="Samtala 4 2 9 7 2" xfId="28462" xr:uid="{00000000-0005-0000-0000-000070AC0000}"/>
    <cellStyle name="Samtala 4 2 9 8" xfId="24531" xr:uid="{00000000-0005-0000-0000-000071AC0000}"/>
    <cellStyle name="Samtala 4 2 9 8 2" xfId="27420" xr:uid="{00000000-0005-0000-0000-000072AC0000}"/>
    <cellStyle name="Samtala 4 2 9 9" xfId="24532" xr:uid="{00000000-0005-0000-0000-000073AC0000}"/>
    <cellStyle name="Samtala 4 2 9 9 2" xfId="26608" xr:uid="{00000000-0005-0000-0000-000074AC0000}"/>
    <cellStyle name="Samtala 4 3" xfId="47370" xr:uid="{00000000-0005-0000-0000-000075AC0000}"/>
    <cellStyle name="Samtala 4 4" xfId="47371" xr:uid="{00000000-0005-0000-0000-000076AC0000}"/>
    <cellStyle name="Samtala 40" xfId="24533" xr:uid="{00000000-0005-0000-0000-000077AC0000}"/>
    <cellStyle name="Samtala 40 10" xfId="24534" xr:uid="{00000000-0005-0000-0000-000078AC0000}"/>
    <cellStyle name="Samtala 40 10 2" xfId="28461" xr:uid="{00000000-0005-0000-0000-000079AC0000}"/>
    <cellStyle name="Samtala 40 11" xfId="24535" xr:uid="{00000000-0005-0000-0000-00007AAC0000}"/>
    <cellStyle name="Samtala 40 11 2" xfId="28460" xr:uid="{00000000-0005-0000-0000-00007BAC0000}"/>
    <cellStyle name="Samtala 40 12" xfId="27820" xr:uid="{00000000-0005-0000-0000-00007CAC0000}"/>
    <cellStyle name="Samtala 40 13" xfId="27643" xr:uid="{00000000-0005-0000-0000-00007DAC0000}"/>
    <cellStyle name="Samtala 40 14" xfId="29990" xr:uid="{00000000-0005-0000-0000-00007EAC0000}"/>
    <cellStyle name="Samtala 40 2" xfId="24536" xr:uid="{00000000-0005-0000-0000-00007FAC0000}"/>
    <cellStyle name="Samtala 40 2 2" xfId="27355" xr:uid="{00000000-0005-0000-0000-000080AC0000}"/>
    <cellStyle name="Samtala 40 3" xfId="24537" xr:uid="{00000000-0005-0000-0000-000081AC0000}"/>
    <cellStyle name="Samtala 40 3 2" xfId="26528" xr:uid="{00000000-0005-0000-0000-000082AC0000}"/>
    <cellStyle name="Samtala 40 4" xfId="24538" xr:uid="{00000000-0005-0000-0000-000083AC0000}"/>
    <cellStyle name="Samtala 40 4 2" xfId="28459" xr:uid="{00000000-0005-0000-0000-000084AC0000}"/>
    <cellStyle name="Samtala 40 5" xfId="24539" xr:uid="{00000000-0005-0000-0000-000085AC0000}"/>
    <cellStyle name="Samtala 40 5 2" xfId="28458" xr:uid="{00000000-0005-0000-0000-000086AC0000}"/>
    <cellStyle name="Samtala 40 6" xfId="24540" xr:uid="{00000000-0005-0000-0000-000087AC0000}"/>
    <cellStyle name="Samtala 40 6 2" xfId="27290" xr:uid="{00000000-0005-0000-0000-000088AC0000}"/>
    <cellStyle name="Samtala 40 7" xfId="24541" xr:uid="{00000000-0005-0000-0000-000089AC0000}"/>
    <cellStyle name="Samtala 40 7 2" xfId="26449" xr:uid="{00000000-0005-0000-0000-00008AAC0000}"/>
    <cellStyle name="Samtala 40 8" xfId="24542" xr:uid="{00000000-0005-0000-0000-00008BAC0000}"/>
    <cellStyle name="Samtala 40 8 2" xfId="28457" xr:uid="{00000000-0005-0000-0000-00008CAC0000}"/>
    <cellStyle name="Samtala 40 9" xfId="24543" xr:uid="{00000000-0005-0000-0000-00008DAC0000}"/>
    <cellStyle name="Samtala 40 9 2" xfId="28456" xr:uid="{00000000-0005-0000-0000-00008EAC0000}"/>
    <cellStyle name="Samtala 41" xfId="24544" xr:uid="{00000000-0005-0000-0000-00008FAC0000}"/>
    <cellStyle name="Samtala 41 10" xfId="24545" xr:uid="{00000000-0005-0000-0000-000090AC0000}"/>
    <cellStyle name="Samtala 41 10 2" xfId="27223" xr:uid="{00000000-0005-0000-0000-000091AC0000}"/>
    <cellStyle name="Samtala 41 11" xfId="24546" xr:uid="{00000000-0005-0000-0000-000092AC0000}"/>
    <cellStyle name="Samtala 41 11 2" xfId="26368" xr:uid="{00000000-0005-0000-0000-000093AC0000}"/>
    <cellStyle name="Samtala 41 12" xfId="27817" xr:uid="{00000000-0005-0000-0000-000094AC0000}"/>
    <cellStyle name="Samtala 41 13" xfId="26321" xr:uid="{00000000-0005-0000-0000-000095AC0000}"/>
    <cellStyle name="Samtala 41 14" xfId="29440" xr:uid="{00000000-0005-0000-0000-000096AC0000}"/>
    <cellStyle name="Samtala 41 2" xfId="24547" xr:uid="{00000000-0005-0000-0000-000097AC0000}"/>
    <cellStyle name="Samtala 41 2 2" xfId="28455" xr:uid="{00000000-0005-0000-0000-000098AC0000}"/>
    <cellStyle name="Samtala 41 3" xfId="24548" xr:uid="{00000000-0005-0000-0000-000099AC0000}"/>
    <cellStyle name="Samtala 41 3 2" xfId="28454" xr:uid="{00000000-0005-0000-0000-00009AAC0000}"/>
    <cellStyle name="Samtala 41 4" xfId="24549" xr:uid="{00000000-0005-0000-0000-00009BAC0000}"/>
    <cellStyle name="Samtala 41 4 2" xfId="27125" xr:uid="{00000000-0005-0000-0000-00009CAC0000}"/>
    <cellStyle name="Samtala 41 5" xfId="24550" xr:uid="{00000000-0005-0000-0000-00009DAC0000}"/>
    <cellStyle name="Samtala 41 5 2" xfId="26245" xr:uid="{00000000-0005-0000-0000-00009EAC0000}"/>
    <cellStyle name="Samtala 41 6" xfId="24551" xr:uid="{00000000-0005-0000-0000-00009FAC0000}"/>
    <cellStyle name="Samtala 41 6 2" xfId="28453" xr:uid="{00000000-0005-0000-0000-0000A0AC0000}"/>
    <cellStyle name="Samtala 41 7" xfId="24552" xr:uid="{00000000-0005-0000-0000-0000A1AC0000}"/>
    <cellStyle name="Samtala 41 7 2" xfId="28452" xr:uid="{00000000-0005-0000-0000-0000A2AC0000}"/>
    <cellStyle name="Samtala 41 8" xfId="24553" xr:uid="{00000000-0005-0000-0000-0000A3AC0000}"/>
    <cellStyle name="Samtala 41 8 2" xfId="27049" xr:uid="{00000000-0005-0000-0000-0000A4AC0000}"/>
    <cellStyle name="Samtala 41 9" xfId="24554" xr:uid="{00000000-0005-0000-0000-0000A5AC0000}"/>
    <cellStyle name="Samtala 41 9 2" xfId="28451" xr:uid="{00000000-0005-0000-0000-0000A6AC0000}"/>
    <cellStyle name="Samtala 42" xfId="24555" xr:uid="{00000000-0005-0000-0000-0000A7AC0000}"/>
    <cellStyle name="Samtala 42 10" xfId="24556" xr:uid="{00000000-0005-0000-0000-0000A8AC0000}"/>
    <cellStyle name="Samtala 42 10 2" xfId="28450" xr:uid="{00000000-0005-0000-0000-0000A9AC0000}"/>
    <cellStyle name="Samtala 42 11" xfId="24557" xr:uid="{00000000-0005-0000-0000-0000AAAC0000}"/>
    <cellStyle name="Samtala 42 11 2" xfId="27679" xr:uid="{00000000-0005-0000-0000-0000ABAC0000}"/>
    <cellStyle name="Samtala 42 12" xfId="27795" xr:uid="{00000000-0005-0000-0000-0000ACAC0000}"/>
    <cellStyle name="Samtala 42 13" xfId="29665" xr:uid="{00000000-0005-0000-0000-0000ADAC0000}"/>
    <cellStyle name="Samtala 42 14" xfId="26736" xr:uid="{00000000-0005-0000-0000-0000AEAC0000}"/>
    <cellStyle name="Samtala 42 2" xfId="24558" xr:uid="{00000000-0005-0000-0000-0000AFAC0000}"/>
    <cellStyle name="Samtala 42 2 2" xfId="26926" xr:uid="{00000000-0005-0000-0000-0000B0AC0000}"/>
    <cellStyle name="Samtala 42 3" xfId="24559" xr:uid="{00000000-0005-0000-0000-0000B1AC0000}"/>
    <cellStyle name="Samtala 42 3 2" xfId="26153" xr:uid="{00000000-0005-0000-0000-0000B2AC0000}"/>
    <cellStyle name="Samtala 42 4" xfId="24560" xr:uid="{00000000-0005-0000-0000-0000B3AC0000}"/>
    <cellStyle name="Samtala 42 4 2" xfId="28449" xr:uid="{00000000-0005-0000-0000-0000B4AC0000}"/>
    <cellStyle name="Samtala 42 5" xfId="24561" xr:uid="{00000000-0005-0000-0000-0000B5AC0000}"/>
    <cellStyle name="Samtala 42 5 2" xfId="28448" xr:uid="{00000000-0005-0000-0000-0000B6AC0000}"/>
    <cellStyle name="Samtala 42 6" xfId="24562" xr:uid="{00000000-0005-0000-0000-0000B7AC0000}"/>
    <cellStyle name="Samtala 42 6 2" xfId="27611" xr:uid="{00000000-0005-0000-0000-0000B8AC0000}"/>
    <cellStyle name="Samtala 42 7" xfId="24563" xr:uid="{00000000-0005-0000-0000-0000B9AC0000}"/>
    <cellStyle name="Samtala 42 7 2" xfId="26849" xr:uid="{00000000-0005-0000-0000-0000BAAC0000}"/>
    <cellStyle name="Samtala 42 8" xfId="24564" xr:uid="{00000000-0005-0000-0000-0000BBAC0000}"/>
    <cellStyle name="Samtala 42 8 2" xfId="28447" xr:uid="{00000000-0005-0000-0000-0000BCAC0000}"/>
    <cellStyle name="Samtala 42 9" xfId="24565" xr:uid="{00000000-0005-0000-0000-0000BDAC0000}"/>
    <cellStyle name="Samtala 42 9 2" xfId="28446" xr:uid="{00000000-0005-0000-0000-0000BEAC0000}"/>
    <cellStyle name="Samtala 43" xfId="24566" xr:uid="{00000000-0005-0000-0000-0000BFAC0000}"/>
    <cellStyle name="Samtala 43 10" xfId="24567" xr:uid="{00000000-0005-0000-0000-0000C0AC0000}"/>
    <cellStyle name="Samtala 43 10 2" xfId="27549" xr:uid="{00000000-0005-0000-0000-0000C1AC0000}"/>
    <cellStyle name="Samtala 43 11" xfId="24568" xr:uid="{00000000-0005-0000-0000-0000C2AC0000}"/>
    <cellStyle name="Samtala 43 11 2" xfId="26768" xr:uid="{00000000-0005-0000-0000-0000C3AC0000}"/>
    <cellStyle name="Samtala 43 12" xfId="27811" xr:uid="{00000000-0005-0000-0000-0000C4AC0000}"/>
    <cellStyle name="Samtala 43 13" xfId="29660" xr:uid="{00000000-0005-0000-0000-0000C5AC0000}"/>
    <cellStyle name="Samtala 43 14" xfId="27112" xr:uid="{00000000-0005-0000-0000-0000C6AC0000}"/>
    <cellStyle name="Samtala 43 2" xfId="24569" xr:uid="{00000000-0005-0000-0000-0000C7AC0000}"/>
    <cellStyle name="Samtala 43 2 2" xfId="28445" xr:uid="{00000000-0005-0000-0000-0000C8AC0000}"/>
    <cellStyle name="Samtala 43 3" xfId="24570" xr:uid="{00000000-0005-0000-0000-0000C9AC0000}"/>
    <cellStyle name="Samtala 43 3 2" xfId="28444" xr:uid="{00000000-0005-0000-0000-0000CAAC0000}"/>
    <cellStyle name="Samtala 43 4" xfId="24571" xr:uid="{00000000-0005-0000-0000-0000CBAC0000}"/>
    <cellStyle name="Samtala 43 4 2" xfId="27486" xr:uid="{00000000-0005-0000-0000-0000CCAC0000}"/>
    <cellStyle name="Samtala 43 5" xfId="24572" xr:uid="{00000000-0005-0000-0000-0000CDAC0000}"/>
    <cellStyle name="Samtala 43 5 2" xfId="26690" xr:uid="{00000000-0005-0000-0000-0000CEAC0000}"/>
    <cellStyle name="Samtala 43 6" xfId="24573" xr:uid="{00000000-0005-0000-0000-0000CFAC0000}"/>
    <cellStyle name="Samtala 43 6 2" xfId="28443" xr:uid="{00000000-0005-0000-0000-0000D0AC0000}"/>
    <cellStyle name="Samtala 43 7" xfId="24574" xr:uid="{00000000-0005-0000-0000-0000D1AC0000}"/>
    <cellStyle name="Samtala 43 7 2" xfId="28442" xr:uid="{00000000-0005-0000-0000-0000D2AC0000}"/>
    <cellStyle name="Samtala 43 8" xfId="24575" xr:uid="{00000000-0005-0000-0000-0000D3AC0000}"/>
    <cellStyle name="Samtala 43 8 2" xfId="27421" xr:uid="{00000000-0005-0000-0000-0000D4AC0000}"/>
    <cellStyle name="Samtala 43 9" xfId="24576" xr:uid="{00000000-0005-0000-0000-0000D5AC0000}"/>
    <cellStyle name="Samtala 43 9 2" xfId="26609" xr:uid="{00000000-0005-0000-0000-0000D6AC0000}"/>
    <cellStyle name="Samtala 44" xfId="24577" xr:uid="{00000000-0005-0000-0000-0000D7AC0000}"/>
    <cellStyle name="Samtala 44 10" xfId="24578" xr:uid="{00000000-0005-0000-0000-0000D8AC0000}"/>
    <cellStyle name="Samtala 44 10 2" xfId="28441" xr:uid="{00000000-0005-0000-0000-0000D9AC0000}"/>
    <cellStyle name="Samtala 44 11" xfId="24579" xr:uid="{00000000-0005-0000-0000-0000DAAC0000}"/>
    <cellStyle name="Samtala 44 11 2" xfId="28440" xr:uid="{00000000-0005-0000-0000-0000DBAC0000}"/>
    <cellStyle name="Samtala 44 12" xfId="27793" xr:uid="{00000000-0005-0000-0000-0000DCAC0000}"/>
    <cellStyle name="Samtala 44 13" xfId="26805" xr:uid="{00000000-0005-0000-0000-0000DDAC0000}"/>
    <cellStyle name="Samtala 44 14" xfId="29436" xr:uid="{00000000-0005-0000-0000-0000DEAC0000}"/>
    <cellStyle name="Samtala 44 2" xfId="24580" xr:uid="{00000000-0005-0000-0000-0000DFAC0000}"/>
    <cellStyle name="Samtala 44 2 2" xfId="27356" xr:uid="{00000000-0005-0000-0000-0000E0AC0000}"/>
    <cellStyle name="Samtala 44 3" xfId="24581" xr:uid="{00000000-0005-0000-0000-0000E1AC0000}"/>
    <cellStyle name="Samtala 44 3 2" xfId="26529" xr:uid="{00000000-0005-0000-0000-0000E2AC0000}"/>
    <cellStyle name="Samtala 44 4" xfId="24582" xr:uid="{00000000-0005-0000-0000-0000E3AC0000}"/>
    <cellStyle name="Samtala 44 4 2" xfId="28439" xr:uid="{00000000-0005-0000-0000-0000E4AC0000}"/>
    <cellStyle name="Samtala 44 5" xfId="24583" xr:uid="{00000000-0005-0000-0000-0000E5AC0000}"/>
    <cellStyle name="Samtala 44 5 2" xfId="28438" xr:uid="{00000000-0005-0000-0000-0000E6AC0000}"/>
    <cellStyle name="Samtala 44 6" xfId="24584" xr:uid="{00000000-0005-0000-0000-0000E7AC0000}"/>
    <cellStyle name="Samtala 44 6 2" xfId="27291" xr:uid="{00000000-0005-0000-0000-0000E8AC0000}"/>
    <cellStyle name="Samtala 44 7" xfId="24585" xr:uid="{00000000-0005-0000-0000-0000E9AC0000}"/>
    <cellStyle name="Samtala 44 7 2" xfId="26450" xr:uid="{00000000-0005-0000-0000-0000EAAC0000}"/>
    <cellStyle name="Samtala 44 8" xfId="24586" xr:uid="{00000000-0005-0000-0000-0000EBAC0000}"/>
    <cellStyle name="Samtala 44 8 2" xfId="28437" xr:uid="{00000000-0005-0000-0000-0000ECAC0000}"/>
    <cellStyle name="Samtala 44 9" xfId="24587" xr:uid="{00000000-0005-0000-0000-0000EDAC0000}"/>
    <cellStyle name="Samtala 44 9 2" xfId="28436" xr:uid="{00000000-0005-0000-0000-0000EEAC0000}"/>
    <cellStyle name="Samtala 45" xfId="24588" xr:uid="{00000000-0005-0000-0000-0000EFAC0000}"/>
    <cellStyle name="Samtala 45 10" xfId="24589" xr:uid="{00000000-0005-0000-0000-0000F0AC0000}"/>
    <cellStyle name="Samtala 45 10 2" xfId="27224" xr:uid="{00000000-0005-0000-0000-0000F1AC0000}"/>
    <cellStyle name="Samtala 45 11" xfId="24590" xr:uid="{00000000-0005-0000-0000-0000F2AC0000}"/>
    <cellStyle name="Samtala 45 11 2" xfId="26369" xr:uid="{00000000-0005-0000-0000-0000F3AC0000}"/>
    <cellStyle name="Samtala 45 12" xfId="28130" xr:uid="{00000000-0005-0000-0000-0000F4AC0000}"/>
    <cellStyle name="Samtala 45 13" xfId="26477" xr:uid="{00000000-0005-0000-0000-0000F5AC0000}"/>
    <cellStyle name="Samtala 45 14" xfId="29514" xr:uid="{00000000-0005-0000-0000-0000F6AC0000}"/>
    <cellStyle name="Samtala 45 2" xfId="24591" xr:uid="{00000000-0005-0000-0000-0000F7AC0000}"/>
    <cellStyle name="Samtala 45 2 2" xfId="28435" xr:uid="{00000000-0005-0000-0000-0000F8AC0000}"/>
    <cellStyle name="Samtala 45 3" xfId="24592" xr:uid="{00000000-0005-0000-0000-0000F9AC0000}"/>
    <cellStyle name="Samtala 45 3 2" xfId="28434" xr:uid="{00000000-0005-0000-0000-0000FAAC0000}"/>
    <cellStyle name="Samtala 45 4" xfId="24593" xr:uid="{00000000-0005-0000-0000-0000FBAC0000}"/>
    <cellStyle name="Samtala 45 4 2" xfId="27124" xr:uid="{00000000-0005-0000-0000-0000FCAC0000}"/>
    <cellStyle name="Samtala 45 5" xfId="24594" xr:uid="{00000000-0005-0000-0000-0000FDAC0000}"/>
    <cellStyle name="Samtala 45 5 2" xfId="26244" xr:uid="{00000000-0005-0000-0000-0000FEAC0000}"/>
    <cellStyle name="Samtala 45 6" xfId="24595" xr:uid="{00000000-0005-0000-0000-0000FFAC0000}"/>
    <cellStyle name="Samtala 45 6 2" xfId="28433" xr:uid="{00000000-0005-0000-0000-000000AD0000}"/>
    <cellStyle name="Samtala 45 7" xfId="24596" xr:uid="{00000000-0005-0000-0000-000001AD0000}"/>
    <cellStyle name="Samtala 45 7 2" xfId="28432" xr:uid="{00000000-0005-0000-0000-000002AD0000}"/>
    <cellStyle name="Samtala 45 8" xfId="24597" xr:uid="{00000000-0005-0000-0000-000003AD0000}"/>
    <cellStyle name="Samtala 45 8 2" xfId="27048" xr:uid="{00000000-0005-0000-0000-000004AD0000}"/>
    <cellStyle name="Samtala 45 9" xfId="24598" xr:uid="{00000000-0005-0000-0000-000005AD0000}"/>
    <cellStyle name="Samtala 45 9 2" xfId="28431" xr:uid="{00000000-0005-0000-0000-000006AD0000}"/>
    <cellStyle name="Samtala 46" xfId="24599" xr:uid="{00000000-0005-0000-0000-000007AD0000}"/>
    <cellStyle name="Samtala 46 10" xfId="24600" xr:uid="{00000000-0005-0000-0000-000008AD0000}"/>
    <cellStyle name="Samtala 46 10 2" xfId="28430" xr:uid="{00000000-0005-0000-0000-000009AD0000}"/>
    <cellStyle name="Samtala 46 11" xfId="24601" xr:uid="{00000000-0005-0000-0000-00000AAD0000}"/>
    <cellStyle name="Samtala 46 11 2" xfId="27680" xr:uid="{00000000-0005-0000-0000-00000BAD0000}"/>
    <cellStyle name="Samtala 46 12" xfId="27809" xr:uid="{00000000-0005-0000-0000-00000CAD0000}"/>
    <cellStyle name="Samtala 46 13" xfId="26479" xr:uid="{00000000-0005-0000-0000-00000DAD0000}"/>
    <cellStyle name="Samtala 46 14" xfId="27691" xr:uid="{00000000-0005-0000-0000-00000EAD0000}"/>
    <cellStyle name="Samtala 46 2" xfId="24602" xr:uid="{00000000-0005-0000-0000-00000FAD0000}"/>
    <cellStyle name="Samtala 46 2 2" xfId="26927" xr:uid="{00000000-0005-0000-0000-000010AD0000}"/>
    <cellStyle name="Samtala 46 3" xfId="24603" xr:uid="{00000000-0005-0000-0000-000011AD0000}"/>
    <cellStyle name="Samtala 46 3 2" xfId="26152" xr:uid="{00000000-0005-0000-0000-000012AD0000}"/>
    <cellStyle name="Samtala 46 4" xfId="24604" xr:uid="{00000000-0005-0000-0000-000013AD0000}"/>
    <cellStyle name="Samtala 46 4 2" xfId="28429" xr:uid="{00000000-0005-0000-0000-000014AD0000}"/>
    <cellStyle name="Samtala 46 5" xfId="24605" xr:uid="{00000000-0005-0000-0000-000015AD0000}"/>
    <cellStyle name="Samtala 46 5 2" xfId="28428" xr:uid="{00000000-0005-0000-0000-000016AD0000}"/>
    <cellStyle name="Samtala 46 6" xfId="24606" xr:uid="{00000000-0005-0000-0000-000017AD0000}"/>
    <cellStyle name="Samtala 46 6 2" xfId="27612" xr:uid="{00000000-0005-0000-0000-000018AD0000}"/>
    <cellStyle name="Samtala 46 7" xfId="24607" xr:uid="{00000000-0005-0000-0000-000019AD0000}"/>
    <cellStyle name="Samtala 46 7 2" xfId="26850" xr:uid="{00000000-0005-0000-0000-00001AAD0000}"/>
    <cellStyle name="Samtala 46 8" xfId="24608" xr:uid="{00000000-0005-0000-0000-00001BAD0000}"/>
    <cellStyle name="Samtala 46 8 2" xfId="28427" xr:uid="{00000000-0005-0000-0000-00001CAD0000}"/>
    <cellStyle name="Samtala 46 9" xfId="24609" xr:uid="{00000000-0005-0000-0000-00001DAD0000}"/>
    <cellStyle name="Samtala 46 9 2" xfId="28426" xr:uid="{00000000-0005-0000-0000-00001EAD0000}"/>
    <cellStyle name="Samtala 47" xfId="24610" xr:uid="{00000000-0005-0000-0000-00001FAD0000}"/>
    <cellStyle name="Samtala 47 10" xfId="24611" xr:uid="{00000000-0005-0000-0000-000020AD0000}"/>
    <cellStyle name="Samtala 47 10 2" xfId="27550" xr:uid="{00000000-0005-0000-0000-000021AD0000}"/>
    <cellStyle name="Samtala 47 11" xfId="24612" xr:uid="{00000000-0005-0000-0000-000022AD0000}"/>
    <cellStyle name="Samtala 47 11 2" xfId="26769" xr:uid="{00000000-0005-0000-0000-000023AD0000}"/>
    <cellStyle name="Samtala 47 12" xfId="27794" xr:uid="{00000000-0005-0000-0000-000024AD0000}"/>
    <cellStyle name="Samtala 47 13" xfId="29666" xr:uid="{00000000-0005-0000-0000-000025AD0000}"/>
    <cellStyle name="Samtala 47 14" xfId="29437" xr:uid="{00000000-0005-0000-0000-000026AD0000}"/>
    <cellStyle name="Samtala 47 2" xfId="24613" xr:uid="{00000000-0005-0000-0000-000027AD0000}"/>
    <cellStyle name="Samtala 47 2 2" xfId="28425" xr:uid="{00000000-0005-0000-0000-000028AD0000}"/>
    <cellStyle name="Samtala 47 3" xfId="24614" xr:uid="{00000000-0005-0000-0000-000029AD0000}"/>
    <cellStyle name="Samtala 47 3 2" xfId="28424" xr:uid="{00000000-0005-0000-0000-00002AAD0000}"/>
    <cellStyle name="Samtala 47 4" xfId="24615" xr:uid="{00000000-0005-0000-0000-00002BAD0000}"/>
    <cellStyle name="Samtala 47 4 2" xfId="27487" xr:uid="{00000000-0005-0000-0000-00002CAD0000}"/>
    <cellStyle name="Samtala 47 5" xfId="24616" xr:uid="{00000000-0005-0000-0000-00002DAD0000}"/>
    <cellStyle name="Samtala 47 5 2" xfId="26691" xr:uid="{00000000-0005-0000-0000-00002EAD0000}"/>
    <cellStyle name="Samtala 47 6" xfId="24617" xr:uid="{00000000-0005-0000-0000-00002FAD0000}"/>
    <cellStyle name="Samtala 47 6 2" xfId="28423" xr:uid="{00000000-0005-0000-0000-000030AD0000}"/>
    <cellStyle name="Samtala 47 7" xfId="24618" xr:uid="{00000000-0005-0000-0000-000031AD0000}"/>
    <cellStyle name="Samtala 47 7 2" xfId="28422" xr:uid="{00000000-0005-0000-0000-000032AD0000}"/>
    <cellStyle name="Samtala 47 8" xfId="24619" xr:uid="{00000000-0005-0000-0000-000033AD0000}"/>
    <cellStyle name="Samtala 47 8 2" xfId="27422" xr:uid="{00000000-0005-0000-0000-000034AD0000}"/>
    <cellStyle name="Samtala 47 9" xfId="24620" xr:uid="{00000000-0005-0000-0000-000035AD0000}"/>
    <cellStyle name="Samtala 47 9 2" xfId="26610" xr:uid="{00000000-0005-0000-0000-000036AD0000}"/>
    <cellStyle name="Samtala 48" xfId="24621" xr:uid="{00000000-0005-0000-0000-000037AD0000}"/>
    <cellStyle name="Samtala 48 10" xfId="24622" xr:uid="{00000000-0005-0000-0000-000038AD0000}"/>
    <cellStyle name="Samtala 48 10 2" xfId="28421" xr:uid="{00000000-0005-0000-0000-000039AD0000}"/>
    <cellStyle name="Samtala 48 11" xfId="24623" xr:uid="{00000000-0005-0000-0000-00003AAD0000}"/>
    <cellStyle name="Samtala 48 11 2" xfId="28420" xr:uid="{00000000-0005-0000-0000-00003BAD0000}"/>
    <cellStyle name="Samtala 48 12" xfId="27806" xr:uid="{00000000-0005-0000-0000-00003CAD0000}"/>
    <cellStyle name="Samtala 48 13" xfId="29663" xr:uid="{00000000-0005-0000-0000-00003DAD0000}"/>
    <cellStyle name="Samtala 48 14" xfId="26940" xr:uid="{00000000-0005-0000-0000-00003EAD0000}"/>
    <cellStyle name="Samtala 48 2" xfId="24624" xr:uid="{00000000-0005-0000-0000-00003FAD0000}"/>
    <cellStyle name="Samtala 48 2 2" xfId="27357" xr:uid="{00000000-0005-0000-0000-000040AD0000}"/>
    <cellStyle name="Samtala 48 3" xfId="24625" xr:uid="{00000000-0005-0000-0000-000041AD0000}"/>
    <cellStyle name="Samtala 48 3 2" xfId="26530" xr:uid="{00000000-0005-0000-0000-000042AD0000}"/>
    <cellStyle name="Samtala 48 4" xfId="24626" xr:uid="{00000000-0005-0000-0000-000043AD0000}"/>
    <cellStyle name="Samtala 48 4 2" xfId="28419" xr:uid="{00000000-0005-0000-0000-000044AD0000}"/>
    <cellStyle name="Samtala 48 5" xfId="24627" xr:uid="{00000000-0005-0000-0000-000045AD0000}"/>
    <cellStyle name="Samtala 48 5 2" xfId="28418" xr:uid="{00000000-0005-0000-0000-000046AD0000}"/>
    <cellStyle name="Samtala 48 6" xfId="24628" xr:uid="{00000000-0005-0000-0000-000047AD0000}"/>
    <cellStyle name="Samtala 48 6 2" xfId="27292" xr:uid="{00000000-0005-0000-0000-000048AD0000}"/>
    <cellStyle name="Samtala 48 7" xfId="24629" xr:uid="{00000000-0005-0000-0000-000049AD0000}"/>
    <cellStyle name="Samtala 48 7 2" xfId="26451" xr:uid="{00000000-0005-0000-0000-00004AAD0000}"/>
    <cellStyle name="Samtala 48 8" xfId="24630" xr:uid="{00000000-0005-0000-0000-00004BAD0000}"/>
    <cellStyle name="Samtala 48 8 2" xfId="28417" xr:uid="{00000000-0005-0000-0000-00004CAD0000}"/>
    <cellStyle name="Samtala 48 9" xfId="24631" xr:uid="{00000000-0005-0000-0000-00004DAD0000}"/>
    <cellStyle name="Samtala 48 9 2" xfId="28416" xr:uid="{00000000-0005-0000-0000-00004EAD0000}"/>
    <cellStyle name="Samtala 49" xfId="24632" xr:uid="{00000000-0005-0000-0000-00004FAD0000}"/>
    <cellStyle name="Samtala 49 10" xfId="24633" xr:uid="{00000000-0005-0000-0000-000050AD0000}"/>
    <cellStyle name="Samtala 49 10 2" xfId="27225" xr:uid="{00000000-0005-0000-0000-000051AD0000}"/>
    <cellStyle name="Samtala 49 11" xfId="24634" xr:uid="{00000000-0005-0000-0000-000052AD0000}"/>
    <cellStyle name="Samtala 49 11 2" xfId="26370" xr:uid="{00000000-0005-0000-0000-000053AD0000}"/>
    <cellStyle name="Samtala 49 12" xfId="27810" xr:uid="{00000000-0005-0000-0000-000054AD0000}"/>
    <cellStyle name="Samtala 49 13" xfId="29661" xr:uid="{00000000-0005-0000-0000-000055AD0000}"/>
    <cellStyle name="Samtala 49 14" xfId="29439" xr:uid="{00000000-0005-0000-0000-000056AD0000}"/>
    <cellStyle name="Samtala 49 2" xfId="24635" xr:uid="{00000000-0005-0000-0000-000057AD0000}"/>
    <cellStyle name="Samtala 49 2 2" xfId="28415" xr:uid="{00000000-0005-0000-0000-000058AD0000}"/>
    <cellStyle name="Samtala 49 3" xfId="24636" xr:uid="{00000000-0005-0000-0000-000059AD0000}"/>
    <cellStyle name="Samtala 49 3 2" xfId="28414" xr:uid="{00000000-0005-0000-0000-00005AAD0000}"/>
    <cellStyle name="Samtala 49 4" xfId="24637" xr:uid="{00000000-0005-0000-0000-00005BAD0000}"/>
    <cellStyle name="Samtala 49 4 2" xfId="27123" xr:uid="{00000000-0005-0000-0000-00005CAD0000}"/>
    <cellStyle name="Samtala 49 5" xfId="24638" xr:uid="{00000000-0005-0000-0000-00005DAD0000}"/>
    <cellStyle name="Samtala 49 5 2" xfId="26243" xr:uid="{00000000-0005-0000-0000-00005EAD0000}"/>
    <cellStyle name="Samtala 49 6" xfId="24639" xr:uid="{00000000-0005-0000-0000-00005FAD0000}"/>
    <cellStyle name="Samtala 49 6 2" xfId="28413" xr:uid="{00000000-0005-0000-0000-000060AD0000}"/>
    <cellStyle name="Samtala 49 7" xfId="24640" xr:uid="{00000000-0005-0000-0000-000061AD0000}"/>
    <cellStyle name="Samtala 49 7 2" xfId="28412" xr:uid="{00000000-0005-0000-0000-000062AD0000}"/>
    <cellStyle name="Samtala 49 8" xfId="24641" xr:uid="{00000000-0005-0000-0000-000063AD0000}"/>
    <cellStyle name="Samtala 49 8 2" xfId="27047" xr:uid="{00000000-0005-0000-0000-000064AD0000}"/>
    <cellStyle name="Samtala 49 9" xfId="24642" xr:uid="{00000000-0005-0000-0000-000065AD0000}"/>
    <cellStyle name="Samtala 49 9 2" xfId="28411" xr:uid="{00000000-0005-0000-0000-000066AD0000}"/>
    <cellStyle name="Samtala 5" xfId="3613" xr:uid="{00000000-0005-0000-0000-000067AD0000}"/>
    <cellStyle name="Samtala 5 2" xfId="24643" xr:uid="{00000000-0005-0000-0000-000068AD0000}"/>
    <cellStyle name="Samtala 5 2 10" xfId="24644" xr:uid="{00000000-0005-0000-0000-000069AD0000}"/>
    <cellStyle name="Samtala 5 2 10 10" xfId="24645" xr:uid="{00000000-0005-0000-0000-00006AAD0000}"/>
    <cellStyle name="Samtala 5 2 10 10 2" xfId="28410" xr:uid="{00000000-0005-0000-0000-00006BAD0000}"/>
    <cellStyle name="Samtala 5 2 10 11" xfId="24646" xr:uid="{00000000-0005-0000-0000-00006CAD0000}"/>
    <cellStyle name="Samtala 5 2 10 11 2" xfId="27681" xr:uid="{00000000-0005-0000-0000-00006DAD0000}"/>
    <cellStyle name="Samtala 5 2 10 12" xfId="27865" xr:uid="{00000000-0005-0000-0000-00006EAD0000}"/>
    <cellStyle name="Samtala 5 2 10 13" xfId="29644" xr:uid="{00000000-0005-0000-0000-00006FAD0000}"/>
    <cellStyle name="Samtala 5 2 10 14" xfId="26230" xr:uid="{00000000-0005-0000-0000-000070AD0000}"/>
    <cellStyle name="Samtala 5 2 10 2" xfId="24647" xr:uid="{00000000-0005-0000-0000-000071AD0000}"/>
    <cellStyle name="Samtala 5 2 10 2 2" xfId="26928" xr:uid="{00000000-0005-0000-0000-000072AD0000}"/>
    <cellStyle name="Samtala 5 2 10 3" xfId="24648" xr:uid="{00000000-0005-0000-0000-000073AD0000}"/>
    <cellStyle name="Samtala 5 2 10 3 2" xfId="26151" xr:uid="{00000000-0005-0000-0000-000074AD0000}"/>
    <cellStyle name="Samtala 5 2 10 4" xfId="24649" xr:uid="{00000000-0005-0000-0000-000075AD0000}"/>
    <cellStyle name="Samtala 5 2 10 4 2" xfId="28409" xr:uid="{00000000-0005-0000-0000-000076AD0000}"/>
    <cellStyle name="Samtala 5 2 10 5" xfId="24650" xr:uid="{00000000-0005-0000-0000-000077AD0000}"/>
    <cellStyle name="Samtala 5 2 10 5 2" xfId="28408" xr:uid="{00000000-0005-0000-0000-000078AD0000}"/>
    <cellStyle name="Samtala 5 2 10 6" xfId="24651" xr:uid="{00000000-0005-0000-0000-000079AD0000}"/>
    <cellStyle name="Samtala 5 2 10 6 2" xfId="27613" xr:uid="{00000000-0005-0000-0000-00007AAD0000}"/>
    <cellStyle name="Samtala 5 2 10 7" xfId="24652" xr:uid="{00000000-0005-0000-0000-00007BAD0000}"/>
    <cellStyle name="Samtala 5 2 10 7 2" xfId="26851" xr:uid="{00000000-0005-0000-0000-00007CAD0000}"/>
    <cellStyle name="Samtala 5 2 10 8" xfId="24653" xr:uid="{00000000-0005-0000-0000-00007DAD0000}"/>
    <cellStyle name="Samtala 5 2 10 8 2" xfId="28407" xr:uid="{00000000-0005-0000-0000-00007EAD0000}"/>
    <cellStyle name="Samtala 5 2 10 9" xfId="24654" xr:uid="{00000000-0005-0000-0000-00007FAD0000}"/>
    <cellStyle name="Samtala 5 2 10 9 2" xfId="28406" xr:uid="{00000000-0005-0000-0000-000080AD0000}"/>
    <cellStyle name="Samtala 5 2 11" xfId="24655" xr:uid="{00000000-0005-0000-0000-000081AD0000}"/>
    <cellStyle name="Samtala 5 2 11 10" xfId="24656" xr:uid="{00000000-0005-0000-0000-000082AD0000}"/>
    <cellStyle name="Samtala 5 2 11 10 2" xfId="27551" xr:uid="{00000000-0005-0000-0000-000083AD0000}"/>
    <cellStyle name="Samtala 5 2 11 11" xfId="24657" xr:uid="{00000000-0005-0000-0000-000084AD0000}"/>
    <cellStyle name="Samtala 5 2 11 11 2" xfId="26770" xr:uid="{00000000-0005-0000-0000-000085AD0000}"/>
    <cellStyle name="Samtala 5 2 11 12" xfId="27852" xr:uid="{00000000-0005-0000-0000-000086AD0000}"/>
    <cellStyle name="Samtala 5 2 11 13" xfId="27642" xr:uid="{00000000-0005-0000-0000-000087AD0000}"/>
    <cellStyle name="Samtala 5 2 11 14" xfId="29991" xr:uid="{00000000-0005-0000-0000-000088AD0000}"/>
    <cellStyle name="Samtala 5 2 11 2" xfId="24658" xr:uid="{00000000-0005-0000-0000-000089AD0000}"/>
    <cellStyle name="Samtala 5 2 11 2 2" xfId="28405" xr:uid="{00000000-0005-0000-0000-00008AAD0000}"/>
    <cellStyle name="Samtala 5 2 11 3" xfId="24659" xr:uid="{00000000-0005-0000-0000-00008BAD0000}"/>
    <cellStyle name="Samtala 5 2 11 3 2" xfId="28404" xr:uid="{00000000-0005-0000-0000-00008CAD0000}"/>
    <cellStyle name="Samtala 5 2 11 4" xfId="24660" xr:uid="{00000000-0005-0000-0000-00008DAD0000}"/>
    <cellStyle name="Samtala 5 2 11 4 2" xfId="27488" xr:uid="{00000000-0005-0000-0000-00008EAD0000}"/>
    <cellStyle name="Samtala 5 2 11 5" xfId="24661" xr:uid="{00000000-0005-0000-0000-00008FAD0000}"/>
    <cellStyle name="Samtala 5 2 11 5 2" xfId="26692" xr:uid="{00000000-0005-0000-0000-000090AD0000}"/>
    <cellStyle name="Samtala 5 2 11 6" xfId="24662" xr:uid="{00000000-0005-0000-0000-000091AD0000}"/>
    <cellStyle name="Samtala 5 2 11 6 2" xfId="28403" xr:uid="{00000000-0005-0000-0000-000092AD0000}"/>
    <cellStyle name="Samtala 5 2 11 7" xfId="24663" xr:uid="{00000000-0005-0000-0000-000093AD0000}"/>
    <cellStyle name="Samtala 5 2 11 7 2" xfId="28402" xr:uid="{00000000-0005-0000-0000-000094AD0000}"/>
    <cellStyle name="Samtala 5 2 11 8" xfId="24664" xr:uid="{00000000-0005-0000-0000-000095AD0000}"/>
    <cellStyle name="Samtala 5 2 11 8 2" xfId="27423" xr:uid="{00000000-0005-0000-0000-000096AD0000}"/>
    <cellStyle name="Samtala 5 2 11 9" xfId="24665" xr:uid="{00000000-0005-0000-0000-000097AD0000}"/>
    <cellStyle name="Samtala 5 2 11 9 2" xfId="26611" xr:uid="{00000000-0005-0000-0000-000098AD0000}"/>
    <cellStyle name="Samtala 5 2 12" xfId="24666" xr:uid="{00000000-0005-0000-0000-000099AD0000}"/>
    <cellStyle name="Samtala 5 2 12 10" xfId="24667" xr:uid="{00000000-0005-0000-0000-00009AAD0000}"/>
    <cellStyle name="Samtala 5 2 12 10 2" xfId="28401" xr:uid="{00000000-0005-0000-0000-00009BAD0000}"/>
    <cellStyle name="Samtala 5 2 12 11" xfId="24668" xr:uid="{00000000-0005-0000-0000-00009CAD0000}"/>
    <cellStyle name="Samtala 5 2 12 11 2" xfId="28400" xr:uid="{00000000-0005-0000-0000-00009DAD0000}"/>
    <cellStyle name="Samtala 5 2 12 12" xfId="27876" xr:uid="{00000000-0005-0000-0000-00009EAD0000}"/>
    <cellStyle name="Samtala 5 2 12 13" xfId="29638" xr:uid="{00000000-0005-0000-0000-00009FAD0000}"/>
    <cellStyle name="Samtala 5 2 12 14" xfId="26214" xr:uid="{00000000-0005-0000-0000-0000A0AD0000}"/>
    <cellStyle name="Samtala 5 2 12 2" xfId="24669" xr:uid="{00000000-0005-0000-0000-0000A1AD0000}"/>
    <cellStyle name="Samtala 5 2 12 2 2" xfId="27358" xr:uid="{00000000-0005-0000-0000-0000A2AD0000}"/>
    <cellStyle name="Samtala 5 2 12 3" xfId="24670" xr:uid="{00000000-0005-0000-0000-0000A3AD0000}"/>
    <cellStyle name="Samtala 5 2 12 3 2" xfId="26531" xr:uid="{00000000-0005-0000-0000-0000A4AD0000}"/>
    <cellStyle name="Samtala 5 2 12 4" xfId="24671" xr:uid="{00000000-0005-0000-0000-0000A5AD0000}"/>
    <cellStyle name="Samtala 5 2 12 4 2" xfId="28399" xr:uid="{00000000-0005-0000-0000-0000A6AD0000}"/>
    <cellStyle name="Samtala 5 2 12 5" xfId="24672" xr:uid="{00000000-0005-0000-0000-0000A7AD0000}"/>
    <cellStyle name="Samtala 5 2 12 5 2" xfId="28398" xr:uid="{00000000-0005-0000-0000-0000A8AD0000}"/>
    <cellStyle name="Samtala 5 2 12 6" xfId="24673" xr:uid="{00000000-0005-0000-0000-0000A9AD0000}"/>
    <cellStyle name="Samtala 5 2 12 6 2" xfId="27293" xr:uid="{00000000-0005-0000-0000-0000AAAD0000}"/>
    <cellStyle name="Samtala 5 2 12 7" xfId="24674" xr:uid="{00000000-0005-0000-0000-0000ABAD0000}"/>
    <cellStyle name="Samtala 5 2 12 7 2" xfId="26452" xr:uid="{00000000-0005-0000-0000-0000ACAD0000}"/>
    <cellStyle name="Samtala 5 2 12 8" xfId="24675" xr:uid="{00000000-0005-0000-0000-0000ADAD0000}"/>
    <cellStyle name="Samtala 5 2 12 8 2" xfId="28397" xr:uid="{00000000-0005-0000-0000-0000AEAD0000}"/>
    <cellStyle name="Samtala 5 2 12 9" xfId="24676" xr:uid="{00000000-0005-0000-0000-0000AFAD0000}"/>
    <cellStyle name="Samtala 5 2 12 9 2" xfId="28396" xr:uid="{00000000-0005-0000-0000-0000B0AD0000}"/>
    <cellStyle name="Samtala 5 2 13" xfId="24677" xr:uid="{00000000-0005-0000-0000-0000B1AD0000}"/>
    <cellStyle name="Samtala 5 2 13 10" xfId="24678" xr:uid="{00000000-0005-0000-0000-0000B2AD0000}"/>
    <cellStyle name="Samtala 5 2 13 10 2" xfId="27226" xr:uid="{00000000-0005-0000-0000-0000B3AD0000}"/>
    <cellStyle name="Samtala 5 2 13 11" xfId="24679" xr:uid="{00000000-0005-0000-0000-0000B4AD0000}"/>
    <cellStyle name="Samtala 5 2 13 11 2" xfId="26371" xr:uid="{00000000-0005-0000-0000-0000B5AD0000}"/>
    <cellStyle name="Samtala 5 2 13 12" xfId="27919" xr:uid="{00000000-0005-0000-0000-0000B6AD0000}"/>
    <cellStyle name="Samtala 5 2 13 13" xfId="27639" xr:uid="{00000000-0005-0000-0000-0000B7AD0000}"/>
    <cellStyle name="Samtala 5 2 13 14" xfId="29713" xr:uid="{00000000-0005-0000-0000-0000B8AD0000}"/>
    <cellStyle name="Samtala 5 2 13 2" xfId="24680" xr:uid="{00000000-0005-0000-0000-0000B9AD0000}"/>
    <cellStyle name="Samtala 5 2 13 2 2" xfId="28395" xr:uid="{00000000-0005-0000-0000-0000BAAD0000}"/>
    <cellStyle name="Samtala 5 2 13 3" xfId="24681" xr:uid="{00000000-0005-0000-0000-0000BBAD0000}"/>
    <cellStyle name="Samtala 5 2 13 3 2" xfId="28394" xr:uid="{00000000-0005-0000-0000-0000BCAD0000}"/>
    <cellStyle name="Samtala 5 2 13 4" xfId="24682" xr:uid="{00000000-0005-0000-0000-0000BDAD0000}"/>
    <cellStyle name="Samtala 5 2 13 4 2" xfId="27122" xr:uid="{00000000-0005-0000-0000-0000BEAD0000}"/>
    <cellStyle name="Samtala 5 2 13 5" xfId="24683" xr:uid="{00000000-0005-0000-0000-0000BFAD0000}"/>
    <cellStyle name="Samtala 5 2 13 5 2" xfId="26242" xr:uid="{00000000-0005-0000-0000-0000C0AD0000}"/>
    <cellStyle name="Samtala 5 2 13 6" xfId="24684" xr:uid="{00000000-0005-0000-0000-0000C1AD0000}"/>
    <cellStyle name="Samtala 5 2 13 6 2" xfId="28393" xr:uid="{00000000-0005-0000-0000-0000C2AD0000}"/>
    <cellStyle name="Samtala 5 2 13 7" xfId="24685" xr:uid="{00000000-0005-0000-0000-0000C3AD0000}"/>
    <cellStyle name="Samtala 5 2 13 7 2" xfId="28392" xr:uid="{00000000-0005-0000-0000-0000C4AD0000}"/>
    <cellStyle name="Samtala 5 2 13 8" xfId="24686" xr:uid="{00000000-0005-0000-0000-0000C5AD0000}"/>
    <cellStyle name="Samtala 5 2 13 8 2" xfId="27046" xr:uid="{00000000-0005-0000-0000-0000C6AD0000}"/>
    <cellStyle name="Samtala 5 2 13 9" xfId="24687" xr:uid="{00000000-0005-0000-0000-0000C7AD0000}"/>
    <cellStyle name="Samtala 5 2 13 9 2" xfId="28391" xr:uid="{00000000-0005-0000-0000-0000C8AD0000}"/>
    <cellStyle name="Samtala 5 2 14" xfId="24688" xr:uid="{00000000-0005-0000-0000-0000C9AD0000}"/>
    <cellStyle name="Samtala 5 2 14 10" xfId="24689" xr:uid="{00000000-0005-0000-0000-0000CAAD0000}"/>
    <cellStyle name="Samtala 5 2 14 10 2" xfId="28390" xr:uid="{00000000-0005-0000-0000-0000CBAD0000}"/>
    <cellStyle name="Samtala 5 2 14 11" xfId="24690" xr:uid="{00000000-0005-0000-0000-0000CCAD0000}"/>
    <cellStyle name="Samtala 5 2 14 11 2" xfId="27682" xr:uid="{00000000-0005-0000-0000-0000CDAD0000}"/>
    <cellStyle name="Samtala 5 2 14 12" xfId="27990" xr:uid="{00000000-0005-0000-0000-0000CEAD0000}"/>
    <cellStyle name="Samtala 5 2 14 13" xfId="26557" xr:uid="{00000000-0005-0000-0000-0000CFAD0000}"/>
    <cellStyle name="Samtala 5 2 14 14" xfId="26460" xr:uid="{00000000-0005-0000-0000-0000D0AD0000}"/>
    <cellStyle name="Samtala 5 2 14 2" xfId="24691" xr:uid="{00000000-0005-0000-0000-0000D1AD0000}"/>
    <cellStyle name="Samtala 5 2 14 2 2" xfId="26929" xr:uid="{00000000-0005-0000-0000-0000D2AD0000}"/>
    <cellStyle name="Samtala 5 2 14 3" xfId="24692" xr:uid="{00000000-0005-0000-0000-0000D3AD0000}"/>
    <cellStyle name="Samtala 5 2 14 3 2" xfId="26150" xr:uid="{00000000-0005-0000-0000-0000D4AD0000}"/>
    <cellStyle name="Samtala 5 2 14 4" xfId="24693" xr:uid="{00000000-0005-0000-0000-0000D5AD0000}"/>
    <cellStyle name="Samtala 5 2 14 4 2" xfId="28389" xr:uid="{00000000-0005-0000-0000-0000D6AD0000}"/>
    <cellStyle name="Samtala 5 2 14 5" xfId="24694" xr:uid="{00000000-0005-0000-0000-0000D7AD0000}"/>
    <cellStyle name="Samtala 5 2 14 5 2" xfId="28388" xr:uid="{00000000-0005-0000-0000-0000D8AD0000}"/>
    <cellStyle name="Samtala 5 2 14 6" xfId="24695" xr:uid="{00000000-0005-0000-0000-0000D9AD0000}"/>
    <cellStyle name="Samtala 5 2 14 6 2" xfId="28387" xr:uid="{00000000-0005-0000-0000-0000DAAD0000}"/>
    <cellStyle name="Samtala 5 2 14 7" xfId="24696" xr:uid="{00000000-0005-0000-0000-0000DBAD0000}"/>
    <cellStyle name="Samtala 5 2 14 7 2" xfId="27039" xr:uid="{00000000-0005-0000-0000-0000DCAD0000}"/>
    <cellStyle name="Samtala 5 2 14 8" xfId="24697" xr:uid="{00000000-0005-0000-0000-0000DDAD0000}"/>
    <cellStyle name="Samtala 5 2 14 8 2" xfId="28386" xr:uid="{00000000-0005-0000-0000-0000DEAD0000}"/>
    <cellStyle name="Samtala 5 2 14 9" xfId="24698" xr:uid="{00000000-0005-0000-0000-0000DFAD0000}"/>
    <cellStyle name="Samtala 5 2 14 9 2" xfId="28385" xr:uid="{00000000-0005-0000-0000-0000E0AD0000}"/>
    <cellStyle name="Samtala 5 2 15" xfId="24699" xr:uid="{00000000-0005-0000-0000-0000E1AD0000}"/>
    <cellStyle name="Samtala 5 2 15 10" xfId="24700" xr:uid="{00000000-0005-0000-0000-0000E2AD0000}"/>
    <cellStyle name="Samtala 5 2 15 10 2" xfId="27614" xr:uid="{00000000-0005-0000-0000-0000E3AD0000}"/>
    <cellStyle name="Samtala 5 2 15 11" xfId="24701" xr:uid="{00000000-0005-0000-0000-0000E4AD0000}"/>
    <cellStyle name="Samtala 5 2 15 11 2" xfId="26852" xr:uid="{00000000-0005-0000-0000-0000E5AD0000}"/>
    <cellStyle name="Samtala 5 2 15 12" xfId="28006" xr:uid="{00000000-0005-0000-0000-0000E6AD0000}"/>
    <cellStyle name="Samtala 5 2 15 13" xfId="26222" xr:uid="{00000000-0005-0000-0000-0000E7AD0000}"/>
    <cellStyle name="Samtala 5 2 15 14" xfId="29986" xr:uid="{00000000-0005-0000-0000-0000E8AD0000}"/>
    <cellStyle name="Samtala 5 2 15 2" xfId="24702" xr:uid="{00000000-0005-0000-0000-0000E9AD0000}"/>
    <cellStyle name="Samtala 5 2 15 2 2" xfId="28384" xr:uid="{00000000-0005-0000-0000-0000EAAD0000}"/>
    <cellStyle name="Samtala 5 2 15 3" xfId="24703" xr:uid="{00000000-0005-0000-0000-0000EBAD0000}"/>
    <cellStyle name="Samtala 5 2 15 3 2" xfId="28383" xr:uid="{00000000-0005-0000-0000-0000ECAD0000}"/>
    <cellStyle name="Samtala 5 2 15 4" xfId="24704" xr:uid="{00000000-0005-0000-0000-0000EDAD0000}"/>
    <cellStyle name="Samtala 5 2 15 4 2" xfId="27552" xr:uid="{00000000-0005-0000-0000-0000EEAD0000}"/>
    <cellStyle name="Samtala 5 2 15 5" xfId="24705" xr:uid="{00000000-0005-0000-0000-0000EFAD0000}"/>
    <cellStyle name="Samtala 5 2 15 5 2" xfId="26771" xr:uid="{00000000-0005-0000-0000-0000F0AD0000}"/>
    <cellStyle name="Samtala 5 2 15 6" xfId="24706" xr:uid="{00000000-0005-0000-0000-0000F1AD0000}"/>
    <cellStyle name="Samtala 5 2 15 6 2" xfId="28382" xr:uid="{00000000-0005-0000-0000-0000F2AD0000}"/>
    <cellStyle name="Samtala 5 2 15 7" xfId="24707" xr:uid="{00000000-0005-0000-0000-0000F3AD0000}"/>
    <cellStyle name="Samtala 5 2 15 7 2" xfId="28381" xr:uid="{00000000-0005-0000-0000-0000F4AD0000}"/>
    <cellStyle name="Samtala 5 2 15 8" xfId="24708" xr:uid="{00000000-0005-0000-0000-0000F5AD0000}"/>
    <cellStyle name="Samtala 5 2 15 8 2" xfId="27489" xr:uid="{00000000-0005-0000-0000-0000F6AD0000}"/>
    <cellStyle name="Samtala 5 2 15 9" xfId="24709" xr:uid="{00000000-0005-0000-0000-0000F7AD0000}"/>
    <cellStyle name="Samtala 5 2 15 9 2" xfId="26693" xr:uid="{00000000-0005-0000-0000-0000F8AD0000}"/>
    <cellStyle name="Samtala 5 2 16" xfId="24710" xr:uid="{00000000-0005-0000-0000-0000F9AD0000}"/>
    <cellStyle name="Samtala 5 2 16 10" xfId="24711" xr:uid="{00000000-0005-0000-0000-0000FAAD0000}"/>
    <cellStyle name="Samtala 5 2 16 10 2" xfId="28380" xr:uid="{00000000-0005-0000-0000-0000FBAD0000}"/>
    <cellStyle name="Samtala 5 2 16 11" xfId="24712" xr:uid="{00000000-0005-0000-0000-0000FCAD0000}"/>
    <cellStyle name="Samtala 5 2 16 11 2" xfId="28379" xr:uid="{00000000-0005-0000-0000-0000FDAD0000}"/>
    <cellStyle name="Samtala 5 2 16 12" xfId="27936" xr:uid="{00000000-0005-0000-0000-0000FEAD0000}"/>
    <cellStyle name="Samtala 5 2 16 13" xfId="26478" xr:uid="{00000000-0005-0000-0000-0000FFAD0000}"/>
    <cellStyle name="Samtala 5 2 16 14" xfId="26232" xr:uid="{00000000-0005-0000-0000-000000AE0000}"/>
    <cellStyle name="Samtala 5 2 16 2" xfId="24713" xr:uid="{00000000-0005-0000-0000-000001AE0000}"/>
    <cellStyle name="Samtala 5 2 16 2 2" xfId="27424" xr:uid="{00000000-0005-0000-0000-000002AE0000}"/>
    <cellStyle name="Samtala 5 2 16 3" xfId="24714" xr:uid="{00000000-0005-0000-0000-000003AE0000}"/>
    <cellStyle name="Samtala 5 2 16 3 2" xfId="26612" xr:uid="{00000000-0005-0000-0000-000004AE0000}"/>
    <cellStyle name="Samtala 5 2 16 4" xfId="24715" xr:uid="{00000000-0005-0000-0000-000005AE0000}"/>
    <cellStyle name="Samtala 5 2 16 4 2" xfId="28378" xr:uid="{00000000-0005-0000-0000-000006AE0000}"/>
    <cellStyle name="Samtala 5 2 16 5" xfId="24716" xr:uid="{00000000-0005-0000-0000-000007AE0000}"/>
    <cellStyle name="Samtala 5 2 16 5 2" xfId="28377" xr:uid="{00000000-0005-0000-0000-000008AE0000}"/>
    <cellStyle name="Samtala 5 2 16 6" xfId="24717" xr:uid="{00000000-0005-0000-0000-000009AE0000}"/>
    <cellStyle name="Samtala 5 2 16 6 2" xfId="27359" xr:uid="{00000000-0005-0000-0000-00000AAE0000}"/>
    <cellStyle name="Samtala 5 2 16 7" xfId="24718" xr:uid="{00000000-0005-0000-0000-00000BAE0000}"/>
    <cellStyle name="Samtala 5 2 16 7 2" xfId="26532" xr:uid="{00000000-0005-0000-0000-00000CAE0000}"/>
    <cellStyle name="Samtala 5 2 16 8" xfId="24719" xr:uid="{00000000-0005-0000-0000-00000DAE0000}"/>
    <cellStyle name="Samtala 5 2 16 8 2" xfId="28376" xr:uid="{00000000-0005-0000-0000-00000EAE0000}"/>
    <cellStyle name="Samtala 5 2 16 9" xfId="24720" xr:uid="{00000000-0005-0000-0000-00000FAE0000}"/>
    <cellStyle name="Samtala 5 2 16 9 2" xfId="28375" xr:uid="{00000000-0005-0000-0000-000010AE0000}"/>
    <cellStyle name="Samtala 5 2 17" xfId="24721" xr:uid="{00000000-0005-0000-0000-000011AE0000}"/>
    <cellStyle name="Samtala 5 2 17 10" xfId="24722" xr:uid="{00000000-0005-0000-0000-000012AE0000}"/>
    <cellStyle name="Samtala 5 2 17 10 2" xfId="27294" xr:uid="{00000000-0005-0000-0000-000013AE0000}"/>
    <cellStyle name="Samtala 5 2 17 11" xfId="24723" xr:uid="{00000000-0005-0000-0000-000014AE0000}"/>
    <cellStyle name="Samtala 5 2 17 11 2" xfId="26453" xr:uid="{00000000-0005-0000-0000-000015AE0000}"/>
    <cellStyle name="Samtala 5 2 17 12" xfId="27907" xr:uid="{00000000-0005-0000-0000-000016AE0000}"/>
    <cellStyle name="Samtala 5 2 17 13" xfId="26400" xr:uid="{00000000-0005-0000-0000-000017AE0000}"/>
    <cellStyle name="Samtala 5 2 17 14" xfId="29966" xr:uid="{00000000-0005-0000-0000-000018AE0000}"/>
    <cellStyle name="Samtala 5 2 17 2" xfId="24724" xr:uid="{00000000-0005-0000-0000-000019AE0000}"/>
    <cellStyle name="Samtala 5 2 17 2 2" xfId="28374" xr:uid="{00000000-0005-0000-0000-00001AAE0000}"/>
    <cellStyle name="Samtala 5 2 17 3" xfId="24725" xr:uid="{00000000-0005-0000-0000-00001BAE0000}"/>
    <cellStyle name="Samtala 5 2 17 3 2" xfId="28373" xr:uid="{00000000-0005-0000-0000-00001CAE0000}"/>
    <cellStyle name="Samtala 5 2 17 4" xfId="24726" xr:uid="{00000000-0005-0000-0000-00001DAE0000}"/>
    <cellStyle name="Samtala 5 2 17 4 2" xfId="27227" xr:uid="{00000000-0005-0000-0000-00001EAE0000}"/>
    <cellStyle name="Samtala 5 2 17 5" xfId="24727" xr:uid="{00000000-0005-0000-0000-00001FAE0000}"/>
    <cellStyle name="Samtala 5 2 17 5 2" xfId="26372" xr:uid="{00000000-0005-0000-0000-000020AE0000}"/>
    <cellStyle name="Samtala 5 2 17 6" xfId="24728" xr:uid="{00000000-0005-0000-0000-000021AE0000}"/>
    <cellStyle name="Samtala 5 2 17 6 2" xfId="28372" xr:uid="{00000000-0005-0000-0000-000022AE0000}"/>
    <cellStyle name="Samtala 5 2 17 7" xfId="24729" xr:uid="{00000000-0005-0000-0000-000023AE0000}"/>
    <cellStyle name="Samtala 5 2 17 7 2" xfId="28371" xr:uid="{00000000-0005-0000-0000-000024AE0000}"/>
    <cellStyle name="Samtala 5 2 17 8" xfId="24730" xr:uid="{00000000-0005-0000-0000-000025AE0000}"/>
    <cellStyle name="Samtala 5 2 17 8 2" xfId="27121" xr:uid="{00000000-0005-0000-0000-000026AE0000}"/>
    <cellStyle name="Samtala 5 2 17 9" xfId="24731" xr:uid="{00000000-0005-0000-0000-000027AE0000}"/>
    <cellStyle name="Samtala 5 2 17 9 2" xfId="26241" xr:uid="{00000000-0005-0000-0000-000028AE0000}"/>
    <cellStyle name="Samtala 5 2 18" xfId="24732" xr:uid="{00000000-0005-0000-0000-000029AE0000}"/>
    <cellStyle name="Samtala 5 2 18 10" xfId="24733" xr:uid="{00000000-0005-0000-0000-00002AAE0000}"/>
    <cellStyle name="Samtala 5 2 18 10 2" xfId="28370" xr:uid="{00000000-0005-0000-0000-00002BAE0000}"/>
    <cellStyle name="Samtala 5 2 18 11" xfId="24734" xr:uid="{00000000-0005-0000-0000-00002CAE0000}"/>
    <cellStyle name="Samtala 5 2 18 11 2" xfId="28369" xr:uid="{00000000-0005-0000-0000-00002DAE0000}"/>
    <cellStyle name="Samtala 5 2 18 12" xfId="27971" xr:uid="{00000000-0005-0000-0000-00002EAE0000}"/>
    <cellStyle name="Samtala 5 2 18 13" xfId="29588" xr:uid="{00000000-0005-0000-0000-00002FAE0000}"/>
    <cellStyle name="Samtala 5 2 18 14" xfId="29477" xr:uid="{00000000-0005-0000-0000-000030AE0000}"/>
    <cellStyle name="Samtala 5 2 18 2" xfId="24735" xr:uid="{00000000-0005-0000-0000-000031AE0000}"/>
    <cellStyle name="Samtala 5 2 18 2 2" xfId="27045" xr:uid="{00000000-0005-0000-0000-000032AE0000}"/>
    <cellStyle name="Samtala 5 2 18 3" xfId="24736" xr:uid="{00000000-0005-0000-0000-000033AE0000}"/>
    <cellStyle name="Samtala 5 2 18 3 2" xfId="28368" xr:uid="{00000000-0005-0000-0000-000034AE0000}"/>
    <cellStyle name="Samtala 5 2 18 4" xfId="24737" xr:uid="{00000000-0005-0000-0000-000035AE0000}"/>
    <cellStyle name="Samtala 5 2 18 4 2" xfId="28367" xr:uid="{00000000-0005-0000-0000-000036AE0000}"/>
    <cellStyle name="Samtala 5 2 18 5" xfId="24738" xr:uid="{00000000-0005-0000-0000-000037AE0000}"/>
    <cellStyle name="Samtala 5 2 18 5 2" xfId="27683" xr:uid="{00000000-0005-0000-0000-000038AE0000}"/>
    <cellStyle name="Samtala 5 2 18 6" xfId="24739" xr:uid="{00000000-0005-0000-0000-000039AE0000}"/>
    <cellStyle name="Samtala 5 2 18 6 2" xfId="26930" xr:uid="{00000000-0005-0000-0000-00003AAE0000}"/>
    <cellStyle name="Samtala 5 2 18 7" xfId="24740" xr:uid="{00000000-0005-0000-0000-00003BAE0000}"/>
    <cellStyle name="Samtala 5 2 18 7 2" xfId="26149" xr:uid="{00000000-0005-0000-0000-00003CAE0000}"/>
    <cellStyle name="Samtala 5 2 18 8" xfId="24741" xr:uid="{00000000-0005-0000-0000-00003DAE0000}"/>
    <cellStyle name="Samtala 5 2 18 8 2" xfId="28366" xr:uid="{00000000-0005-0000-0000-00003EAE0000}"/>
    <cellStyle name="Samtala 5 2 18 9" xfId="24742" xr:uid="{00000000-0005-0000-0000-00003FAE0000}"/>
    <cellStyle name="Samtala 5 2 18 9 2" xfId="28365" xr:uid="{00000000-0005-0000-0000-000040AE0000}"/>
    <cellStyle name="Samtala 5 2 19" xfId="24743" xr:uid="{00000000-0005-0000-0000-000041AE0000}"/>
    <cellStyle name="Samtala 5 2 19 10" xfId="24744" xr:uid="{00000000-0005-0000-0000-000042AE0000}"/>
    <cellStyle name="Samtala 5 2 19 10 2" xfId="27615" xr:uid="{00000000-0005-0000-0000-000043AE0000}"/>
    <cellStyle name="Samtala 5 2 19 11" xfId="24745" xr:uid="{00000000-0005-0000-0000-000044AE0000}"/>
    <cellStyle name="Samtala 5 2 19 11 2" xfId="26853" xr:uid="{00000000-0005-0000-0000-000045AE0000}"/>
    <cellStyle name="Samtala 5 2 19 12" xfId="28010" xr:uid="{00000000-0005-0000-0000-000046AE0000}"/>
    <cellStyle name="Samtala 5 2 19 13" xfId="27572" xr:uid="{00000000-0005-0000-0000-000047AE0000}"/>
    <cellStyle name="Samtala 5 2 19 14" xfId="26700" xr:uid="{00000000-0005-0000-0000-000048AE0000}"/>
    <cellStyle name="Samtala 5 2 19 2" xfId="24746" xr:uid="{00000000-0005-0000-0000-000049AE0000}"/>
    <cellStyle name="Samtala 5 2 19 2 2" xfId="28364" xr:uid="{00000000-0005-0000-0000-00004AAE0000}"/>
    <cellStyle name="Samtala 5 2 19 3" xfId="24747" xr:uid="{00000000-0005-0000-0000-00004BAE0000}"/>
    <cellStyle name="Samtala 5 2 19 3 2" xfId="28363" xr:uid="{00000000-0005-0000-0000-00004CAE0000}"/>
    <cellStyle name="Samtala 5 2 19 4" xfId="24748" xr:uid="{00000000-0005-0000-0000-00004DAE0000}"/>
    <cellStyle name="Samtala 5 2 19 4 2" xfId="27553" xr:uid="{00000000-0005-0000-0000-00004EAE0000}"/>
    <cellStyle name="Samtala 5 2 19 5" xfId="24749" xr:uid="{00000000-0005-0000-0000-00004FAE0000}"/>
    <cellStyle name="Samtala 5 2 19 5 2" xfId="26772" xr:uid="{00000000-0005-0000-0000-000050AE0000}"/>
    <cellStyle name="Samtala 5 2 19 6" xfId="24750" xr:uid="{00000000-0005-0000-0000-000051AE0000}"/>
    <cellStyle name="Samtala 5 2 19 6 2" xfId="28362" xr:uid="{00000000-0005-0000-0000-000052AE0000}"/>
    <cellStyle name="Samtala 5 2 19 7" xfId="24751" xr:uid="{00000000-0005-0000-0000-000053AE0000}"/>
    <cellStyle name="Samtala 5 2 19 7 2" xfId="28361" xr:uid="{00000000-0005-0000-0000-000054AE0000}"/>
    <cellStyle name="Samtala 5 2 19 8" xfId="24752" xr:uid="{00000000-0005-0000-0000-000055AE0000}"/>
    <cellStyle name="Samtala 5 2 19 8 2" xfId="27490" xr:uid="{00000000-0005-0000-0000-000056AE0000}"/>
    <cellStyle name="Samtala 5 2 19 9" xfId="24753" xr:uid="{00000000-0005-0000-0000-000057AE0000}"/>
    <cellStyle name="Samtala 5 2 19 9 2" xfId="26694" xr:uid="{00000000-0005-0000-0000-000058AE0000}"/>
    <cellStyle name="Samtala 5 2 2" xfId="24754" xr:uid="{00000000-0005-0000-0000-000059AE0000}"/>
    <cellStyle name="Samtala 5 2 2 10" xfId="24755" xr:uid="{00000000-0005-0000-0000-00005AAE0000}"/>
    <cellStyle name="Samtala 5 2 2 10 2" xfId="28360" xr:uid="{00000000-0005-0000-0000-00005BAE0000}"/>
    <cellStyle name="Samtala 5 2 2 11" xfId="24756" xr:uid="{00000000-0005-0000-0000-00005CAE0000}"/>
    <cellStyle name="Samtala 5 2 2 11 2" xfId="28359" xr:uid="{00000000-0005-0000-0000-00005DAE0000}"/>
    <cellStyle name="Samtala 5 2 2 12" xfId="28040" xr:uid="{00000000-0005-0000-0000-00005EAE0000}"/>
    <cellStyle name="Samtala 5 2 2 13" xfId="29560" xr:uid="{00000000-0005-0000-0000-00005FAE0000}"/>
    <cellStyle name="Samtala 5 2 2 14" xfId="27435" xr:uid="{00000000-0005-0000-0000-000060AE0000}"/>
    <cellStyle name="Samtala 5 2 2 2" xfId="24757" xr:uid="{00000000-0005-0000-0000-000061AE0000}"/>
    <cellStyle name="Samtala 5 2 2 2 2" xfId="27425" xr:uid="{00000000-0005-0000-0000-000062AE0000}"/>
    <cellStyle name="Samtala 5 2 2 3" xfId="24758" xr:uid="{00000000-0005-0000-0000-000063AE0000}"/>
    <cellStyle name="Samtala 5 2 2 3 2" xfId="26613" xr:uid="{00000000-0005-0000-0000-000064AE0000}"/>
    <cellStyle name="Samtala 5 2 2 4" xfId="24759" xr:uid="{00000000-0005-0000-0000-000065AE0000}"/>
    <cellStyle name="Samtala 5 2 2 4 2" xfId="28358" xr:uid="{00000000-0005-0000-0000-000066AE0000}"/>
    <cellStyle name="Samtala 5 2 2 5" xfId="24760" xr:uid="{00000000-0005-0000-0000-000067AE0000}"/>
    <cellStyle name="Samtala 5 2 2 5 2" xfId="28357" xr:uid="{00000000-0005-0000-0000-000068AE0000}"/>
    <cellStyle name="Samtala 5 2 2 6" xfId="24761" xr:uid="{00000000-0005-0000-0000-000069AE0000}"/>
    <cellStyle name="Samtala 5 2 2 6 2" xfId="27360" xr:uid="{00000000-0005-0000-0000-00006AAE0000}"/>
    <cellStyle name="Samtala 5 2 2 7" xfId="24762" xr:uid="{00000000-0005-0000-0000-00006BAE0000}"/>
    <cellStyle name="Samtala 5 2 2 7 2" xfId="26533" xr:uid="{00000000-0005-0000-0000-00006CAE0000}"/>
    <cellStyle name="Samtala 5 2 2 8" xfId="24763" xr:uid="{00000000-0005-0000-0000-00006DAE0000}"/>
    <cellStyle name="Samtala 5 2 2 8 2" xfId="28356" xr:uid="{00000000-0005-0000-0000-00006EAE0000}"/>
    <cellStyle name="Samtala 5 2 2 9" xfId="24764" xr:uid="{00000000-0005-0000-0000-00006FAE0000}"/>
    <cellStyle name="Samtala 5 2 2 9 2" xfId="28355" xr:uid="{00000000-0005-0000-0000-000070AE0000}"/>
    <cellStyle name="Samtala 5 2 20" xfId="24765" xr:uid="{00000000-0005-0000-0000-000071AE0000}"/>
    <cellStyle name="Samtala 5 2 20 10" xfId="24766" xr:uid="{00000000-0005-0000-0000-000072AE0000}"/>
    <cellStyle name="Samtala 5 2 20 10 2" xfId="27295" xr:uid="{00000000-0005-0000-0000-000073AE0000}"/>
    <cellStyle name="Samtala 5 2 20 11" xfId="24767" xr:uid="{00000000-0005-0000-0000-000074AE0000}"/>
    <cellStyle name="Samtala 5 2 20 11 2" xfId="26454" xr:uid="{00000000-0005-0000-0000-000075AE0000}"/>
    <cellStyle name="Samtala 5 2 20 12" xfId="27954" xr:uid="{00000000-0005-0000-0000-000076AE0000}"/>
    <cellStyle name="Samtala 5 2 20 13" xfId="27573" xr:uid="{00000000-0005-0000-0000-000077AE0000}"/>
    <cellStyle name="Samtala 5 2 20 14" xfId="26618" xr:uid="{00000000-0005-0000-0000-000078AE0000}"/>
    <cellStyle name="Samtala 5 2 20 2" xfId="24768" xr:uid="{00000000-0005-0000-0000-000079AE0000}"/>
    <cellStyle name="Samtala 5 2 20 2 2" xfId="28354" xr:uid="{00000000-0005-0000-0000-00007AAE0000}"/>
    <cellStyle name="Samtala 5 2 20 3" xfId="24769" xr:uid="{00000000-0005-0000-0000-00007BAE0000}"/>
    <cellStyle name="Samtala 5 2 20 3 2" xfId="28353" xr:uid="{00000000-0005-0000-0000-00007CAE0000}"/>
    <cellStyle name="Samtala 5 2 20 4" xfId="24770" xr:uid="{00000000-0005-0000-0000-00007DAE0000}"/>
    <cellStyle name="Samtala 5 2 20 4 2" xfId="27228" xr:uid="{00000000-0005-0000-0000-00007EAE0000}"/>
    <cellStyle name="Samtala 5 2 20 5" xfId="24771" xr:uid="{00000000-0005-0000-0000-00007FAE0000}"/>
    <cellStyle name="Samtala 5 2 20 5 2" xfId="26373" xr:uid="{00000000-0005-0000-0000-000080AE0000}"/>
    <cellStyle name="Samtala 5 2 20 6" xfId="24772" xr:uid="{00000000-0005-0000-0000-000081AE0000}"/>
    <cellStyle name="Samtala 5 2 20 6 2" xfId="28352" xr:uid="{00000000-0005-0000-0000-000082AE0000}"/>
    <cellStyle name="Samtala 5 2 20 7" xfId="24773" xr:uid="{00000000-0005-0000-0000-000083AE0000}"/>
    <cellStyle name="Samtala 5 2 20 7 2" xfId="28351" xr:uid="{00000000-0005-0000-0000-000084AE0000}"/>
    <cellStyle name="Samtala 5 2 20 8" xfId="24774" xr:uid="{00000000-0005-0000-0000-000085AE0000}"/>
    <cellStyle name="Samtala 5 2 20 8 2" xfId="27120" xr:uid="{00000000-0005-0000-0000-000086AE0000}"/>
    <cellStyle name="Samtala 5 2 20 9" xfId="24775" xr:uid="{00000000-0005-0000-0000-000087AE0000}"/>
    <cellStyle name="Samtala 5 2 20 9 2" xfId="26240" xr:uid="{00000000-0005-0000-0000-000088AE0000}"/>
    <cellStyle name="Samtala 5 2 21" xfId="24776" xr:uid="{00000000-0005-0000-0000-000089AE0000}"/>
    <cellStyle name="Samtala 5 2 21 10" xfId="24777" xr:uid="{00000000-0005-0000-0000-00008AAE0000}"/>
    <cellStyle name="Samtala 5 2 21 10 2" xfId="28350" xr:uid="{00000000-0005-0000-0000-00008BAE0000}"/>
    <cellStyle name="Samtala 5 2 21 11" xfId="24778" xr:uid="{00000000-0005-0000-0000-00008CAE0000}"/>
    <cellStyle name="Samtala 5 2 21 11 2" xfId="28349" xr:uid="{00000000-0005-0000-0000-00008DAE0000}"/>
    <cellStyle name="Samtala 5 2 21 12" xfId="27875" xr:uid="{00000000-0005-0000-0000-00008EAE0000}"/>
    <cellStyle name="Samtala 5 2 21 13" xfId="27108" xr:uid="{00000000-0005-0000-0000-00008FAE0000}"/>
    <cellStyle name="Samtala 5 2 21 14" xfId="29975" xr:uid="{00000000-0005-0000-0000-000090AE0000}"/>
    <cellStyle name="Samtala 5 2 21 2" xfId="24779" xr:uid="{00000000-0005-0000-0000-000091AE0000}"/>
    <cellStyle name="Samtala 5 2 21 2 2" xfId="27044" xr:uid="{00000000-0005-0000-0000-000092AE0000}"/>
    <cellStyle name="Samtala 5 2 21 3" xfId="24780" xr:uid="{00000000-0005-0000-0000-000093AE0000}"/>
    <cellStyle name="Samtala 5 2 21 3 2" xfId="28348" xr:uid="{00000000-0005-0000-0000-000094AE0000}"/>
    <cellStyle name="Samtala 5 2 21 4" xfId="24781" xr:uid="{00000000-0005-0000-0000-000095AE0000}"/>
    <cellStyle name="Samtala 5 2 21 4 2" xfId="28347" xr:uid="{00000000-0005-0000-0000-000096AE0000}"/>
    <cellStyle name="Samtala 5 2 21 5" xfId="24782" xr:uid="{00000000-0005-0000-0000-000097AE0000}"/>
    <cellStyle name="Samtala 5 2 21 5 2" xfId="27684" xr:uid="{00000000-0005-0000-0000-000098AE0000}"/>
    <cellStyle name="Samtala 5 2 21 6" xfId="24783" xr:uid="{00000000-0005-0000-0000-000099AE0000}"/>
    <cellStyle name="Samtala 5 2 21 6 2" xfId="26931" xr:uid="{00000000-0005-0000-0000-00009AAE0000}"/>
    <cellStyle name="Samtala 5 2 21 7" xfId="24784" xr:uid="{00000000-0005-0000-0000-00009BAE0000}"/>
    <cellStyle name="Samtala 5 2 21 7 2" xfId="26148" xr:uid="{00000000-0005-0000-0000-00009CAE0000}"/>
    <cellStyle name="Samtala 5 2 21 8" xfId="24785" xr:uid="{00000000-0005-0000-0000-00009DAE0000}"/>
    <cellStyle name="Samtala 5 2 21 8 2" xfId="28346" xr:uid="{00000000-0005-0000-0000-00009EAE0000}"/>
    <cellStyle name="Samtala 5 2 21 9" xfId="24786" xr:uid="{00000000-0005-0000-0000-00009FAE0000}"/>
    <cellStyle name="Samtala 5 2 21 9 2" xfId="28345" xr:uid="{00000000-0005-0000-0000-0000A0AE0000}"/>
    <cellStyle name="Samtala 5 2 22" xfId="24787" xr:uid="{00000000-0005-0000-0000-0000A1AE0000}"/>
    <cellStyle name="Samtala 5 2 22 2" xfId="27616" xr:uid="{00000000-0005-0000-0000-0000A2AE0000}"/>
    <cellStyle name="Samtala 5 2 23" xfId="24788" xr:uid="{00000000-0005-0000-0000-0000A3AE0000}"/>
    <cellStyle name="Samtala 5 2 23 2" xfId="26854" xr:uid="{00000000-0005-0000-0000-0000A4AE0000}"/>
    <cellStyle name="Samtala 5 2 24" xfId="24789" xr:uid="{00000000-0005-0000-0000-0000A5AE0000}"/>
    <cellStyle name="Samtala 5 2 24 2" xfId="28344" xr:uid="{00000000-0005-0000-0000-0000A6AE0000}"/>
    <cellStyle name="Samtala 5 2 25" xfId="24790" xr:uid="{00000000-0005-0000-0000-0000A7AE0000}"/>
    <cellStyle name="Samtala 5 2 25 2" xfId="28343" xr:uid="{00000000-0005-0000-0000-0000A8AE0000}"/>
    <cellStyle name="Samtala 5 2 26" xfId="24791" xr:uid="{00000000-0005-0000-0000-0000A9AE0000}"/>
    <cellStyle name="Samtala 5 2 26 2" xfId="27554" xr:uid="{00000000-0005-0000-0000-0000AAAE0000}"/>
    <cellStyle name="Samtala 5 2 27" xfId="24792" xr:uid="{00000000-0005-0000-0000-0000ABAE0000}"/>
    <cellStyle name="Samtala 5 2 27 2" xfId="26773" xr:uid="{00000000-0005-0000-0000-0000ACAE0000}"/>
    <cellStyle name="Samtala 5 2 28" xfId="24793" xr:uid="{00000000-0005-0000-0000-0000ADAE0000}"/>
    <cellStyle name="Samtala 5 2 28 2" xfId="28342" xr:uid="{00000000-0005-0000-0000-0000AEAE0000}"/>
    <cellStyle name="Samtala 5 2 29" xfId="24794" xr:uid="{00000000-0005-0000-0000-0000AFAE0000}"/>
    <cellStyle name="Samtala 5 2 29 2" xfId="28341" xr:uid="{00000000-0005-0000-0000-0000B0AE0000}"/>
    <cellStyle name="Samtala 5 2 3" xfId="24795" xr:uid="{00000000-0005-0000-0000-0000B1AE0000}"/>
    <cellStyle name="Samtala 5 2 3 10" xfId="24796" xr:uid="{00000000-0005-0000-0000-0000B2AE0000}"/>
    <cellStyle name="Samtala 5 2 3 10 2" xfId="27491" xr:uid="{00000000-0005-0000-0000-0000B3AE0000}"/>
    <cellStyle name="Samtala 5 2 3 11" xfId="24797" xr:uid="{00000000-0005-0000-0000-0000B4AE0000}"/>
    <cellStyle name="Samtala 5 2 3 11 2" xfId="26695" xr:uid="{00000000-0005-0000-0000-0000B5AE0000}"/>
    <cellStyle name="Samtala 5 2 3 12" xfId="28049" xr:uid="{00000000-0005-0000-0000-0000B6AE0000}"/>
    <cellStyle name="Samtala 5 2 3 13" xfId="27511" xr:uid="{00000000-0005-0000-0000-0000B7AE0000}"/>
    <cellStyle name="Samtala 5 2 3 14" xfId="26778" xr:uid="{00000000-0005-0000-0000-0000B8AE0000}"/>
    <cellStyle name="Samtala 5 2 3 2" xfId="24798" xr:uid="{00000000-0005-0000-0000-0000B9AE0000}"/>
    <cellStyle name="Samtala 5 2 3 2 2" xfId="28340" xr:uid="{00000000-0005-0000-0000-0000BAAE0000}"/>
    <cellStyle name="Samtala 5 2 3 3" xfId="24799" xr:uid="{00000000-0005-0000-0000-0000BBAE0000}"/>
    <cellStyle name="Samtala 5 2 3 3 2" xfId="28339" xr:uid="{00000000-0005-0000-0000-0000BCAE0000}"/>
    <cellStyle name="Samtala 5 2 3 4" xfId="24800" xr:uid="{00000000-0005-0000-0000-0000BDAE0000}"/>
    <cellStyle name="Samtala 5 2 3 4 2" xfId="27426" xr:uid="{00000000-0005-0000-0000-0000BEAE0000}"/>
    <cellStyle name="Samtala 5 2 3 5" xfId="24801" xr:uid="{00000000-0005-0000-0000-0000BFAE0000}"/>
    <cellStyle name="Samtala 5 2 3 5 2" xfId="26614" xr:uid="{00000000-0005-0000-0000-0000C0AE0000}"/>
    <cellStyle name="Samtala 5 2 3 6" xfId="24802" xr:uid="{00000000-0005-0000-0000-0000C1AE0000}"/>
    <cellStyle name="Samtala 5 2 3 6 2" xfId="28338" xr:uid="{00000000-0005-0000-0000-0000C2AE0000}"/>
    <cellStyle name="Samtala 5 2 3 7" xfId="24803" xr:uid="{00000000-0005-0000-0000-0000C3AE0000}"/>
    <cellStyle name="Samtala 5 2 3 7 2" xfId="28337" xr:uid="{00000000-0005-0000-0000-0000C4AE0000}"/>
    <cellStyle name="Samtala 5 2 3 8" xfId="24804" xr:uid="{00000000-0005-0000-0000-0000C5AE0000}"/>
    <cellStyle name="Samtala 5 2 3 8 2" xfId="27361" xr:uid="{00000000-0005-0000-0000-0000C6AE0000}"/>
    <cellStyle name="Samtala 5 2 3 9" xfId="24805" xr:uid="{00000000-0005-0000-0000-0000C7AE0000}"/>
    <cellStyle name="Samtala 5 2 3 9 2" xfId="26534" xr:uid="{00000000-0005-0000-0000-0000C8AE0000}"/>
    <cellStyle name="Samtala 5 2 30" xfId="24806" xr:uid="{00000000-0005-0000-0000-0000C9AE0000}"/>
    <cellStyle name="Samtala 5 2 30 2" xfId="28336" xr:uid="{00000000-0005-0000-0000-0000CAAE0000}"/>
    <cellStyle name="Samtala 5 2 31" xfId="24807" xr:uid="{00000000-0005-0000-0000-0000CBAE0000}"/>
    <cellStyle name="Samtala 5 2 31 2" xfId="28335" xr:uid="{00000000-0005-0000-0000-0000CCAE0000}"/>
    <cellStyle name="Samtala 5 2 32" xfId="27742" xr:uid="{00000000-0005-0000-0000-0000CDAE0000}"/>
    <cellStyle name="Samtala 5 2 33" xfId="29673" xr:uid="{00000000-0005-0000-0000-0000CEAE0000}"/>
    <cellStyle name="Samtala 5 2 34" xfId="29723" xr:uid="{00000000-0005-0000-0000-0000CFAE0000}"/>
    <cellStyle name="Samtala 5 2 4" xfId="24808" xr:uid="{00000000-0005-0000-0000-0000D0AE0000}"/>
    <cellStyle name="Samtala 5 2 4 10" xfId="24809" xr:uid="{00000000-0005-0000-0000-0000D1AE0000}"/>
    <cellStyle name="Samtala 5 2 4 10 2" xfId="27296" xr:uid="{00000000-0005-0000-0000-0000D2AE0000}"/>
    <cellStyle name="Samtala 5 2 4 11" xfId="24810" xr:uid="{00000000-0005-0000-0000-0000D3AE0000}"/>
    <cellStyle name="Samtala 5 2 4 11 2" xfId="26455" xr:uid="{00000000-0005-0000-0000-0000D4AE0000}"/>
    <cellStyle name="Samtala 5 2 4 12" xfId="27866" xr:uid="{00000000-0005-0000-0000-0000D5AE0000}"/>
    <cellStyle name="Samtala 5 2 4 13" xfId="26480" xr:uid="{00000000-0005-0000-0000-0000D6AE0000}"/>
    <cellStyle name="Samtala 5 2 4 14" xfId="29448" xr:uid="{00000000-0005-0000-0000-0000D7AE0000}"/>
    <cellStyle name="Samtala 5 2 4 2" xfId="24811" xr:uid="{00000000-0005-0000-0000-0000D8AE0000}"/>
    <cellStyle name="Samtala 5 2 4 2 2" xfId="28334" xr:uid="{00000000-0005-0000-0000-0000D9AE0000}"/>
    <cellStyle name="Samtala 5 2 4 3" xfId="24812" xr:uid="{00000000-0005-0000-0000-0000DAAE0000}"/>
    <cellStyle name="Samtala 5 2 4 3 2" xfId="28333" xr:uid="{00000000-0005-0000-0000-0000DBAE0000}"/>
    <cellStyle name="Samtala 5 2 4 4" xfId="24813" xr:uid="{00000000-0005-0000-0000-0000DCAE0000}"/>
    <cellStyle name="Samtala 5 2 4 4 2" xfId="27229" xr:uid="{00000000-0005-0000-0000-0000DDAE0000}"/>
    <cellStyle name="Samtala 5 2 4 5" xfId="24814" xr:uid="{00000000-0005-0000-0000-0000DEAE0000}"/>
    <cellStyle name="Samtala 5 2 4 5 2" xfId="26374" xr:uid="{00000000-0005-0000-0000-0000DFAE0000}"/>
    <cellStyle name="Samtala 5 2 4 6" xfId="24815" xr:uid="{00000000-0005-0000-0000-0000E0AE0000}"/>
    <cellStyle name="Samtala 5 2 4 6 2" xfId="28332" xr:uid="{00000000-0005-0000-0000-0000E1AE0000}"/>
    <cellStyle name="Samtala 5 2 4 7" xfId="24816" xr:uid="{00000000-0005-0000-0000-0000E2AE0000}"/>
    <cellStyle name="Samtala 5 2 4 7 2" xfId="28331" xr:uid="{00000000-0005-0000-0000-0000E3AE0000}"/>
    <cellStyle name="Samtala 5 2 4 8" xfId="24817" xr:uid="{00000000-0005-0000-0000-0000E4AE0000}"/>
    <cellStyle name="Samtala 5 2 4 8 2" xfId="27119" xr:uid="{00000000-0005-0000-0000-0000E5AE0000}"/>
    <cellStyle name="Samtala 5 2 4 9" xfId="24818" xr:uid="{00000000-0005-0000-0000-0000E6AE0000}"/>
    <cellStyle name="Samtala 5 2 4 9 2" xfId="26239" xr:uid="{00000000-0005-0000-0000-0000E7AE0000}"/>
    <cellStyle name="Samtala 5 2 5" xfId="24819" xr:uid="{00000000-0005-0000-0000-0000E8AE0000}"/>
    <cellStyle name="Samtala 5 2 5 10" xfId="24820" xr:uid="{00000000-0005-0000-0000-0000E9AE0000}"/>
    <cellStyle name="Samtala 5 2 5 10 2" xfId="28330" xr:uid="{00000000-0005-0000-0000-0000EAAE0000}"/>
    <cellStyle name="Samtala 5 2 5 11" xfId="24821" xr:uid="{00000000-0005-0000-0000-0000EBAE0000}"/>
    <cellStyle name="Samtala 5 2 5 11 2" xfId="28329" xr:uid="{00000000-0005-0000-0000-0000ECAE0000}"/>
    <cellStyle name="Samtala 5 2 5 12" xfId="27905" xr:uid="{00000000-0005-0000-0000-0000EDAE0000}"/>
    <cellStyle name="Samtala 5 2 5 13" xfId="29624" xr:uid="{00000000-0005-0000-0000-0000EEAE0000}"/>
    <cellStyle name="Samtala 5 2 5 14" xfId="27305" xr:uid="{00000000-0005-0000-0000-0000EFAE0000}"/>
    <cellStyle name="Samtala 5 2 5 2" xfId="24822" xr:uid="{00000000-0005-0000-0000-0000F0AE0000}"/>
    <cellStyle name="Samtala 5 2 5 2 2" xfId="27043" xr:uid="{00000000-0005-0000-0000-0000F1AE0000}"/>
    <cellStyle name="Samtala 5 2 5 3" xfId="24823" xr:uid="{00000000-0005-0000-0000-0000F2AE0000}"/>
    <cellStyle name="Samtala 5 2 5 3 2" xfId="28328" xr:uid="{00000000-0005-0000-0000-0000F3AE0000}"/>
    <cellStyle name="Samtala 5 2 5 4" xfId="24824" xr:uid="{00000000-0005-0000-0000-0000F4AE0000}"/>
    <cellStyle name="Samtala 5 2 5 4 2" xfId="28327" xr:uid="{00000000-0005-0000-0000-0000F5AE0000}"/>
    <cellStyle name="Samtala 5 2 5 5" xfId="24825" xr:uid="{00000000-0005-0000-0000-0000F6AE0000}"/>
    <cellStyle name="Samtala 5 2 5 5 2" xfId="27685" xr:uid="{00000000-0005-0000-0000-0000F7AE0000}"/>
    <cellStyle name="Samtala 5 2 5 6" xfId="24826" xr:uid="{00000000-0005-0000-0000-0000F8AE0000}"/>
    <cellStyle name="Samtala 5 2 5 6 2" xfId="26932" xr:uid="{00000000-0005-0000-0000-0000F9AE0000}"/>
    <cellStyle name="Samtala 5 2 5 7" xfId="24827" xr:uid="{00000000-0005-0000-0000-0000FAAE0000}"/>
    <cellStyle name="Samtala 5 2 5 7 2" xfId="26147" xr:uid="{00000000-0005-0000-0000-0000FBAE0000}"/>
    <cellStyle name="Samtala 5 2 5 8" xfId="24828" xr:uid="{00000000-0005-0000-0000-0000FCAE0000}"/>
    <cellStyle name="Samtala 5 2 5 8 2" xfId="28326" xr:uid="{00000000-0005-0000-0000-0000FDAE0000}"/>
    <cellStyle name="Samtala 5 2 5 9" xfId="24829" xr:uid="{00000000-0005-0000-0000-0000FEAE0000}"/>
    <cellStyle name="Samtala 5 2 5 9 2" xfId="28325" xr:uid="{00000000-0005-0000-0000-0000FFAE0000}"/>
    <cellStyle name="Samtala 5 2 6" xfId="24830" xr:uid="{00000000-0005-0000-0000-000000AF0000}"/>
    <cellStyle name="Samtala 5 2 6 10" xfId="24831" xr:uid="{00000000-0005-0000-0000-000001AF0000}"/>
    <cellStyle name="Samtala 5 2 6 10 2" xfId="27617" xr:uid="{00000000-0005-0000-0000-000002AF0000}"/>
    <cellStyle name="Samtala 5 2 6 11" xfId="24832" xr:uid="{00000000-0005-0000-0000-000003AF0000}"/>
    <cellStyle name="Samtala 5 2 6 11 2" xfId="26855" xr:uid="{00000000-0005-0000-0000-000004AF0000}"/>
    <cellStyle name="Samtala 5 2 6 12" xfId="28012" xr:uid="{00000000-0005-0000-0000-000005AF0000}"/>
    <cellStyle name="Samtala 5 2 6 13" xfId="29573" xr:uid="{00000000-0005-0000-0000-000006AF0000}"/>
    <cellStyle name="Samtala 5 2 6 14" xfId="29487" xr:uid="{00000000-0005-0000-0000-000007AF0000}"/>
    <cellStyle name="Samtala 5 2 6 2" xfId="24833" xr:uid="{00000000-0005-0000-0000-000008AF0000}"/>
    <cellStyle name="Samtala 5 2 6 2 2" xfId="28324" xr:uid="{00000000-0005-0000-0000-000009AF0000}"/>
    <cellStyle name="Samtala 5 2 6 3" xfId="24834" xr:uid="{00000000-0005-0000-0000-00000AAF0000}"/>
    <cellStyle name="Samtala 5 2 6 3 2" xfId="28323" xr:uid="{00000000-0005-0000-0000-00000BAF0000}"/>
    <cellStyle name="Samtala 5 2 6 4" xfId="24835" xr:uid="{00000000-0005-0000-0000-00000CAF0000}"/>
    <cellStyle name="Samtala 5 2 6 4 2" xfId="27555" xr:uid="{00000000-0005-0000-0000-00000DAF0000}"/>
    <cellStyle name="Samtala 5 2 6 5" xfId="24836" xr:uid="{00000000-0005-0000-0000-00000EAF0000}"/>
    <cellStyle name="Samtala 5 2 6 5 2" xfId="26774" xr:uid="{00000000-0005-0000-0000-00000FAF0000}"/>
    <cellStyle name="Samtala 5 2 6 6" xfId="24837" xr:uid="{00000000-0005-0000-0000-000010AF0000}"/>
    <cellStyle name="Samtala 5 2 6 6 2" xfId="28322" xr:uid="{00000000-0005-0000-0000-000011AF0000}"/>
    <cellStyle name="Samtala 5 2 6 7" xfId="24838" xr:uid="{00000000-0005-0000-0000-000012AF0000}"/>
    <cellStyle name="Samtala 5 2 6 7 2" xfId="28321" xr:uid="{00000000-0005-0000-0000-000013AF0000}"/>
    <cellStyle name="Samtala 5 2 6 8" xfId="24839" xr:uid="{00000000-0005-0000-0000-000014AF0000}"/>
    <cellStyle name="Samtala 5 2 6 8 2" xfId="27492" xr:uid="{00000000-0005-0000-0000-000015AF0000}"/>
    <cellStyle name="Samtala 5 2 6 9" xfId="24840" xr:uid="{00000000-0005-0000-0000-000016AF0000}"/>
    <cellStyle name="Samtala 5 2 6 9 2" xfId="26696" xr:uid="{00000000-0005-0000-0000-000017AF0000}"/>
    <cellStyle name="Samtala 5 2 7" xfId="24841" xr:uid="{00000000-0005-0000-0000-000018AF0000}"/>
    <cellStyle name="Samtala 5 2 7 10" xfId="24842" xr:uid="{00000000-0005-0000-0000-000019AF0000}"/>
    <cellStyle name="Samtala 5 2 7 10 2" xfId="28320" xr:uid="{00000000-0005-0000-0000-00001AAF0000}"/>
    <cellStyle name="Samtala 5 2 7 11" xfId="24843" xr:uid="{00000000-0005-0000-0000-00001BAF0000}"/>
    <cellStyle name="Samtala 5 2 7 11 2" xfId="28319" xr:uid="{00000000-0005-0000-0000-00001CAF0000}"/>
    <cellStyle name="Samtala 5 2 7 12" xfId="27913" xr:uid="{00000000-0005-0000-0000-00001DAF0000}"/>
    <cellStyle name="Samtala 5 2 7 13" xfId="29620" xr:uid="{00000000-0005-0000-0000-00001EAF0000}"/>
    <cellStyle name="Samtala 5 2 7 14" xfId="27369" xr:uid="{00000000-0005-0000-0000-00001FAF0000}"/>
    <cellStyle name="Samtala 5 2 7 2" xfId="24844" xr:uid="{00000000-0005-0000-0000-000020AF0000}"/>
    <cellStyle name="Samtala 5 2 7 2 2" xfId="27427" xr:uid="{00000000-0005-0000-0000-000021AF0000}"/>
    <cellStyle name="Samtala 5 2 7 3" xfId="24845" xr:uid="{00000000-0005-0000-0000-000022AF0000}"/>
    <cellStyle name="Samtala 5 2 7 3 2" xfId="26615" xr:uid="{00000000-0005-0000-0000-000023AF0000}"/>
    <cellStyle name="Samtala 5 2 7 4" xfId="24846" xr:uid="{00000000-0005-0000-0000-000024AF0000}"/>
    <cellStyle name="Samtala 5 2 7 4 2" xfId="28318" xr:uid="{00000000-0005-0000-0000-000025AF0000}"/>
    <cellStyle name="Samtala 5 2 7 5" xfId="24847" xr:uid="{00000000-0005-0000-0000-000026AF0000}"/>
    <cellStyle name="Samtala 5 2 7 5 2" xfId="28317" xr:uid="{00000000-0005-0000-0000-000027AF0000}"/>
    <cellStyle name="Samtala 5 2 7 6" xfId="24848" xr:uid="{00000000-0005-0000-0000-000028AF0000}"/>
    <cellStyle name="Samtala 5 2 7 6 2" xfId="27362" xr:uid="{00000000-0005-0000-0000-000029AF0000}"/>
    <cellStyle name="Samtala 5 2 7 7" xfId="24849" xr:uid="{00000000-0005-0000-0000-00002AAF0000}"/>
    <cellStyle name="Samtala 5 2 7 7 2" xfId="26535" xr:uid="{00000000-0005-0000-0000-00002BAF0000}"/>
    <cellStyle name="Samtala 5 2 7 8" xfId="24850" xr:uid="{00000000-0005-0000-0000-00002CAF0000}"/>
    <cellStyle name="Samtala 5 2 7 8 2" xfId="28316" xr:uid="{00000000-0005-0000-0000-00002DAF0000}"/>
    <cellStyle name="Samtala 5 2 7 9" xfId="24851" xr:uid="{00000000-0005-0000-0000-00002EAF0000}"/>
    <cellStyle name="Samtala 5 2 7 9 2" xfId="28315" xr:uid="{00000000-0005-0000-0000-00002FAF0000}"/>
    <cellStyle name="Samtala 5 2 8" xfId="24852" xr:uid="{00000000-0005-0000-0000-000030AF0000}"/>
    <cellStyle name="Samtala 5 2 8 10" xfId="24853" xr:uid="{00000000-0005-0000-0000-000031AF0000}"/>
    <cellStyle name="Samtala 5 2 8 10 2" xfId="27297" xr:uid="{00000000-0005-0000-0000-000032AF0000}"/>
    <cellStyle name="Samtala 5 2 8 11" xfId="24854" xr:uid="{00000000-0005-0000-0000-000033AF0000}"/>
    <cellStyle name="Samtala 5 2 8 11 2" xfId="26456" xr:uid="{00000000-0005-0000-0000-000034AF0000}"/>
    <cellStyle name="Samtala 5 2 8 12" xfId="28008" xr:uid="{00000000-0005-0000-0000-000035AF0000}"/>
    <cellStyle name="Samtala 5 2 8 13" xfId="26879" xr:uid="{00000000-0005-0000-0000-000036AF0000}"/>
    <cellStyle name="Samtala 5 2 8 14" xfId="29996" xr:uid="{00000000-0005-0000-0000-000037AF0000}"/>
    <cellStyle name="Samtala 5 2 8 2" xfId="24855" xr:uid="{00000000-0005-0000-0000-000038AF0000}"/>
    <cellStyle name="Samtala 5 2 8 2 2" xfId="28314" xr:uid="{00000000-0005-0000-0000-000039AF0000}"/>
    <cellStyle name="Samtala 5 2 8 3" xfId="24856" xr:uid="{00000000-0005-0000-0000-00003AAF0000}"/>
    <cellStyle name="Samtala 5 2 8 3 2" xfId="28313" xr:uid="{00000000-0005-0000-0000-00003BAF0000}"/>
    <cellStyle name="Samtala 5 2 8 4" xfId="24857" xr:uid="{00000000-0005-0000-0000-00003CAF0000}"/>
    <cellStyle name="Samtala 5 2 8 4 2" xfId="27230" xr:uid="{00000000-0005-0000-0000-00003DAF0000}"/>
    <cellStyle name="Samtala 5 2 8 5" xfId="24858" xr:uid="{00000000-0005-0000-0000-00003EAF0000}"/>
    <cellStyle name="Samtala 5 2 8 5 2" xfId="26375" xr:uid="{00000000-0005-0000-0000-00003FAF0000}"/>
    <cellStyle name="Samtala 5 2 8 6" xfId="24859" xr:uid="{00000000-0005-0000-0000-000040AF0000}"/>
    <cellStyle name="Samtala 5 2 8 6 2" xfId="28312" xr:uid="{00000000-0005-0000-0000-000041AF0000}"/>
    <cellStyle name="Samtala 5 2 8 7" xfId="24860" xr:uid="{00000000-0005-0000-0000-000042AF0000}"/>
    <cellStyle name="Samtala 5 2 8 7 2" xfId="28311" xr:uid="{00000000-0005-0000-0000-000043AF0000}"/>
    <cellStyle name="Samtala 5 2 8 8" xfId="24861" xr:uid="{00000000-0005-0000-0000-000044AF0000}"/>
    <cellStyle name="Samtala 5 2 8 8 2" xfId="27118" xr:uid="{00000000-0005-0000-0000-000045AF0000}"/>
    <cellStyle name="Samtala 5 2 8 9" xfId="24862" xr:uid="{00000000-0005-0000-0000-000046AF0000}"/>
    <cellStyle name="Samtala 5 2 8 9 2" xfId="26238" xr:uid="{00000000-0005-0000-0000-000047AF0000}"/>
    <cellStyle name="Samtala 5 2 9" xfId="24863" xr:uid="{00000000-0005-0000-0000-000048AF0000}"/>
    <cellStyle name="Samtala 5 2 9 10" xfId="24864" xr:uid="{00000000-0005-0000-0000-000049AF0000}"/>
    <cellStyle name="Samtala 5 2 9 10 2" xfId="28310" xr:uid="{00000000-0005-0000-0000-00004AAF0000}"/>
    <cellStyle name="Samtala 5 2 9 11" xfId="24865" xr:uid="{00000000-0005-0000-0000-00004BAF0000}"/>
    <cellStyle name="Samtala 5 2 9 11 2" xfId="28309" xr:uid="{00000000-0005-0000-0000-00004CAF0000}"/>
    <cellStyle name="Samtala 5 2 9 12" xfId="27877" xr:uid="{00000000-0005-0000-0000-00004DAF0000}"/>
    <cellStyle name="Samtala 5 2 9 13" xfId="27701" xr:uid="{00000000-0005-0000-0000-00004EAF0000}"/>
    <cellStyle name="Samtala 5 2 9 14" xfId="27689" xr:uid="{00000000-0005-0000-0000-00004FAF0000}"/>
    <cellStyle name="Samtala 5 2 9 2" xfId="24866" xr:uid="{00000000-0005-0000-0000-000050AF0000}"/>
    <cellStyle name="Samtala 5 2 9 2 2" xfId="27042" xr:uid="{00000000-0005-0000-0000-000051AF0000}"/>
    <cellStyle name="Samtala 5 2 9 3" xfId="24867" xr:uid="{00000000-0005-0000-0000-000052AF0000}"/>
    <cellStyle name="Samtala 5 2 9 3 2" xfId="28308" xr:uid="{00000000-0005-0000-0000-000053AF0000}"/>
    <cellStyle name="Samtala 5 2 9 4" xfId="24868" xr:uid="{00000000-0005-0000-0000-000054AF0000}"/>
    <cellStyle name="Samtala 5 2 9 4 2" xfId="28307" xr:uid="{00000000-0005-0000-0000-000055AF0000}"/>
    <cellStyle name="Samtala 5 2 9 5" xfId="24869" xr:uid="{00000000-0005-0000-0000-000056AF0000}"/>
    <cellStyle name="Samtala 5 2 9 5 2" xfId="27686" xr:uid="{00000000-0005-0000-0000-000057AF0000}"/>
    <cellStyle name="Samtala 5 2 9 6" xfId="24870" xr:uid="{00000000-0005-0000-0000-000058AF0000}"/>
    <cellStyle name="Samtala 5 2 9 6 2" xfId="26933" xr:uid="{00000000-0005-0000-0000-000059AF0000}"/>
    <cellStyle name="Samtala 5 2 9 7" xfId="24871" xr:uid="{00000000-0005-0000-0000-00005AAF0000}"/>
    <cellStyle name="Samtala 5 2 9 7 2" xfId="26146" xr:uid="{00000000-0005-0000-0000-00005BAF0000}"/>
    <cellStyle name="Samtala 5 2 9 8" xfId="24872" xr:uid="{00000000-0005-0000-0000-00005CAF0000}"/>
    <cellStyle name="Samtala 5 2 9 8 2" xfId="28306" xr:uid="{00000000-0005-0000-0000-00005DAF0000}"/>
    <cellStyle name="Samtala 5 2 9 9" xfId="24873" xr:uid="{00000000-0005-0000-0000-00005EAF0000}"/>
    <cellStyle name="Samtala 5 2 9 9 2" xfId="28305" xr:uid="{00000000-0005-0000-0000-00005FAF0000}"/>
    <cellStyle name="Samtala 5 3" xfId="47372" xr:uid="{00000000-0005-0000-0000-000060AF0000}"/>
    <cellStyle name="Samtala 5 4" xfId="47373" xr:uid="{00000000-0005-0000-0000-000061AF0000}"/>
    <cellStyle name="Samtala 50" xfId="24874" xr:uid="{00000000-0005-0000-0000-000062AF0000}"/>
    <cellStyle name="Samtala 50 10" xfId="24875" xr:uid="{00000000-0005-0000-0000-000063AF0000}"/>
    <cellStyle name="Samtala 50 10 2" xfId="27618" xr:uid="{00000000-0005-0000-0000-000064AF0000}"/>
    <cellStyle name="Samtala 50 11" xfId="24876" xr:uid="{00000000-0005-0000-0000-000065AF0000}"/>
    <cellStyle name="Samtala 50 11 2" xfId="26856" xr:uid="{00000000-0005-0000-0000-000066AF0000}"/>
    <cellStyle name="Samtala 50 12" xfId="28131" xr:uid="{00000000-0005-0000-0000-000067AF0000}"/>
    <cellStyle name="Samtala 50 13" xfId="29515" xr:uid="{00000000-0005-0000-0000-000068AF0000}"/>
    <cellStyle name="Samtala 50 14" xfId="26218" xr:uid="{00000000-0005-0000-0000-000069AF0000}"/>
    <cellStyle name="Samtala 50 2" xfId="24877" xr:uid="{00000000-0005-0000-0000-00006AAF0000}"/>
    <cellStyle name="Samtala 50 2 2" xfId="28304" xr:uid="{00000000-0005-0000-0000-00006BAF0000}"/>
    <cellStyle name="Samtala 50 3" xfId="24878" xr:uid="{00000000-0005-0000-0000-00006CAF0000}"/>
    <cellStyle name="Samtala 50 3 2" xfId="28303" xr:uid="{00000000-0005-0000-0000-00006DAF0000}"/>
    <cellStyle name="Samtala 50 4" xfId="24879" xr:uid="{00000000-0005-0000-0000-00006EAF0000}"/>
    <cellStyle name="Samtala 50 4 2" xfId="27556" xr:uid="{00000000-0005-0000-0000-00006FAF0000}"/>
    <cellStyle name="Samtala 50 5" xfId="24880" xr:uid="{00000000-0005-0000-0000-000070AF0000}"/>
    <cellStyle name="Samtala 50 5 2" xfId="26775" xr:uid="{00000000-0005-0000-0000-000071AF0000}"/>
    <cellStyle name="Samtala 50 6" xfId="24881" xr:uid="{00000000-0005-0000-0000-000072AF0000}"/>
    <cellStyle name="Samtala 50 6 2" xfId="28302" xr:uid="{00000000-0005-0000-0000-000073AF0000}"/>
    <cellStyle name="Samtala 50 7" xfId="24882" xr:uid="{00000000-0005-0000-0000-000074AF0000}"/>
    <cellStyle name="Samtala 50 7 2" xfId="28301" xr:uid="{00000000-0005-0000-0000-000075AF0000}"/>
    <cellStyle name="Samtala 50 8" xfId="24883" xr:uid="{00000000-0005-0000-0000-000076AF0000}"/>
    <cellStyle name="Samtala 50 8 2" xfId="27493" xr:uid="{00000000-0005-0000-0000-000077AF0000}"/>
    <cellStyle name="Samtala 50 9" xfId="24884" xr:uid="{00000000-0005-0000-0000-000078AF0000}"/>
    <cellStyle name="Samtala 50 9 2" xfId="26697" xr:uid="{00000000-0005-0000-0000-000079AF0000}"/>
    <cellStyle name="Samtala 51" xfId="24885" xr:uid="{00000000-0005-0000-0000-00007AAF0000}"/>
    <cellStyle name="Samtala 51 10" xfId="24886" xr:uid="{00000000-0005-0000-0000-00007BAF0000}"/>
    <cellStyle name="Samtala 51 10 2" xfId="28300" xr:uid="{00000000-0005-0000-0000-00007CAF0000}"/>
    <cellStyle name="Samtala 51 11" xfId="24887" xr:uid="{00000000-0005-0000-0000-00007DAF0000}"/>
    <cellStyle name="Samtala 51 11 2" xfId="28299" xr:uid="{00000000-0005-0000-0000-00007EAF0000}"/>
    <cellStyle name="Samtala 51 12" xfId="27801" xr:uid="{00000000-0005-0000-0000-00007FAF0000}"/>
    <cellStyle name="Samtala 51 13" xfId="26643" xr:uid="{00000000-0005-0000-0000-000080AF0000}"/>
    <cellStyle name="Samtala 51 14" xfId="29438" xr:uid="{00000000-0005-0000-0000-000081AF0000}"/>
    <cellStyle name="Samtala 51 2" xfId="24888" xr:uid="{00000000-0005-0000-0000-000082AF0000}"/>
    <cellStyle name="Samtala 51 2 2" xfId="27428" xr:uid="{00000000-0005-0000-0000-000083AF0000}"/>
    <cellStyle name="Samtala 51 3" xfId="24889" xr:uid="{00000000-0005-0000-0000-000084AF0000}"/>
    <cellStyle name="Samtala 51 3 2" xfId="26616" xr:uid="{00000000-0005-0000-0000-000085AF0000}"/>
    <cellStyle name="Samtala 51 4" xfId="24890" xr:uid="{00000000-0005-0000-0000-000086AF0000}"/>
    <cellStyle name="Samtala 51 4 2" xfId="28298" xr:uid="{00000000-0005-0000-0000-000087AF0000}"/>
    <cellStyle name="Samtala 51 5" xfId="24891" xr:uid="{00000000-0005-0000-0000-000088AF0000}"/>
    <cellStyle name="Samtala 51 5 2" xfId="28297" xr:uid="{00000000-0005-0000-0000-000089AF0000}"/>
    <cellStyle name="Samtala 51 6" xfId="24892" xr:uid="{00000000-0005-0000-0000-00008AAF0000}"/>
    <cellStyle name="Samtala 51 6 2" xfId="27363" xr:uid="{00000000-0005-0000-0000-00008BAF0000}"/>
    <cellStyle name="Samtala 51 7" xfId="24893" xr:uid="{00000000-0005-0000-0000-00008CAF0000}"/>
    <cellStyle name="Samtala 51 7 2" xfId="26536" xr:uid="{00000000-0005-0000-0000-00008DAF0000}"/>
    <cellStyle name="Samtala 51 8" xfId="24894" xr:uid="{00000000-0005-0000-0000-00008EAF0000}"/>
    <cellStyle name="Samtala 51 8 2" xfId="28296" xr:uid="{00000000-0005-0000-0000-00008FAF0000}"/>
    <cellStyle name="Samtala 51 9" xfId="24895" xr:uid="{00000000-0005-0000-0000-000090AF0000}"/>
    <cellStyle name="Samtala 51 9 2" xfId="28295" xr:uid="{00000000-0005-0000-0000-000091AF0000}"/>
    <cellStyle name="Samtala 52" xfId="24896" xr:uid="{00000000-0005-0000-0000-000092AF0000}"/>
    <cellStyle name="Samtala 52 10" xfId="24897" xr:uid="{00000000-0005-0000-0000-000093AF0000}"/>
    <cellStyle name="Samtala 52 10 2" xfId="27298" xr:uid="{00000000-0005-0000-0000-000094AF0000}"/>
    <cellStyle name="Samtala 52 11" xfId="24898" xr:uid="{00000000-0005-0000-0000-000095AF0000}"/>
    <cellStyle name="Samtala 52 11 2" xfId="26457" xr:uid="{00000000-0005-0000-0000-000096AF0000}"/>
    <cellStyle name="Samtala 52 12" xfId="27803" xr:uid="{00000000-0005-0000-0000-000097AF0000}"/>
    <cellStyle name="Samtala 52 13" xfId="29664" xr:uid="{00000000-0005-0000-0000-000098AF0000}"/>
    <cellStyle name="Samtala 52 14" xfId="29691" xr:uid="{00000000-0005-0000-0000-000099AF0000}"/>
    <cellStyle name="Samtala 52 2" xfId="24899" xr:uid="{00000000-0005-0000-0000-00009AAF0000}"/>
    <cellStyle name="Samtala 52 2 2" xfId="28294" xr:uid="{00000000-0005-0000-0000-00009BAF0000}"/>
    <cellStyle name="Samtala 52 3" xfId="24900" xr:uid="{00000000-0005-0000-0000-00009CAF0000}"/>
    <cellStyle name="Samtala 52 3 2" xfId="28293" xr:uid="{00000000-0005-0000-0000-00009DAF0000}"/>
    <cellStyle name="Samtala 52 4" xfId="24901" xr:uid="{00000000-0005-0000-0000-00009EAF0000}"/>
    <cellStyle name="Samtala 52 4 2" xfId="27231" xr:uid="{00000000-0005-0000-0000-00009FAF0000}"/>
    <cellStyle name="Samtala 52 5" xfId="24902" xr:uid="{00000000-0005-0000-0000-0000A0AF0000}"/>
    <cellStyle name="Samtala 52 5 2" xfId="26376" xr:uid="{00000000-0005-0000-0000-0000A1AF0000}"/>
    <cellStyle name="Samtala 52 6" xfId="24903" xr:uid="{00000000-0005-0000-0000-0000A2AF0000}"/>
    <cellStyle name="Samtala 52 6 2" xfId="28292" xr:uid="{00000000-0005-0000-0000-0000A3AF0000}"/>
    <cellStyle name="Samtala 52 7" xfId="24904" xr:uid="{00000000-0005-0000-0000-0000A4AF0000}"/>
    <cellStyle name="Samtala 52 7 2" xfId="28291" xr:uid="{00000000-0005-0000-0000-0000A5AF0000}"/>
    <cellStyle name="Samtala 52 8" xfId="24905" xr:uid="{00000000-0005-0000-0000-0000A6AF0000}"/>
    <cellStyle name="Samtala 52 8 2" xfId="27117" xr:uid="{00000000-0005-0000-0000-0000A7AF0000}"/>
    <cellStyle name="Samtala 52 9" xfId="24906" xr:uid="{00000000-0005-0000-0000-0000A8AF0000}"/>
    <cellStyle name="Samtala 52 9 2" xfId="26237" xr:uid="{00000000-0005-0000-0000-0000A9AF0000}"/>
    <cellStyle name="Samtala 53" xfId="24907" xr:uid="{00000000-0005-0000-0000-0000AAAF0000}"/>
    <cellStyle name="Samtala 53 10" xfId="24908" xr:uid="{00000000-0005-0000-0000-0000ABAF0000}"/>
    <cellStyle name="Samtala 53 10 2" xfId="28290" xr:uid="{00000000-0005-0000-0000-0000ACAF0000}"/>
    <cellStyle name="Samtala 53 11" xfId="24909" xr:uid="{00000000-0005-0000-0000-0000ADAF0000}"/>
    <cellStyle name="Samtala 53 11 2" xfId="28289" xr:uid="{00000000-0005-0000-0000-0000AEAF0000}"/>
    <cellStyle name="Samtala 53 12" xfId="28159" xr:uid="{00000000-0005-0000-0000-0000AFAF0000}"/>
    <cellStyle name="Samtala 53 13" xfId="27248" xr:uid="{00000000-0005-0000-0000-0000B0AF0000}"/>
    <cellStyle name="Samtala 53 14" xfId="29973" xr:uid="{00000000-0005-0000-0000-0000B1AF0000}"/>
    <cellStyle name="Samtala 53 2" xfId="24910" xr:uid="{00000000-0005-0000-0000-0000B2AF0000}"/>
    <cellStyle name="Samtala 53 2 2" xfId="27041" xr:uid="{00000000-0005-0000-0000-0000B3AF0000}"/>
    <cellStyle name="Samtala 53 3" xfId="24911" xr:uid="{00000000-0005-0000-0000-0000B4AF0000}"/>
    <cellStyle name="Samtala 53 3 2" xfId="28288" xr:uid="{00000000-0005-0000-0000-0000B5AF0000}"/>
    <cellStyle name="Samtala 53 4" xfId="24912" xr:uid="{00000000-0005-0000-0000-0000B6AF0000}"/>
    <cellStyle name="Samtala 53 4 2" xfId="28287" xr:uid="{00000000-0005-0000-0000-0000B7AF0000}"/>
    <cellStyle name="Samtala 53 5" xfId="24913" xr:uid="{00000000-0005-0000-0000-0000B8AF0000}"/>
    <cellStyle name="Samtala 53 5 2" xfId="27687" xr:uid="{00000000-0005-0000-0000-0000B9AF0000}"/>
    <cellStyle name="Samtala 53 6" xfId="24914" xr:uid="{00000000-0005-0000-0000-0000BAAF0000}"/>
    <cellStyle name="Samtala 53 6 2" xfId="26934" xr:uid="{00000000-0005-0000-0000-0000BBAF0000}"/>
    <cellStyle name="Samtala 53 7" xfId="24915" xr:uid="{00000000-0005-0000-0000-0000BCAF0000}"/>
    <cellStyle name="Samtala 53 7 2" xfId="26145" xr:uid="{00000000-0005-0000-0000-0000BDAF0000}"/>
    <cellStyle name="Samtala 53 8" xfId="24916" xr:uid="{00000000-0005-0000-0000-0000BEAF0000}"/>
    <cellStyle name="Samtala 53 8 2" xfId="28286" xr:uid="{00000000-0005-0000-0000-0000BFAF0000}"/>
    <cellStyle name="Samtala 53 9" xfId="24917" xr:uid="{00000000-0005-0000-0000-0000C0AF0000}"/>
    <cellStyle name="Samtala 53 9 2" xfId="28285" xr:uid="{00000000-0005-0000-0000-0000C1AF0000}"/>
    <cellStyle name="Samtala 54" xfId="24918" xr:uid="{00000000-0005-0000-0000-0000C2AF0000}"/>
    <cellStyle name="Samtala 54 2" xfId="27619" xr:uid="{00000000-0005-0000-0000-0000C3AF0000}"/>
    <cellStyle name="Samtala 55" xfId="24919" xr:uid="{00000000-0005-0000-0000-0000C4AF0000}"/>
    <cellStyle name="Samtala 55 2" xfId="26857" xr:uid="{00000000-0005-0000-0000-0000C5AF0000}"/>
    <cellStyle name="Samtala 56" xfId="24920" xr:uid="{00000000-0005-0000-0000-0000C6AF0000}"/>
    <cellStyle name="Samtala 56 2" xfId="28284" xr:uid="{00000000-0005-0000-0000-0000C7AF0000}"/>
    <cellStyle name="Samtala 57" xfId="24921" xr:uid="{00000000-0005-0000-0000-0000C8AF0000}"/>
    <cellStyle name="Samtala 57 2" xfId="28283" xr:uid="{00000000-0005-0000-0000-0000C9AF0000}"/>
    <cellStyle name="Samtala 58" xfId="24922" xr:uid="{00000000-0005-0000-0000-0000CAAF0000}"/>
    <cellStyle name="Samtala 58 2" xfId="27557" xr:uid="{00000000-0005-0000-0000-0000CBAF0000}"/>
    <cellStyle name="Samtala 59" xfId="24923" xr:uid="{00000000-0005-0000-0000-0000CCAF0000}"/>
    <cellStyle name="Samtala 59 2" xfId="26776" xr:uid="{00000000-0005-0000-0000-0000CDAF0000}"/>
    <cellStyle name="Samtala 6" xfId="4217" xr:uid="{00000000-0005-0000-0000-0000CEAF0000}"/>
    <cellStyle name="Samtala 6 2" xfId="24924" xr:uid="{00000000-0005-0000-0000-0000CFAF0000}"/>
    <cellStyle name="Samtala 6 2 10" xfId="24925" xr:uid="{00000000-0005-0000-0000-0000D0AF0000}"/>
    <cellStyle name="Samtala 6 2 10 10" xfId="24926" xr:uid="{00000000-0005-0000-0000-0000D1AF0000}"/>
    <cellStyle name="Samtala 6 2 10 10 2" xfId="28282" xr:uid="{00000000-0005-0000-0000-0000D2AF0000}"/>
    <cellStyle name="Samtala 6 2 10 11" xfId="24927" xr:uid="{00000000-0005-0000-0000-0000D3AF0000}"/>
    <cellStyle name="Samtala 6 2 10 11 2" xfId="28281" xr:uid="{00000000-0005-0000-0000-0000D4AF0000}"/>
    <cellStyle name="Samtala 6 2 10 12" xfId="27945" xr:uid="{00000000-0005-0000-0000-0000D5AF0000}"/>
    <cellStyle name="Samtala 6 2 10 13" xfId="27106" xr:uid="{00000000-0005-0000-0000-0000D6AF0000}"/>
    <cellStyle name="Samtala 6 2 10 14" xfId="27232" xr:uid="{00000000-0005-0000-0000-0000D7AF0000}"/>
    <cellStyle name="Samtala 6 2 10 2" xfId="24928" xr:uid="{00000000-0005-0000-0000-0000D8AF0000}"/>
    <cellStyle name="Samtala 6 2 10 2 2" xfId="27494" xr:uid="{00000000-0005-0000-0000-0000D9AF0000}"/>
    <cellStyle name="Samtala 6 2 10 3" xfId="24929" xr:uid="{00000000-0005-0000-0000-0000DAAF0000}"/>
    <cellStyle name="Samtala 6 2 10 3 2" xfId="26698" xr:uid="{00000000-0005-0000-0000-0000DBAF0000}"/>
    <cellStyle name="Samtala 6 2 10 4" xfId="24930" xr:uid="{00000000-0005-0000-0000-0000DCAF0000}"/>
    <cellStyle name="Samtala 6 2 10 4 2" xfId="28280" xr:uid="{00000000-0005-0000-0000-0000DDAF0000}"/>
    <cellStyle name="Samtala 6 2 10 5" xfId="24931" xr:uid="{00000000-0005-0000-0000-0000DEAF0000}"/>
    <cellStyle name="Samtala 6 2 10 5 2" xfId="28279" xr:uid="{00000000-0005-0000-0000-0000DFAF0000}"/>
    <cellStyle name="Samtala 6 2 10 6" xfId="24932" xr:uid="{00000000-0005-0000-0000-0000E0AF0000}"/>
    <cellStyle name="Samtala 6 2 10 6 2" xfId="27429" xr:uid="{00000000-0005-0000-0000-0000E1AF0000}"/>
    <cellStyle name="Samtala 6 2 10 7" xfId="24933" xr:uid="{00000000-0005-0000-0000-0000E2AF0000}"/>
    <cellStyle name="Samtala 6 2 10 7 2" xfId="26617" xr:uid="{00000000-0005-0000-0000-0000E3AF0000}"/>
    <cellStyle name="Samtala 6 2 10 8" xfId="24934" xr:uid="{00000000-0005-0000-0000-0000E4AF0000}"/>
    <cellStyle name="Samtala 6 2 10 8 2" xfId="28278" xr:uid="{00000000-0005-0000-0000-0000E5AF0000}"/>
    <cellStyle name="Samtala 6 2 10 9" xfId="24935" xr:uid="{00000000-0005-0000-0000-0000E6AF0000}"/>
    <cellStyle name="Samtala 6 2 10 9 2" xfId="28277" xr:uid="{00000000-0005-0000-0000-0000E7AF0000}"/>
    <cellStyle name="Samtala 6 2 11" xfId="24936" xr:uid="{00000000-0005-0000-0000-0000E8AF0000}"/>
    <cellStyle name="Samtala 6 2 11 10" xfId="24937" xr:uid="{00000000-0005-0000-0000-0000E9AF0000}"/>
    <cellStyle name="Samtala 6 2 11 10 2" xfId="27364" xr:uid="{00000000-0005-0000-0000-0000EAAF0000}"/>
    <cellStyle name="Samtala 6 2 11 11" xfId="24938" xr:uid="{00000000-0005-0000-0000-0000EBAF0000}"/>
    <cellStyle name="Samtala 6 2 11 11 2" xfId="26537" xr:uid="{00000000-0005-0000-0000-0000ECAF0000}"/>
    <cellStyle name="Samtala 6 2 11 12" xfId="27916" xr:uid="{00000000-0005-0000-0000-0000EDAF0000}"/>
    <cellStyle name="Samtala 6 2 11 13" xfId="26225" xr:uid="{00000000-0005-0000-0000-0000EEAF0000}"/>
    <cellStyle name="Samtala 6 2 11 14" xfId="29993" xr:uid="{00000000-0005-0000-0000-0000EFAF0000}"/>
    <cellStyle name="Samtala 6 2 11 2" xfId="24939" xr:uid="{00000000-0005-0000-0000-0000F0AF0000}"/>
    <cellStyle name="Samtala 6 2 11 2 2" xfId="28276" xr:uid="{00000000-0005-0000-0000-0000F1AF0000}"/>
    <cellStyle name="Samtala 6 2 11 3" xfId="24940" xr:uid="{00000000-0005-0000-0000-0000F2AF0000}"/>
    <cellStyle name="Samtala 6 2 11 3 2" xfId="28275" xr:uid="{00000000-0005-0000-0000-0000F3AF0000}"/>
    <cellStyle name="Samtala 6 2 11 4" xfId="24941" xr:uid="{00000000-0005-0000-0000-0000F4AF0000}"/>
    <cellStyle name="Samtala 6 2 11 4 2" xfId="27300" xr:uid="{00000000-0005-0000-0000-0000F5AF0000}"/>
    <cellStyle name="Samtala 6 2 11 5" xfId="24942" xr:uid="{00000000-0005-0000-0000-0000F6AF0000}"/>
    <cellStyle name="Samtala 6 2 11 5 2" xfId="26459" xr:uid="{00000000-0005-0000-0000-0000F7AF0000}"/>
    <cellStyle name="Samtala 6 2 11 6" xfId="24943" xr:uid="{00000000-0005-0000-0000-0000F8AF0000}"/>
    <cellStyle name="Samtala 6 2 11 6 2" xfId="28274" xr:uid="{00000000-0005-0000-0000-0000F9AF0000}"/>
    <cellStyle name="Samtala 6 2 11 7" xfId="24944" xr:uid="{00000000-0005-0000-0000-0000FAAF0000}"/>
    <cellStyle name="Samtala 6 2 11 7 2" xfId="28273" xr:uid="{00000000-0005-0000-0000-0000FBAF0000}"/>
    <cellStyle name="Samtala 6 2 11 8" xfId="24945" xr:uid="{00000000-0005-0000-0000-0000FCAF0000}"/>
    <cellStyle name="Samtala 6 2 11 8 2" xfId="27233" xr:uid="{00000000-0005-0000-0000-0000FDAF0000}"/>
    <cellStyle name="Samtala 6 2 11 9" xfId="24946" xr:uid="{00000000-0005-0000-0000-0000FEAF0000}"/>
    <cellStyle name="Samtala 6 2 11 9 2" xfId="26378" xr:uid="{00000000-0005-0000-0000-0000FFAF0000}"/>
    <cellStyle name="Samtala 6 2 12" xfId="24947" xr:uid="{00000000-0005-0000-0000-000000B00000}"/>
    <cellStyle name="Samtala 6 2 12 10" xfId="24948" xr:uid="{00000000-0005-0000-0000-000001B00000}"/>
    <cellStyle name="Samtala 6 2 12 10 2" xfId="28272" xr:uid="{00000000-0005-0000-0000-000002B00000}"/>
    <cellStyle name="Samtala 6 2 12 11" xfId="24949" xr:uid="{00000000-0005-0000-0000-000003B00000}"/>
    <cellStyle name="Samtala 6 2 12 11 2" xfId="28271" xr:uid="{00000000-0005-0000-0000-000004B00000}"/>
    <cellStyle name="Samtala 6 2 12 12" xfId="27860" xr:uid="{00000000-0005-0000-0000-000005B00000}"/>
    <cellStyle name="Samtala 6 2 12 13" xfId="26644" xr:uid="{00000000-0005-0000-0000-000006B00000}"/>
    <cellStyle name="Samtala 6 2 12 14" xfId="29446" xr:uid="{00000000-0005-0000-0000-000007B00000}"/>
    <cellStyle name="Samtala 6 2 12 2" xfId="24950" xr:uid="{00000000-0005-0000-0000-000008B00000}"/>
    <cellStyle name="Samtala 6 2 12 2 2" xfId="27116" xr:uid="{00000000-0005-0000-0000-000009B00000}"/>
    <cellStyle name="Samtala 6 2 12 3" xfId="24951" xr:uid="{00000000-0005-0000-0000-00000AB00000}"/>
    <cellStyle name="Samtala 6 2 12 3 2" xfId="26236" xr:uid="{00000000-0005-0000-0000-00000BB00000}"/>
    <cellStyle name="Samtala 6 2 12 4" xfId="24952" xr:uid="{00000000-0005-0000-0000-00000CB00000}"/>
    <cellStyle name="Samtala 6 2 12 4 2" xfId="28270" xr:uid="{00000000-0005-0000-0000-00000DB00000}"/>
    <cellStyle name="Samtala 6 2 12 5" xfId="24953" xr:uid="{00000000-0005-0000-0000-00000EB00000}"/>
    <cellStyle name="Samtala 6 2 12 5 2" xfId="28269" xr:uid="{00000000-0005-0000-0000-00000FB00000}"/>
    <cellStyle name="Samtala 6 2 12 6" xfId="24954" xr:uid="{00000000-0005-0000-0000-000010B00000}"/>
    <cellStyle name="Samtala 6 2 12 6 2" xfId="27040" xr:uid="{00000000-0005-0000-0000-000011B00000}"/>
    <cellStyle name="Samtala 6 2 12 7" xfId="24955" xr:uid="{00000000-0005-0000-0000-000012B00000}"/>
    <cellStyle name="Samtala 6 2 12 7 2" xfId="28268" xr:uid="{00000000-0005-0000-0000-000013B00000}"/>
    <cellStyle name="Samtala 6 2 12 8" xfId="24956" xr:uid="{00000000-0005-0000-0000-000014B00000}"/>
    <cellStyle name="Samtala 6 2 12 8 2" xfId="28267" xr:uid="{00000000-0005-0000-0000-000015B00000}"/>
    <cellStyle name="Samtala 6 2 12 9" xfId="24957" xr:uid="{00000000-0005-0000-0000-000016B00000}"/>
    <cellStyle name="Samtala 6 2 12 9 2" xfId="27688" xr:uid="{00000000-0005-0000-0000-000017B00000}"/>
    <cellStyle name="Samtala 6 2 13" xfId="24958" xr:uid="{00000000-0005-0000-0000-000018B00000}"/>
    <cellStyle name="Samtala 6 2 13 10" xfId="24959" xr:uid="{00000000-0005-0000-0000-000019B00000}"/>
    <cellStyle name="Samtala 6 2 13 10 2" xfId="26935" xr:uid="{00000000-0005-0000-0000-00001AB00000}"/>
    <cellStyle name="Samtala 6 2 13 11" xfId="24960" xr:uid="{00000000-0005-0000-0000-00001BB00000}"/>
    <cellStyle name="Samtala 6 2 13 11 2" xfId="26144" xr:uid="{00000000-0005-0000-0000-00001CB00000}"/>
    <cellStyle name="Samtala 6 2 13 12" xfId="27947" xr:uid="{00000000-0005-0000-0000-00001DB00000}"/>
    <cellStyle name="Samtala 6 2 13 13" xfId="26224" xr:uid="{00000000-0005-0000-0000-00001EB00000}"/>
    <cellStyle name="Samtala 6 2 13 14" xfId="29984" xr:uid="{00000000-0005-0000-0000-00001FB00000}"/>
    <cellStyle name="Samtala 6 2 13 2" xfId="24961" xr:uid="{00000000-0005-0000-0000-000020B00000}"/>
    <cellStyle name="Samtala 6 2 13 2 2" xfId="26143" xr:uid="{00000000-0005-0000-0000-000021B00000}"/>
    <cellStyle name="Samtala 6 2 13 3" xfId="24962" xr:uid="{00000000-0005-0000-0000-000022B00000}"/>
    <cellStyle name="Samtala 6 2 13 3 2" xfId="27038" xr:uid="{00000000-0005-0000-0000-000023B00000}"/>
    <cellStyle name="Samtala 6 2 13 4" xfId="24963" xr:uid="{00000000-0005-0000-0000-000024B00000}"/>
    <cellStyle name="Samtala 6 2 13 4 2" xfId="26142" xr:uid="{00000000-0005-0000-0000-000025B00000}"/>
    <cellStyle name="Samtala 6 2 13 5" xfId="24964" xr:uid="{00000000-0005-0000-0000-000026B00000}"/>
    <cellStyle name="Samtala 6 2 13 5 2" xfId="26141" xr:uid="{00000000-0005-0000-0000-000027B00000}"/>
    <cellStyle name="Samtala 6 2 13 6" xfId="24965" xr:uid="{00000000-0005-0000-0000-000028B00000}"/>
    <cellStyle name="Samtala 6 2 13 6 2" xfId="26956" xr:uid="{00000000-0005-0000-0000-000029B00000}"/>
    <cellStyle name="Samtala 6 2 13 7" xfId="24966" xr:uid="{00000000-0005-0000-0000-00002AB00000}"/>
    <cellStyle name="Samtala 6 2 13 7 2" xfId="26140" xr:uid="{00000000-0005-0000-0000-00002BB00000}"/>
    <cellStyle name="Samtala 6 2 13 8" xfId="24967" xr:uid="{00000000-0005-0000-0000-00002CB00000}"/>
    <cellStyle name="Samtala 6 2 13 8 2" xfId="28266" xr:uid="{00000000-0005-0000-0000-00002DB00000}"/>
    <cellStyle name="Samtala 6 2 13 9" xfId="24968" xr:uid="{00000000-0005-0000-0000-00002EB00000}"/>
    <cellStyle name="Samtala 6 2 13 9 2" xfId="28265" xr:uid="{00000000-0005-0000-0000-00002FB00000}"/>
    <cellStyle name="Samtala 6 2 14" xfId="24969" xr:uid="{00000000-0005-0000-0000-000030B00000}"/>
    <cellStyle name="Samtala 6 2 14 10" xfId="24970" xr:uid="{00000000-0005-0000-0000-000031B00000}"/>
    <cellStyle name="Samtala 6 2 14 10 2" xfId="28264" xr:uid="{00000000-0005-0000-0000-000032B00000}"/>
    <cellStyle name="Samtala 6 2 14 11" xfId="24971" xr:uid="{00000000-0005-0000-0000-000033B00000}"/>
    <cellStyle name="Samtala 6 2 14 11 2" xfId="28263" xr:uid="{00000000-0005-0000-0000-000034B00000}"/>
    <cellStyle name="Samtala 6 2 14 12" xfId="27969" xr:uid="{00000000-0005-0000-0000-000035B00000}"/>
    <cellStyle name="Samtala 6 2 14 13" xfId="27184" xr:uid="{00000000-0005-0000-0000-000036B00000}"/>
    <cellStyle name="Samtala 6 2 14 14" xfId="29697" xr:uid="{00000000-0005-0000-0000-000037B00000}"/>
    <cellStyle name="Samtala 6 2 14 2" xfId="24972" xr:uid="{00000000-0005-0000-0000-000038B00000}"/>
    <cellStyle name="Samtala 6 2 14 2 2" xfId="26139" xr:uid="{00000000-0005-0000-0000-000039B00000}"/>
    <cellStyle name="Samtala 6 2 14 3" xfId="24973" xr:uid="{00000000-0005-0000-0000-00003AB00000}"/>
    <cellStyle name="Samtala 6 2 14 3 2" xfId="26138" xr:uid="{00000000-0005-0000-0000-00003BB00000}"/>
    <cellStyle name="Samtala 6 2 14 4" xfId="24974" xr:uid="{00000000-0005-0000-0000-00003CB00000}"/>
    <cellStyle name="Samtala 6 2 14 4 2" xfId="26137" xr:uid="{00000000-0005-0000-0000-00003DB00000}"/>
    <cellStyle name="Samtala 6 2 14 5" xfId="24975" xr:uid="{00000000-0005-0000-0000-00003EB00000}"/>
    <cellStyle name="Samtala 6 2 14 5 2" xfId="26136" xr:uid="{00000000-0005-0000-0000-00003FB00000}"/>
    <cellStyle name="Samtala 6 2 14 6" xfId="24976" xr:uid="{00000000-0005-0000-0000-000040B00000}"/>
    <cellStyle name="Samtala 6 2 14 6 2" xfId="27037" xr:uid="{00000000-0005-0000-0000-000041B00000}"/>
    <cellStyle name="Samtala 6 2 14 7" xfId="24977" xr:uid="{00000000-0005-0000-0000-000042B00000}"/>
    <cellStyle name="Samtala 6 2 14 7 2" xfId="26135" xr:uid="{00000000-0005-0000-0000-000043B00000}"/>
    <cellStyle name="Samtala 6 2 14 8" xfId="24978" xr:uid="{00000000-0005-0000-0000-000044B00000}"/>
    <cellStyle name="Samtala 6 2 14 8 2" xfId="28262" xr:uid="{00000000-0005-0000-0000-000045B00000}"/>
    <cellStyle name="Samtala 6 2 14 9" xfId="24979" xr:uid="{00000000-0005-0000-0000-000046B00000}"/>
    <cellStyle name="Samtala 6 2 14 9 2" xfId="28158" xr:uid="{00000000-0005-0000-0000-000047B00000}"/>
    <cellStyle name="Samtala 6 2 15" xfId="24980" xr:uid="{00000000-0005-0000-0000-000048B00000}"/>
    <cellStyle name="Samtala 6 2 15 10" xfId="24981" xr:uid="{00000000-0005-0000-0000-000049B00000}"/>
    <cellStyle name="Samtala 6 2 15 10 2" xfId="27787" xr:uid="{00000000-0005-0000-0000-00004AB00000}"/>
    <cellStyle name="Samtala 6 2 15 11" xfId="24982" xr:uid="{00000000-0005-0000-0000-00004BB00000}"/>
    <cellStyle name="Samtala 6 2 15 11 2" xfId="27035" xr:uid="{00000000-0005-0000-0000-00004CB00000}"/>
    <cellStyle name="Samtala 6 2 15 12" xfId="27893" xr:uid="{00000000-0005-0000-0000-00004DB00000}"/>
    <cellStyle name="Samtala 6 2 15 13" xfId="29631" xr:uid="{00000000-0005-0000-0000-00004EB00000}"/>
    <cellStyle name="Samtala 6 2 15 14" xfId="29456" xr:uid="{00000000-0005-0000-0000-00004FB00000}"/>
    <cellStyle name="Samtala 6 2 15 2" xfId="24983" xr:uid="{00000000-0005-0000-0000-000050B00000}"/>
    <cellStyle name="Samtala 6 2 15 2 2" xfId="27036" xr:uid="{00000000-0005-0000-0000-000051B00000}"/>
    <cellStyle name="Samtala 6 2 15 3" xfId="24984" xr:uid="{00000000-0005-0000-0000-000052B00000}"/>
    <cellStyle name="Samtala 6 2 15 3 2" xfId="27731" xr:uid="{00000000-0005-0000-0000-000053B00000}"/>
    <cellStyle name="Samtala 6 2 15 4" xfId="24985" xr:uid="{00000000-0005-0000-0000-000054B00000}"/>
    <cellStyle name="Samtala 6 2 15 4 2" xfId="26983" xr:uid="{00000000-0005-0000-0000-000055B00000}"/>
    <cellStyle name="Samtala 6 2 15 5" xfId="24986" xr:uid="{00000000-0005-0000-0000-000056B00000}"/>
    <cellStyle name="Samtala 6 2 15 5 2" xfId="26134" xr:uid="{00000000-0005-0000-0000-000057B00000}"/>
    <cellStyle name="Samtala 6 2 15 6" xfId="24987" xr:uid="{00000000-0005-0000-0000-000058B00000}"/>
    <cellStyle name="Samtala 6 2 15 6 2" xfId="26133" xr:uid="{00000000-0005-0000-0000-000059B00000}"/>
    <cellStyle name="Samtala 6 2 15 7" xfId="24988" xr:uid="{00000000-0005-0000-0000-00005AB00000}"/>
    <cellStyle name="Samtala 6 2 15 7 2" xfId="27034" xr:uid="{00000000-0005-0000-0000-00005BB00000}"/>
    <cellStyle name="Samtala 6 2 15 8" xfId="24989" xr:uid="{00000000-0005-0000-0000-00005CB00000}"/>
    <cellStyle name="Samtala 6 2 15 8 2" xfId="26132" xr:uid="{00000000-0005-0000-0000-00005DB00000}"/>
    <cellStyle name="Samtala 6 2 15 9" xfId="24990" xr:uid="{00000000-0005-0000-0000-00005EB00000}"/>
    <cellStyle name="Samtala 6 2 15 9 2" xfId="26955" xr:uid="{00000000-0005-0000-0000-00005FB00000}"/>
    <cellStyle name="Samtala 6 2 16" xfId="24991" xr:uid="{00000000-0005-0000-0000-000060B00000}"/>
    <cellStyle name="Samtala 6 2 16 10" xfId="24992" xr:uid="{00000000-0005-0000-0000-000061B00000}"/>
    <cellStyle name="Samtala 6 2 16 10 2" xfId="26131" xr:uid="{00000000-0005-0000-0000-000062B00000}"/>
    <cellStyle name="Samtala 6 2 16 11" xfId="24993" xr:uid="{00000000-0005-0000-0000-000063B00000}"/>
    <cellStyle name="Samtala 6 2 16 11 2" xfId="26130" xr:uid="{00000000-0005-0000-0000-000064B00000}"/>
    <cellStyle name="Samtala 6 2 16 12" xfId="27933" xr:uid="{00000000-0005-0000-0000-000065B00000}"/>
    <cellStyle name="Samtala 6 2 16 13" xfId="29610" xr:uid="{00000000-0005-0000-0000-000066B00000}"/>
    <cellStyle name="Samtala 6 2 16 14" xfId="29467" xr:uid="{00000000-0005-0000-0000-000067B00000}"/>
    <cellStyle name="Samtala 6 2 16 2" xfId="24994" xr:uid="{00000000-0005-0000-0000-000068B00000}"/>
    <cellStyle name="Samtala 6 2 16 2 2" xfId="28261" xr:uid="{00000000-0005-0000-0000-000069B00000}"/>
    <cellStyle name="Samtala 6 2 16 3" xfId="24995" xr:uid="{00000000-0005-0000-0000-00006AB00000}"/>
    <cellStyle name="Samtala 6 2 16 3 2" xfId="28260" xr:uid="{00000000-0005-0000-0000-00006BB00000}"/>
    <cellStyle name="Samtala 6 2 16 4" xfId="24996" xr:uid="{00000000-0005-0000-0000-00006CB00000}"/>
    <cellStyle name="Samtala 6 2 16 4 2" xfId="26954" xr:uid="{00000000-0005-0000-0000-00006DB00000}"/>
    <cellStyle name="Samtala 6 2 16 5" xfId="24997" xr:uid="{00000000-0005-0000-0000-00006EB00000}"/>
    <cellStyle name="Samtala 6 2 16 5 2" xfId="28259" xr:uid="{00000000-0005-0000-0000-00006FB00000}"/>
    <cellStyle name="Samtala 6 2 16 6" xfId="24998" xr:uid="{00000000-0005-0000-0000-000070B00000}"/>
    <cellStyle name="Samtala 6 2 16 6 2" xfId="28258" xr:uid="{00000000-0005-0000-0000-000071B00000}"/>
    <cellStyle name="Samtala 6 2 16 7" xfId="24999" xr:uid="{00000000-0005-0000-0000-000072B00000}"/>
    <cellStyle name="Samtala 6 2 16 7 2" xfId="26953" xr:uid="{00000000-0005-0000-0000-000073B00000}"/>
    <cellStyle name="Samtala 6 2 16 8" xfId="25000" xr:uid="{00000000-0005-0000-0000-000074B00000}"/>
    <cellStyle name="Samtala 6 2 16 8 2" xfId="27033" xr:uid="{00000000-0005-0000-0000-000075B00000}"/>
    <cellStyle name="Samtala 6 2 16 9" xfId="25001" xr:uid="{00000000-0005-0000-0000-000076B00000}"/>
    <cellStyle name="Samtala 6 2 16 9 2" xfId="26129" xr:uid="{00000000-0005-0000-0000-000077B00000}"/>
    <cellStyle name="Samtala 6 2 17" xfId="25002" xr:uid="{00000000-0005-0000-0000-000078B00000}"/>
    <cellStyle name="Samtala 6 2 17 10" xfId="25003" xr:uid="{00000000-0005-0000-0000-000079B00000}"/>
    <cellStyle name="Samtala 6 2 17 10 2" xfId="26128" xr:uid="{00000000-0005-0000-0000-00007AB00000}"/>
    <cellStyle name="Samtala 6 2 17 11" xfId="25004" xr:uid="{00000000-0005-0000-0000-00007BB00000}"/>
    <cellStyle name="Samtala 6 2 17 11 2" xfId="26127" xr:uid="{00000000-0005-0000-0000-00007CB00000}"/>
    <cellStyle name="Samtala 6 2 17 12" xfId="27932" xr:uid="{00000000-0005-0000-0000-00007DB00000}"/>
    <cellStyle name="Samtala 6 2 17 13" xfId="26558" xr:uid="{00000000-0005-0000-0000-00007EB00000}"/>
    <cellStyle name="Samtala 6 2 17 14" xfId="29724" xr:uid="{00000000-0005-0000-0000-00007FB00000}"/>
    <cellStyle name="Samtala 6 2 17 2" xfId="25005" xr:uid="{00000000-0005-0000-0000-000080B00000}"/>
    <cellStyle name="Samtala 6 2 17 2 2" xfId="28257" xr:uid="{00000000-0005-0000-0000-000081B00000}"/>
    <cellStyle name="Samtala 6 2 17 3" xfId="25006" xr:uid="{00000000-0005-0000-0000-000082B00000}"/>
    <cellStyle name="Samtala 6 2 17 3 2" xfId="28157" xr:uid="{00000000-0005-0000-0000-000083B00000}"/>
    <cellStyle name="Samtala 6 2 17 4" xfId="25007" xr:uid="{00000000-0005-0000-0000-000084B00000}"/>
    <cellStyle name="Samtala 6 2 17 4 2" xfId="27786" xr:uid="{00000000-0005-0000-0000-000085B00000}"/>
    <cellStyle name="Samtala 6 2 17 5" xfId="25008" xr:uid="{00000000-0005-0000-0000-000086B00000}"/>
    <cellStyle name="Samtala 6 2 17 5 2" xfId="27031" xr:uid="{00000000-0005-0000-0000-000087B00000}"/>
    <cellStyle name="Samtala 6 2 17 6" xfId="25009" xr:uid="{00000000-0005-0000-0000-000088B00000}"/>
    <cellStyle name="Samtala 6 2 17 6 2" xfId="27032" xr:uid="{00000000-0005-0000-0000-000089B00000}"/>
    <cellStyle name="Samtala 6 2 17 7" xfId="25010" xr:uid="{00000000-0005-0000-0000-00008AB00000}"/>
    <cellStyle name="Samtala 6 2 17 7 2" xfId="27730" xr:uid="{00000000-0005-0000-0000-00008BB00000}"/>
    <cellStyle name="Samtala 6 2 17 8" xfId="25011" xr:uid="{00000000-0005-0000-0000-00008CB00000}"/>
    <cellStyle name="Samtala 6 2 17 8 2" xfId="26982" xr:uid="{00000000-0005-0000-0000-00008DB00000}"/>
    <cellStyle name="Samtala 6 2 17 9" xfId="25012" xr:uid="{00000000-0005-0000-0000-00008EB00000}"/>
    <cellStyle name="Samtala 6 2 17 9 2" xfId="26126" xr:uid="{00000000-0005-0000-0000-00008FB00000}"/>
    <cellStyle name="Samtala 6 2 18" xfId="25013" xr:uid="{00000000-0005-0000-0000-000090B00000}"/>
    <cellStyle name="Samtala 6 2 18 10" xfId="25014" xr:uid="{00000000-0005-0000-0000-000091B00000}"/>
    <cellStyle name="Samtala 6 2 18 10 2" xfId="26125" xr:uid="{00000000-0005-0000-0000-000092B00000}"/>
    <cellStyle name="Samtala 6 2 18 11" xfId="25015" xr:uid="{00000000-0005-0000-0000-000093B00000}"/>
    <cellStyle name="Samtala 6 2 18 11 2" xfId="28256" xr:uid="{00000000-0005-0000-0000-000094B00000}"/>
    <cellStyle name="Samtala 6 2 18 12" xfId="27935" xr:uid="{00000000-0005-0000-0000-000095B00000}"/>
    <cellStyle name="Samtala 6 2 18 13" xfId="27319" xr:uid="{00000000-0005-0000-0000-000096B00000}"/>
    <cellStyle name="Samtala 6 2 18 14" xfId="27703" xr:uid="{00000000-0005-0000-0000-000097B00000}"/>
    <cellStyle name="Samtala 6 2 18 2" xfId="25016" xr:uid="{00000000-0005-0000-0000-000098B00000}"/>
    <cellStyle name="Samtala 6 2 18 2 2" xfId="28156" xr:uid="{00000000-0005-0000-0000-000099B00000}"/>
    <cellStyle name="Samtala 6 2 18 3" xfId="25017" xr:uid="{00000000-0005-0000-0000-00009AB00000}"/>
    <cellStyle name="Samtala 6 2 18 3 2" xfId="27785" xr:uid="{00000000-0005-0000-0000-00009BB00000}"/>
    <cellStyle name="Samtala 6 2 18 4" xfId="25018" xr:uid="{00000000-0005-0000-0000-00009CB00000}"/>
    <cellStyle name="Samtala 6 2 18 4 2" xfId="27029" xr:uid="{00000000-0005-0000-0000-00009DB00000}"/>
    <cellStyle name="Samtala 6 2 18 5" xfId="25019" xr:uid="{00000000-0005-0000-0000-00009EB00000}"/>
    <cellStyle name="Samtala 6 2 18 5 2" xfId="27030" xr:uid="{00000000-0005-0000-0000-00009FB00000}"/>
    <cellStyle name="Samtala 6 2 18 6" xfId="25020" xr:uid="{00000000-0005-0000-0000-0000A0B00000}"/>
    <cellStyle name="Samtala 6 2 18 6 2" xfId="27729" xr:uid="{00000000-0005-0000-0000-0000A1B00000}"/>
    <cellStyle name="Samtala 6 2 18 7" xfId="25021" xr:uid="{00000000-0005-0000-0000-0000A2B00000}"/>
    <cellStyle name="Samtala 6 2 18 7 2" xfId="26981" xr:uid="{00000000-0005-0000-0000-0000A3B00000}"/>
    <cellStyle name="Samtala 6 2 18 8" xfId="25022" xr:uid="{00000000-0005-0000-0000-0000A4B00000}"/>
    <cellStyle name="Samtala 6 2 18 8 2" xfId="26124" xr:uid="{00000000-0005-0000-0000-0000A5B00000}"/>
    <cellStyle name="Samtala 6 2 18 9" xfId="25023" xr:uid="{00000000-0005-0000-0000-0000A6B00000}"/>
    <cellStyle name="Samtala 6 2 18 9 2" xfId="26123" xr:uid="{00000000-0005-0000-0000-0000A7B00000}"/>
    <cellStyle name="Samtala 6 2 19" xfId="25024" xr:uid="{00000000-0005-0000-0000-0000A8B00000}"/>
    <cellStyle name="Samtala 6 2 19 10" xfId="25025" xr:uid="{00000000-0005-0000-0000-0000A9B00000}"/>
    <cellStyle name="Samtala 6 2 19 10 2" xfId="28255" xr:uid="{00000000-0005-0000-0000-0000AAB00000}"/>
    <cellStyle name="Samtala 6 2 19 11" xfId="25026" xr:uid="{00000000-0005-0000-0000-0000ABB00000}"/>
    <cellStyle name="Samtala 6 2 19 11 2" xfId="28155" xr:uid="{00000000-0005-0000-0000-0000ACB00000}"/>
    <cellStyle name="Samtala 6 2 19 12" xfId="27909" xr:uid="{00000000-0005-0000-0000-0000ADB00000}"/>
    <cellStyle name="Samtala 6 2 19 13" xfId="29622" xr:uid="{00000000-0005-0000-0000-0000AEB00000}"/>
    <cellStyle name="Samtala 6 2 19 14" xfId="29461" xr:uid="{00000000-0005-0000-0000-0000AFB00000}"/>
    <cellStyle name="Samtala 6 2 19 2" xfId="25027" xr:uid="{00000000-0005-0000-0000-0000B0B00000}"/>
    <cellStyle name="Samtala 6 2 19 2 2" xfId="27784" xr:uid="{00000000-0005-0000-0000-0000B1B00000}"/>
    <cellStyle name="Samtala 6 2 19 3" xfId="25028" xr:uid="{00000000-0005-0000-0000-0000B2B00000}"/>
    <cellStyle name="Samtala 6 2 19 3 2" xfId="27027" xr:uid="{00000000-0005-0000-0000-0000B3B00000}"/>
    <cellStyle name="Samtala 6 2 19 4" xfId="25029" xr:uid="{00000000-0005-0000-0000-0000B4B00000}"/>
    <cellStyle name="Samtala 6 2 19 4 2" xfId="27028" xr:uid="{00000000-0005-0000-0000-0000B5B00000}"/>
    <cellStyle name="Samtala 6 2 19 5" xfId="25030" xr:uid="{00000000-0005-0000-0000-0000B6B00000}"/>
    <cellStyle name="Samtala 6 2 19 5 2" xfId="27728" xr:uid="{00000000-0005-0000-0000-0000B7B00000}"/>
    <cellStyle name="Samtala 6 2 19 6" xfId="25031" xr:uid="{00000000-0005-0000-0000-0000B8B00000}"/>
    <cellStyle name="Samtala 6 2 19 6 2" xfId="26980" xr:uid="{00000000-0005-0000-0000-0000B9B00000}"/>
    <cellStyle name="Samtala 6 2 19 7" xfId="25032" xr:uid="{00000000-0005-0000-0000-0000BAB00000}"/>
    <cellStyle name="Samtala 6 2 19 7 2" xfId="26122" xr:uid="{00000000-0005-0000-0000-0000BBB00000}"/>
    <cellStyle name="Samtala 6 2 19 8" xfId="25033" xr:uid="{00000000-0005-0000-0000-0000BCB00000}"/>
    <cellStyle name="Samtala 6 2 19 8 2" xfId="26121" xr:uid="{00000000-0005-0000-0000-0000BDB00000}"/>
    <cellStyle name="Samtala 6 2 19 9" xfId="25034" xr:uid="{00000000-0005-0000-0000-0000BEB00000}"/>
    <cellStyle name="Samtala 6 2 19 9 2" xfId="28254" xr:uid="{00000000-0005-0000-0000-0000BFB00000}"/>
    <cellStyle name="Samtala 6 2 2" xfId="25035" xr:uid="{00000000-0005-0000-0000-0000C0B00000}"/>
    <cellStyle name="Samtala 6 2 2 10" xfId="25036" xr:uid="{00000000-0005-0000-0000-0000C1B00000}"/>
    <cellStyle name="Samtala 6 2 2 10 2" xfId="28154" xr:uid="{00000000-0005-0000-0000-0000C2B00000}"/>
    <cellStyle name="Samtala 6 2 2 11" xfId="25037" xr:uid="{00000000-0005-0000-0000-0000C3B00000}"/>
    <cellStyle name="Samtala 6 2 2 11 2" xfId="27783" xr:uid="{00000000-0005-0000-0000-0000C4B00000}"/>
    <cellStyle name="Samtala 6 2 2 12" xfId="28041" xr:uid="{00000000-0005-0000-0000-0000C5B00000}"/>
    <cellStyle name="Samtala 6 2 2 13" xfId="29559" xr:uid="{00000000-0005-0000-0000-0000C6B00000}"/>
    <cellStyle name="Samtala 6 2 2 14" xfId="29493" xr:uid="{00000000-0005-0000-0000-0000C7B00000}"/>
    <cellStyle name="Samtala 6 2 2 2" xfId="25038" xr:uid="{00000000-0005-0000-0000-0000C8B00000}"/>
    <cellStyle name="Samtala 6 2 2 2 2" xfId="27025" xr:uid="{00000000-0005-0000-0000-0000C9B00000}"/>
    <cellStyle name="Samtala 6 2 2 3" xfId="25039" xr:uid="{00000000-0005-0000-0000-0000CAB00000}"/>
    <cellStyle name="Samtala 6 2 2 3 2" xfId="27026" xr:uid="{00000000-0005-0000-0000-0000CBB00000}"/>
    <cellStyle name="Samtala 6 2 2 4" xfId="25040" xr:uid="{00000000-0005-0000-0000-0000CCB00000}"/>
    <cellStyle name="Samtala 6 2 2 4 2" xfId="27727" xr:uid="{00000000-0005-0000-0000-0000CDB00000}"/>
    <cellStyle name="Samtala 6 2 2 5" xfId="25041" xr:uid="{00000000-0005-0000-0000-0000CEB00000}"/>
    <cellStyle name="Samtala 6 2 2 5 2" xfId="26979" xr:uid="{00000000-0005-0000-0000-0000CFB00000}"/>
    <cellStyle name="Samtala 6 2 2 6" xfId="25042" xr:uid="{00000000-0005-0000-0000-0000D0B00000}"/>
    <cellStyle name="Samtala 6 2 2 6 2" xfId="26120" xr:uid="{00000000-0005-0000-0000-0000D1B00000}"/>
    <cellStyle name="Samtala 6 2 2 7" xfId="25043" xr:uid="{00000000-0005-0000-0000-0000D2B00000}"/>
    <cellStyle name="Samtala 6 2 2 7 2" xfId="26119" xr:uid="{00000000-0005-0000-0000-0000D3B00000}"/>
    <cellStyle name="Samtala 6 2 2 8" xfId="25044" xr:uid="{00000000-0005-0000-0000-0000D4B00000}"/>
    <cellStyle name="Samtala 6 2 2 8 2" xfId="28253" xr:uid="{00000000-0005-0000-0000-0000D5B00000}"/>
    <cellStyle name="Samtala 6 2 2 9" xfId="25045" xr:uid="{00000000-0005-0000-0000-0000D6B00000}"/>
    <cellStyle name="Samtala 6 2 2 9 2" xfId="28153" xr:uid="{00000000-0005-0000-0000-0000D7B00000}"/>
    <cellStyle name="Samtala 6 2 20" xfId="25046" xr:uid="{00000000-0005-0000-0000-0000D8B00000}"/>
    <cellStyle name="Samtala 6 2 20 10" xfId="25047" xr:uid="{00000000-0005-0000-0000-0000D9B00000}"/>
    <cellStyle name="Samtala 6 2 20 10 2" xfId="27782" xr:uid="{00000000-0005-0000-0000-0000DAB00000}"/>
    <cellStyle name="Samtala 6 2 20 11" xfId="25048" xr:uid="{00000000-0005-0000-0000-0000DBB00000}"/>
    <cellStyle name="Samtala 6 2 20 11 2" xfId="27023" xr:uid="{00000000-0005-0000-0000-0000DCB00000}"/>
    <cellStyle name="Samtala 6 2 20 12" xfId="27873" xr:uid="{00000000-0005-0000-0000-0000DDB00000}"/>
    <cellStyle name="Samtala 6 2 20 13" xfId="29640" xr:uid="{00000000-0005-0000-0000-0000DEB00000}"/>
    <cellStyle name="Samtala 6 2 20 14" xfId="29451" xr:uid="{00000000-0005-0000-0000-0000DFB00000}"/>
    <cellStyle name="Samtala 6 2 20 2" xfId="25049" xr:uid="{00000000-0005-0000-0000-0000E0B00000}"/>
    <cellStyle name="Samtala 6 2 20 2 2" xfId="27024" xr:uid="{00000000-0005-0000-0000-0000E1B00000}"/>
    <cellStyle name="Samtala 6 2 20 3" xfId="25050" xr:uid="{00000000-0005-0000-0000-0000E2B00000}"/>
    <cellStyle name="Samtala 6 2 20 3 2" xfId="27726" xr:uid="{00000000-0005-0000-0000-0000E3B00000}"/>
    <cellStyle name="Samtala 6 2 20 4" xfId="25051" xr:uid="{00000000-0005-0000-0000-0000E4B00000}"/>
    <cellStyle name="Samtala 6 2 20 4 2" xfId="26978" xr:uid="{00000000-0005-0000-0000-0000E5B00000}"/>
    <cellStyle name="Samtala 6 2 20 5" xfId="25052" xr:uid="{00000000-0005-0000-0000-0000E6B00000}"/>
    <cellStyle name="Samtala 6 2 20 5 2" xfId="26118" xr:uid="{00000000-0005-0000-0000-0000E7B00000}"/>
    <cellStyle name="Samtala 6 2 20 6" xfId="25053" xr:uid="{00000000-0005-0000-0000-0000E8B00000}"/>
    <cellStyle name="Samtala 6 2 20 6 2" xfId="26117" xr:uid="{00000000-0005-0000-0000-0000E9B00000}"/>
    <cellStyle name="Samtala 6 2 20 7" xfId="25054" xr:uid="{00000000-0005-0000-0000-0000EAB00000}"/>
    <cellStyle name="Samtala 6 2 20 7 2" xfId="28252" xr:uid="{00000000-0005-0000-0000-0000EBB00000}"/>
    <cellStyle name="Samtala 6 2 20 8" xfId="25055" xr:uid="{00000000-0005-0000-0000-0000ECB00000}"/>
    <cellStyle name="Samtala 6 2 20 8 2" xfId="28152" xr:uid="{00000000-0005-0000-0000-0000EDB00000}"/>
    <cellStyle name="Samtala 6 2 20 9" xfId="25056" xr:uid="{00000000-0005-0000-0000-0000EEB00000}"/>
    <cellStyle name="Samtala 6 2 20 9 2" xfId="27781" xr:uid="{00000000-0005-0000-0000-0000EFB00000}"/>
    <cellStyle name="Samtala 6 2 21" xfId="25057" xr:uid="{00000000-0005-0000-0000-0000F0B00000}"/>
    <cellStyle name="Samtala 6 2 21 10" xfId="25058" xr:uid="{00000000-0005-0000-0000-0000F1B00000}"/>
    <cellStyle name="Samtala 6 2 21 10 2" xfId="27021" xr:uid="{00000000-0005-0000-0000-0000F2B00000}"/>
    <cellStyle name="Samtala 6 2 21 11" xfId="25059" xr:uid="{00000000-0005-0000-0000-0000F3B00000}"/>
    <cellStyle name="Samtala 6 2 21 11 2" xfId="27022" xr:uid="{00000000-0005-0000-0000-0000F4B00000}"/>
    <cellStyle name="Samtala 6 2 21 12" xfId="27920" xr:uid="{00000000-0005-0000-0000-0000F5B00000}"/>
    <cellStyle name="Samtala 6 2 21 13" xfId="29616" xr:uid="{00000000-0005-0000-0000-0000F6B00000}"/>
    <cellStyle name="Samtala 6 2 21 14" xfId="29463" xr:uid="{00000000-0005-0000-0000-0000F7B00000}"/>
    <cellStyle name="Samtala 6 2 21 2" xfId="25060" xr:uid="{00000000-0005-0000-0000-0000F8B00000}"/>
    <cellStyle name="Samtala 6 2 21 2 2" xfId="27725" xr:uid="{00000000-0005-0000-0000-0000F9B00000}"/>
    <cellStyle name="Samtala 6 2 21 3" xfId="25061" xr:uid="{00000000-0005-0000-0000-0000FAB00000}"/>
    <cellStyle name="Samtala 6 2 21 3 2" xfId="26977" xr:uid="{00000000-0005-0000-0000-0000FBB00000}"/>
    <cellStyle name="Samtala 6 2 21 4" xfId="25062" xr:uid="{00000000-0005-0000-0000-0000FCB00000}"/>
    <cellStyle name="Samtala 6 2 21 4 2" xfId="26116" xr:uid="{00000000-0005-0000-0000-0000FDB00000}"/>
    <cellStyle name="Samtala 6 2 21 5" xfId="25063" xr:uid="{00000000-0005-0000-0000-0000FEB00000}"/>
    <cellStyle name="Samtala 6 2 21 5 2" xfId="26115" xr:uid="{00000000-0005-0000-0000-0000FFB00000}"/>
    <cellStyle name="Samtala 6 2 21 6" xfId="25064" xr:uid="{00000000-0005-0000-0000-000000B10000}"/>
    <cellStyle name="Samtala 6 2 21 6 2" xfId="28251" xr:uid="{00000000-0005-0000-0000-000001B10000}"/>
    <cellStyle name="Samtala 6 2 21 7" xfId="25065" xr:uid="{00000000-0005-0000-0000-000002B10000}"/>
    <cellStyle name="Samtala 6 2 21 7 2" xfId="28151" xr:uid="{00000000-0005-0000-0000-000003B10000}"/>
    <cellStyle name="Samtala 6 2 21 8" xfId="25066" xr:uid="{00000000-0005-0000-0000-000004B10000}"/>
    <cellStyle name="Samtala 6 2 21 8 2" xfId="27780" xr:uid="{00000000-0005-0000-0000-000005B10000}"/>
    <cellStyle name="Samtala 6 2 21 9" xfId="25067" xr:uid="{00000000-0005-0000-0000-000006B10000}"/>
    <cellStyle name="Samtala 6 2 21 9 2" xfId="27019" xr:uid="{00000000-0005-0000-0000-000007B10000}"/>
    <cellStyle name="Samtala 6 2 22" xfId="25068" xr:uid="{00000000-0005-0000-0000-000008B10000}"/>
    <cellStyle name="Samtala 6 2 22 2" xfId="27020" xr:uid="{00000000-0005-0000-0000-000009B10000}"/>
    <cellStyle name="Samtala 6 2 23" xfId="25069" xr:uid="{00000000-0005-0000-0000-00000AB10000}"/>
    <cellStyle name="Samtala 6 2 23 2" xfId="27724" xr:uid="{00000000-0005-0000-0000-00000BB10000}"/>
    <cellStyle name="Samtala 6 2 24" xfId="25070" xr:uid="{00000000-0005-0000-0000-00000CB10000}"/>
    <cellStyle name="Samtala 6 2 24 2" xfId="26976" xr:uid="{00000000-0005-0000-0000-00000DB10000}"/>
    <cellStyle name="Samtala 6 2 25" xfId="25071" xr:uid="{00000000-0005-0000-0000-00000EB10000}"/>
    <cellStyle name="Samtala 6 2 25 2" xfId="26114" xr:uid="{00000000-0005-0000-0000-00000FB10000}"/>
    <cellStyle name="Samtala 6 2 26" xfId="25072" xr:uid="{00000000-0005-0000-0000-000010B10000}"/>
    <cellStyle name="Samtala 6 2 26 2" xfId="26113" xr:uid="{00000000-0005-0000-0000-000011B10000}"/>
    <cellStyle name="Samtala 6 2 27" xfId="25073" xr:uid="{00000000-0005-0000-0000-000012B10000}"/>
    <cellStyle name="Samtala 6 2 27 2" xfId="28250" xr:uid="{00000000-0005-0000-0000-000013B10000}"/>
    <cellStyle name="Samtala 6 2 28" xfId="25074" xr:uid="{00000000-0005-0000-0000-000014B10000}"/>
    <cellStyle name="Samtala 6 2 28 2" xfId="28150" xr:uid="{00000000-0005-0000-0000-000015B10000}"/>
    <cellStyle name="Samtala 6 2 29" xfId="25075" xr:uid="{00000000-0005-0000-0000-000016B10000}"/>
    <cellStyle name="Samtala 6 2 29 2" xfId="27779" xr:uid="{00000000-0005-0000-0000-000017B10000}"/>
    <cellStyle name="Samtala 6 2 3" xfId="25076" xr:uid="{00000000-0005-0000-0000-000018B10000}"/>
    <cellStyle name="Samtala 6 2 3 10" xfId="25077" xr:uid="{00000000-0005-0000-0000-000019B10000}"/>
    <cellStyle name="Samtala 6 2 3 10 2" xfId="27017" xr:uid="{00000000-0005-0000-0000-00001AB10000}"/>
    <cellStyle name="Samtala 6 2 3 11" xfId="25078" xr:uid="{00000000-0005-0000-0000-00001BB10000}"/>
    <cellStyle name="Samtala 6 2 3 11 2" xfId="27018" xr:uid="{00000000-0005-0000-0000-00001CB10000}"/>
    <cellStyle name="Samtala 6 2 3 12" xfId="28050" xr:uid="{00000000-0005-0000-0000-00001DB10000}"/>
    <cellStyle name="Samtala 6 2 3 13" xfId="26716" xr:uid="{00000000-0005-0000-0000-00001EB10000}"/>
    <cellStyle name="Samtala 6 2 3 14" xfId="26461" xr:uid="{00000000-0005-0000-0000-00001FB10000}"/>
    <cellStyle name="Samtala 6 2 3 2" xfId="25079" xr:uid="{00000000-0005-0000-0000-000020B10000}"/>
    <cellStyle name="Samtala 6 2 3 2 2" xfId="27723" xr:uid="{00000000-0005-0000-0000-000021B10000}"/>
    <cellStyle name="Samtala 6 2 3 3" xfId="25080" xr:uid="{00000000-0005-0000-0000-000022B10000}"/>
    <cellStyle name="Samtala 6 2 3 3 2" xfId="26975" xr:uid="{00000000-0005-0000-0000-000023B10000}"/>
    <cellStyle name="Samtala 6 2 3 4" xfId="25081" xr:uid="{00000000-0005-0000-0000-000024B10000}"/>
    <cellStyle name="Samtala 6 2 3 4 2" xfId="26112" xr:uid="{00000000-0005-0000-0000-000025B10000}"/>
    <cellStyle name="Samtala 6 2 3 5" xfId="25082" xr:uid="{00000000-0005-0000-0000-000026B10000}"/>
    <cellStyle name="Samtala 6 2 3 5 2" xfId="26111" xr:uid="{00000000-0005-0000-0000-000027B10000}"/>
    <cellStyle name="Samtala 6 2 3 6" xfId="25083" xr:uid="{00000000-0005-0000-0000-000028B10000}"/>
    <cellStyle name="Samtala 6 2 3 6 2" xfId="28249" xr:uid="{00000000-0005-0000-0000-000029B10000}"/>
    <cellStyle name="Samtala 6 2 3 7" xfId="25084" xr:uid="{00000000-0005-0000-0000-00002AB10000}"/>
    <cellStyle name="Samtala 6 2 3 7 2" xfId="28149" xr:uid="{00000000-0005-0000-0000-00002BB10000}"/>
    <cellStyle name="Samtala 6 2 3 8" xfId="25085" xr:uid="{00000000-0005-0000-0000-00002CB10000}"/>
    <cellStyle name="Samtala 6 2 3 8 2" xfId="27778" xr:uid="{00000000-0005-0000-0000-00002DB10000}"/>
    <cellStyle name="Samtala 6 2 3 9" xfId="25086" xr:uid="{00000000-0005-0000-0000-00002EB10000}"/>
    <cellStyle name="Samtala 6 2 3 9 2" xfId="27015" xr:uid="{00000000-0005-0000-0000-00002FB10000}"/>
    <cellStyle name="Samtala 6 2 30" xfId="25087" xr:uid="{00000000-0005-0000-0000-000030B10000}"/>
    <cellStyle name="Samtala 6 2 30 2" xfId="27016" xr:uid="{00000000-0005-0000-0000-000031B10000}"/>
    <cellStyle name="Samtala 6 2 31" xfId="25088" xr:uid="{00000000-0005-0000-0000-000032B10000}"/>
    <cellStyle name="Samtala 6 2 31 2" xfId="27722" xr:uid="{00000000-0005-0000-0000-000033B10000}"/>
    <cellStyle name="Samtala 6 2 32" xfId="27743" xr:uid="{00000000-0005-0000-0000-000034B10000}"/>
    <cellStyle name="Samtala 6 2 33" xfId="26562" xr:uid="{00000000-0005-0000-0000-000035B10000}"/>
    <cellStyle name="Samtala 6 2 34" xfId="27622" xr:uid="{00000000-0005-0000-0000-000036B10000}"/>
    <cellStyle name="Samtala 6 2 4" xfId="25089" xr:uid="{00000000-0005-0000-0000-000037B10000}"/>
    <cellStyle name="Samtala 6 2 4 10" xfId="25090" xr:uid="{00000000-0005-0000-0000-000038B10000}"/>
    <cellStyle name="Samtala 6 2 4 10 2" xfId="26974" xr:uid="{00000000-0005-0000-0000-000039B10000}"/>
    <cellStyle name="Samtala 6 2 4 11" xfId="25091" xr:uid="{00000000-0005-0000-0000-00003AB10000}"/>
    <cellStyle name="Samtala 6 2 4 11 2" xfId="26110" xr:uid="{00000000-0005-0000-0000-00003BB10000}"/>
    <cellStyle name="Samtala 6 2 4 12" xfId="27925" xr:uid="{00000000-0005-0000-0000-00003CB10000}"/>
    <cellStyle name="Samtala 6 2 4 13" xfId="27513" xr:uid="{00000000-0005-0000-0000-00003DB10000}"/>
    <cellStyle name="Samtala 6 2 4 14" xfId="29464" xr:uid="{00000000-0005-0000-0000-00003EB10000}"/>
    <cellStyle name="Samtala 6 2 4 2" xfId="25092" xr:uid="{00000000-0005-0000-0000-00003FB10000}"/>
    <cellStyle name="Samtala 6 2 4 2 2" xfId="26109" xr:uid="{00000000-0005-0000-0000-000040B10000}"/>
    <cellStyle name="Samtala 6 2 4 3" xfId="25093" xr:uid="{00000000-0005-0000-0000-000041B10000}"/>
    <cellStyle name="Samtala 6 2 4 3 2" xfId="28248" xr:uid="{00000000-0005-0000-0000-000042B10000}"/>
    <cellStyle name="Samtala 6 2 4 4" xfId="25094" xr:uid="{00000000-0005-0000-0000-000043B10000}"/>
    <cellStyle name="Samtala 6 2 4 4 2" xfId="28148" xr:uid="{00000000-0005-0000-0000-000044B10000}"/>
    <cellStyle name="Samtala 6 2 4 5" xfId="25095" xr:uid="{00000000-0005-0000-0000-000045B10000}"/>
    <cellStyle name="Samtala 6 2 4 5 2" xfId="27777" xr:uid="{00000000-0005-0000-0000-000046B10000}"/>
    <cellStyle name="Samtala 6 2 4 6" xfId="25096" xr:uid="{00000000-0005-0000-0000-000047B10000}"/>
    <cellStyle name="Samtala 6 2 4 6 2" xfId="27013" xr:uid="{00000000-0005-0000-0000-000048B10000}"/>
    <cellStyle name="Samtala 6 2 4 7" xfId="25097" xr:uid="{00000000-0005-0000-0000-000049B10000}"/>
    <cellStyle name="Samtala 6 2 4 7 2" xfId="27014" xr:uid="{00000000-0005-0000-0000-00004AB10000}"/>
    <cellStyle name="Samtala 6 2 4 8" xfId="25098" xr:uid="{00000000-0005-0000-0000-00004BB10000}"/>
    <cellStyle name="Samtala 6 2 4 8 2" xfId="27721" xr:uid="{00000000-0005-0000-0000-00004CB10000}"/>
    <cellStyle name="Samtala 6 2 4 9" xfId="25099" xr:uid="{00000000-0005-0000-0000-00004DB10000}"/>
    <cellStyle name="Samtala 6 2 4 9 2" xfId="26973" xr:uid="{00000000-0005-0000-0000-00004EB10000}"/>
    <cellStyle name="Samtala 6 2 5" xfId="25100" xr:uid="{00000000-0005-0000-0000-00004FB10000}"/>
    <cellStyle name="Samtala 6 2 5 10" xfId="25101" xr:uid="{00000000-0005-0000-0000-000050B10000}"/>
    <cellStyle name="Samtala 6 2 5 10 2" xfId="26108" xr:uid="{00000000-0005-0000-0000-000051B10000}"/>
    <cellStyle name="Samtala 6 2 5 11" xfId="25102" xr:uid="{00000000-0005-0000-0000-000052B10000}"/>
    <cellStyle name="Samtala 6 2 5 11 2" xfId="26107" xr:uid="{00000000-0005-0000-0000-000053B10000}"/>
    <cellStyle name="Samtala 6 2 5 12" xfId="27972" xr:uid="{00000000-0005-0000-0000-000054B10000}"/>
    <cellStyle name="Samtala 6 2 5 13" xfId="27105" xr:uid="{00000000-0005-0000-0000-000055B10000}"/>
    <cellStyle name="Samtala 6 2 5 14" xfId="29706" xr:uid="{00000000-0005-0000-0000-000056B10000}"/>
    <cellStyle name="Samtala 6 2 5 2" xfId="25103" xr:uid="{00000000-0005-0000-0000-000057B10000}"/>
    <cellStyle name="Samtala 6 2 5 2 2" xfId="28247" xr:uid="{00000000-0005-0000-0000-000058B10000}"/>
    <cellStyle name="Samtala 6 2 5 3" xfId="25104" xr:uid="{00000000-0005-0000-0000-000059B10000}"/>
    <cellStyle name="Samtala 6 2 5 3 2" xfId="28147" xr:uid="{00000000-0005-0000-0000-00005AB10000}"/>
    <cellStyle name="Samtala 6 2 5 4" xfId="25105" xr:uid="{00000000-0005-0000-0000-00005BB10000}"/>
    <cellStyle name="Samtala 6 2 5 4 2" xfId="27776" xr:uid="{00000000-0005-0000-0000-00005CB10000}"/>
    <cellStyle name="Samtala 6 2 5 5" xfId="25106" xr:uid="{00000000-0005-0000-0000-00005DB10000}"/>
    <cellStyle name="Samtala 6 2 5 5 2" xfId="27011" xr:uid="{00000000-0005-0000-0000-00005EB10000}"/>
    <cellStyle name="Samtala 6 2 5 6" xfId="25107" xr:uid="{00000000-0005-0000-0000-00005FB10000}"/>
    <cellStyle name="Samtala 6 2 5 6 2" xfId="27012" xr:uid="{00000000-0005-0000-0000-000060B10000}"/>
    <cellStyle name="Samtala 6 2 5 7" xfId="25108" xr:uid="{00000000-0005-0000-0000-000061B10000}"/>
    <cellStyle name="Samtala 6 2 5 7 2" xfId="27720" xr:uid="{00000000-0005-0000-0000-000062B10000}"/>
    <cellStyle name="Samtala 6 2 5 8" xfId="25109" xr:uid="{00000000-0005-0000-0000-000063B10000}"/>
    <cellStyle name="Samtala 6 2 5 8 2" xfId="26972" xr:uid="{00000000-0005-0000-0000-000064B10000}"/>
    <cellStyle name="Samtala 6 2 5 9" xfId="25110" xr:uid="{00000000-0005-0000-0000-000065B10000}"/>
    <cellStyle name="Samtala 6 2 5 9 2" xfId="26106" xr:uid="{00000000-0005-0000-0000-000066B10000}"/>
    <cellStyle name="Samtala 6 2 6" xfId="25111" xr:uid="{00000000-0005-0000-0000-000067B10000}"/>
    <cellStyle name="Samtala 6 2 6 10" xfId="25112" xr:uid="{00000000-0005-0000-0000-000068B10000}"/>
    <cellStyle name="Samtala 6 2 6 10 2" xfId="26105" xr:uid="{00000000-0005-0000-0000-000069B10000}"/>
    <cellStyle name="Samtala 6 2 6 11" xfId="25113" xr:uid="{00000000-0005-0000-0000-00006AB10000}"/>
    <cellStyle name="Samtala 6 2 6 11 2" xfId="28246" xr:uid="{00000000-0005-0000-0000-00006BB10000}"/>
    <cellStyle name="Samtala 6 2 6 12" xfId="27988" xr:uid="{00000000-0005-0000-0000-00006CB10000}"/>
    <cellStyle name="Samtala 6 2 6 13" xfId="29582" xr:uid="{00000000-0005-0000-0000-00006DB10000}"/>
    <cellStyle name="Samtala 6 2 6 14" xfId="29481" xr:uid="{00000000-0005-0000-0000-00006EB10000}"/>
    <cellStyle name="Samtala 6 2 6 2" xfId="25114" xr:uid="{00000000-0005-0000-0000-00006FB10000}"/>
    <cellStyle name="Samtala 6 2 6 2 2" xfId="28146" xr:uid="{00000000-0005-0000-0000-000070B10000}"/>
    <cellStyle name="Samtala 6 2 6 3" xfId="25115" xr:uid="{00000000-0005-0000-0000-000071B10000}"/>
    <cellStyle name="Samtala 6 2 6 3 2" xfId="27775" xr:uid="{00000000-0005-0000-0000-000072B10000}"/>
    <cellStyle name="Samtala 6 2 6 4" xfId="25116" xr:uid="{00000000-0005-0000-0000-000073B10000}"/>
    <cellStyle name="Samtala 6 2 6 4 2" xfId="27009" xr:uid="{00000000-0005-0000-0000-000074B10000}"/>
    <cellStyle name="Samtala 6 2 6 5" xfId="25117" xr:uid="{00000000-0005-0000-0000-000075B10000}"/>
    <cellStyle name="Samtala 6 2 6 5 2" xfId="27010" xr:uid="{00000000-0005-0000-0000-000076B10000}"/>
    <cellStyle name="Samtala 6 2 6 6" xfId="25118" xr:uid="{00000000-0005-0000-0000-000077B10000}"/>
    <cellStyle name="Samtala 6 2 6 6 2" xfId="27719" xr:uid="{00000000-0005-0000-0000-000078B10000}"/>
    <cellStyle name="Samtala 6 2 6 7" xfId="25119" xr:uid="{00000000-0005-0000-0000-000079B10000}"/>
    <cellStyle name="Samtala 6 2 6 7 2" xfId="26971" xr:uid="{00000000-0005-0000-0000-00007AB10000}"/>
    <cellStyle name="Samtala 6 2 6 8" xfId="25120" xr:uid="{00000000-0005-0000-0000-00007BB10000}"/>
    <cellStyle name="Samtala 6 2 6 8 2" xfId="26104" xr:uid="{00000000-0005-0000-0000-00007CB10000}"/>
    <cellStyle name="Samtala 6 2 6 9" xfId="25121" xr:uid="{00000000-0005-0000-0000-00007DB10000}"/>
    <cellStyle name="Samtala 6 2 6 9 2" xfId="26103" xr:uid="{00000000-0005-0000-0000-00007EB10000}"/>
    <cellStyle name="Samtala 6 2 7" xfId="25122" xr:uid="{00000000-0005-0000-0000-00007FB10000}"/>
    <cellStyle name="Samtala 6 2 7 10" xfId="25123" xr:uid="{00000000-0005-0000-0000-000080B10000}"/>
    <cellStyle name="Samtala 6 2 7 10 2" xfId="28245" xr:uid="{00000000-0005-0000-0000-000081B10000}"/>
    <cellStyle name="Samtala 6 2 7 11" xfId="25124" xr:uid="{00000000-0005-0000-0000-000082B10000}"/>
    <cellStyle name="Samtala 6 2 7 11 2" xfId="28145" xr:uid="{00000000-0005-0000-0000-000083B10000}"/>
    <cellStyle name="Samtala 6 2 7 12" xfId="27940" xr:uid="{00000000-0005-0000-0000-000084B10000}"/>
    <cellStyle name="Samtala 6 2 7 13" xfId="29607" xr:uid="{00000000-0005-0000-0000-000085B10000}"/>
    <cellStyle name="Samtala 6 2 7 14" xfId="29469" xr:uid="{00000000-0005-0000-0000-000086B10000}"/>
    <cellStyle name="Samtala 6 2 7 2" xfId="25125" xr:uid="{00000000-0005-0000-0000-000087B10000}"/>
    <cellStyle name="Samtala 6 2 7 2 2" xfId="27774" xr:uid="{00000000-0005-0000-0000-000088B10000}"/>
    <cellStyle name="Samtala 6 2 7 3" xfId="25126" xr:uid="{00000000-0005-0000-0000-000089B10000}"/>
    <cellStyle name="Samtala 6 2 7 3 2" xfId="27007" xr:uid="{00000000-0005-0000-0000-00008AB10000}"/>
    <cellStyle name="Samtala 6 2 7 4" xfId="25127" xr:uid="{00000000-0005-0000-0000-00008BB10000}"/>
    <cellStyle name="Samtala 6 2 7 4 2" xfId="27008" xr:uid="{00000000-0005-0000-0000-00008CB10000}"/>
    <cellStyle name="Samtala 6 2 7 5" xfId="25128" xr:uid="{00000000-0005-0000-0000-00008DB10000}"/>
    <cellStyle name="Samtala 6 2 7 5 2" xfId="27718" xr:uid="{00000000-0005-0000-0000-00008EB10000}"/>
    <cellStyle name="Samtala 6 2 7 6" xfId="25129" xr:uid="{00000000-0005-0000-0000-00008FB10000}"/>
    <cellStyle name="Samtala 6 2 7 6 2" xfId="26970" xr:uid="{00000000-0005-0000-0000-000090B10000}"/>
    <cellStyle name="Samtala 6 2 7 7" xfId="25130" xr:uid="{00000000-0005-0000-0000-000091B10000}"/>
    <cellStyle name="Samtala 6 2 7 7 2" xfId="26102" xr:uid="{00000000-0005-0000-0000-000092B10000}"/>
    <cellStyle name="Samtala 6 2 7 8" xfId="25131" xr:uid="{00000000-0005-0000-0000-000093B10000}"/>
    <cellStyle name="Samtala 6 2 7 8 2" xfId="26101" xr:uid="{00000000-0005-0000-0000-000094B10000}"/>
    <cellStyle name="Samtala 6 2 7 9" xfId="25132" xr:uid="{00000000-0005-0000-0000-000095B10000}"/>
    <cellStyle name="Samtala 6 2 7 9 2" xfId="28244" xr:uid="{00000000-0005-0000-0000-000096B10000}"/>
    <cellStyle name="Samtala 6 2 8" xfId="25133" xr:uid="{00000000-0005-0000-0000-000097B10000}"/>
    <cellStyle name="Samtala 6 2 8 10" xfId="25134" xr:uid="{00000000-0005-0000-0000-000098B10000}"/>
    <cellStyle name="Samtala 6 2 8 10 2" xfId="28144" xr:uid="{00000000-0005-0000-0000-000099B10000}"/>
    <cellStyle name="Samtala 6 2 8 11" xfId="25135" xr:uid="{00000000-0005-0000-0000-00009AB10000}"/>
    <cellStyle name="Samtala 6 2 8 11 2" xfId="27773" xr:uid="{00000000-0005-0000-0000-00009BB10000}"/>
    <cellStyle name="Samtala 6 2 8 12" xfId="27956" xr:uid="{00000000-0005-0000-0000-00009CB10000}"/>
    <cellStyle name="Samtala 6 2 8 13" xfId="29597" xr:uid="{00000000-0005-0000-0000-00009DB10000}"/>
    <cellStyle name="Samtala 6 2 8 14" xfId="26483" xr:uid="{00000000-0005-0000-0000-00009EB10000}"/>
    <cellStyle name="Samtala 6 2 8 2" xfId="25136" xr:uid="{00000000-0005-0000-0000-00009FB10000}"/>
    <cellStyle name="Samtala 6 2 8 2 2" xfId="27005" xr:uid="{00000000-0005-0000-0000-0000A0B10000}"/>
    <cellStyle name="Samtala 6 2 8 3" xfId="25137" xr:uid="{00000000-0005-0000-0000-0000A1B10000}"/>
    <cellStyle name="Samtala 6 2 8 3 2" xfId="27006" xr:uid="{00000000-0005-0000-0000-0000A2B10000}"/>
    <cellStyle name="Samtala 6 2 8 4" xfId="25138" xr:uid="{00000000-0005-0000-0000-0000A3B10000}"/>
    <cellStyle name="Samtala 6 2 8 4 2" xfId="27717" xr:uid="{00000000-0005-0000-0000-0000A4B10000}"/>
    <cellStyle name="Samtala 6 2 8 5" xfId="25139" xr:uid="{00000000-0005-0000-0000-0000A5B10000}"/>
    <cellStyle name="Samtala 6 2 8 5 2" xfId="26969" xr:uid="{00000000-0005-0000-0000-0000A6B10000}"/>
    <cellStyle name="Samtala 6 2 8 6" xfId="25140" xr:uid="{00000000-0005-0000-0000-0000A7B10000}"/>
    <cellStyle name="Samtala 6 2 8 6 2" xfId="26100" xr:uid="{00000000-0005-0000-0000-0000A8B10000}"/>
    <cellStyle name="Samtala 6 2 8 7" xfId="25141" xr:uid="{00000000-0005-0000-0000-0000A9B10000}"/>
    <cellStyle name="Samtala 6 2 8 7 2" xfId="26099" xr:uid="{00000000-0005-0000-0000-0000AAB10000}"/>
    <cellStyle name="Samtala 6 2 8 8" xfId="25142" xr:uid="{00000000-0005-0000-0000-0000ABB10000}"/>
    <cellStyle name="Samtala 6 2 8 8 2" xfId="28243" xr:uid="{00000000-0005-0000-0000-0000ACB10000}"/>
    <cellStyle name="Samtala 6 2 8 9" xfId="25143" xr:uid="{00000000-0005-0000-0000-0000ADB10000}"/>
    <cellStyle name="Samtala 6 2 8 9 2" xfId="28143" xr:uid="{00000000-0005-0000-0000-0000AEB10000}"/>
    <cellStyle name="Samtala 6 2 9" xfId="25144" xr:uid="{00000000-0005-0000-0000-0000AFB10000}"/>
    <cellStyle name="Samtala 6 2 9 10" xfId="25145" xr:uid="{00000000-0005-0000-0000-0000B0B10000}"/>
    <cellStyle name="Samtala 6 2 9 10 2" xfId="27772" xr:uid="{00000000-0005-0000-0000-0000B1B10000}"/>
    <cellStyle name="Samtala 6 2 9 11" xfId="25146" xr:uid="{00000000-0005-0000-0000-0000B2B10000}"/>
    <cellStyle name="Samtala 6 2 9 11 2" xfId="27003" xr:uid="{00000000-0005-0000-0000-0000B3B10000}"/>
    <cellStyle name="Samtala 6 2 9 12" xfId="28002" xr:uid="{00000000-0005-0000-0000-0000B4B10000}"/>
    <cellStyle name="Samtala 6 2 9 13" xfId="29576" xr:uid="{00000000-0005-0000-0000-0000B5B10000}"/>
    <cellStyle name="Samtala 6 2 9 14" xfId="27694" xr:uid="{00000000-0005-0000-0000-0000B6B10000}"/>
    <cellStyle name="Samtala 6 2 9 2" xfId="25147" xr:uid="{00000000-0005-0000-0000-0000B7B10000}"/>
    <cellStyle name="Samtala 6 2 9 2 2" xfId="27004" xr:uid="{00000000-0005-0000-0000-0000B8B10000}"/>
    <cellStyle name="Samtala 6 2 9 3" xfId="25148" xr:uid="{00000000-0005-0000-0000-0000B9B10000}"/>
    <cellStyle name="Samtala 6 2 9 3 2" xfId="27716" xr:uid="{00000000-0005-0000-0000-0000BAB10000}"/>
    <cellStyle name="Samtala 6 2 9 4" xfId="25149" xr:uid="{00000000-0005-0000-0000-0000BBB10000}"/>
    <cellStyle name="Samtala 6 2 9 4 2" xfId="26968" xr:uid="{00000000-0005-0000-0000-0000BCB10000}"/>
    <cellStyle name="Samtala 6 2 9 5" xfId="25150" xr:uid="{00000000-0005-0000-0000-0000BDB10000}"/>
    <cellStyle name="Samtala 6 2 9 5 2" xfId="26098" xr:uid="{00000000-0005-0000-0000-0000BEB10000}"/>
    <cellStyle name="Samtala 6 2 9 6" xfId="25151" xr:uid="{00000000-0005-0000-0000-0000BFB10000}"/>
    <cellStyle name="Samtala 6 2 9 6 2" xfId="26097" xr:uid="{00000000-0005-0000-0000-0000C0B10000}"/>
    <cellStyle name="Samtala 6 2 9 7" xfId="25152" xr:uid="{00000000-0005-0000-0000-0000C1B10000}"/>
    <cellStyle name="Samtala 6 2 9 7 2" xfId="28242" xr:uid="{00000000-0005-0000-0000-0000C2B10000}"/>
    <cellStyle name="Samtala 6 2 9 8" xfId="25153" xr:uid="{00000000-0005-0000-0000-0000C3B10000}"/>
    <cellStyle name="Samtala 6 2 9 8 2" xfId="28142" xr:uid="{00000000-0005-0000-0000-0000C4B10000}"/>
    <cellStyle name="Samtala 6 2 9 9" xfId="25154" xr:uid="{00000000-0005-0000-0000-0000C5B10000}"/>
    <cellStyle name="Samtala 6 2 9 9 2" xfId="27771" xr:uid="{00000000-0005-0000-0000-0000C6B10000}"/>
    <cellStyle name="Samtala 6 3" xfId="47374" xr:uid="{00000000-0005-0000-0000-0000C7B10000}"/>
    <cellStyle name="Samtala 6 4" xfId="47375" xr:uid="{00000000-0005-0000-0000-0000C8B10000}"/>
    <cellStyle name="Samtala 60" xfId="25155" xr:uid="{00000000-0005-0000-0000-0000C9B10000}"/>
    <cellStyle name="Samtala 60 2" xfId="27001" xr:uid="{00000000-0005-0000-0000-0000CAB10000}"/>
    <cellStyle name="Samtala 61" xfId="25156" xr:uid="{00000000-0005-0000-0000-0000CBB10000}"/>
    <cellStyle name="Samtala 61 2" xfId="27002" xr:uid="{00000000-0005-0000-0000-0000CCB10000}"/>
    <cellStyle name="Samtala 62" xfId="25157" xr:uid="{00000000-0005-0000-0000-0000CDB10000}"/>
    <cellStyle name="Samtala 62 2" xfId="27715" xr:uid="{00000000-0005-0000-0000-0000CEB10000}"/>
    <cellStyle name="Samtala 63" xfId="25158" xr:uid="{00000000-0005-0000-0000-0000CFB10000}"/>
    <cellStyle name="Samtala 63 2" xfId="26967" xr:uid="{00000000-0005-0000-0000-0000D0B10000}"/>
    <cellStyle name="Samtala 64" xfId="25159" xr:uid="{00000000-0005-0000-0000-0000D1B10000}"/>
    <cellStyle name="Samtala 64 2" xfId="26096" xr:uid="{00000000-0005-0000-0000-0000D2B10000}"/>
    <cellStyle name="Samtala 65" xfId="26234" xr:uid="{00000000-0005-0000-0000-0000D3B10000}"/>
    <cellStyle name="Samtala 66" xfId="29999" xr:uid="{00000000-0005-0000-0000-0000D4B10000}"/>
    <cellStyle name="Samtala 67" xfId="26625" xr:uid="{00000000-0005-0000-0000-0000D5B10000}"/>
    <cellStyle name="Samtala 68" xfId="47376" xr:uid="{00000000-0005-0000-0000-0000D6B10000}"/>
    <cellStyle name="Samtala 69" xfId="47377" xr:uid="{00000000-0005-0000-0000-0000D7B10000}"/>
    <cellStyle name="Samtala 7" xfId="4823" xr:uid="{00000000-0005-0000-0000-0000D8B10000}"/>
    <cellStyle name="Samtala 7 2" xfId="25160" xr:uid="{00000000-0005-0000-0000-0000D9B10000}"/>
    <cellStyle name="Samtala 7 2 10" xfId="25161" xr:uid="{00000000-0005-0000-0000-0000DAB10000}"/>
    <cellStyle name="Samtala 7 2 10 10" xfId="25162" xr:uid="{00000000-0005-0000-0000-0000DBB10000}"/>
    <cellStyle name="Samtala 7 2 10 10 2" xfId="26095" xr:uid="{00000000-0005-0000-0000-0000DCB10000}"/>
    <cellStyle name="Samtala 7 2 10 11" xfId="25163" xr:uid="{00000000-0005-0000-0000-0000DDB10000}"/>
    <cellStyle name="Samtala 7 2 10 11 2" xfId="28241" xr:uid="{00000000-0005-0000-0000-0000DEB10000}"/>
    <cellStyle name="Samtala 7 2 10 12" xfId="27869" xr:uid="{00000000-0005-0000-0000-0000DFB10000}"/>
    <cellStyle name="Samtala 7 2 10 13" xfId="26401" xr:uid="{00000000-0005-0000-0000-0000E0B10000}"/>
    <cellStyle name="Samtala 7 2 10 14" xfId="27096" xr:uid="{00000000-0005-0000-0000-0000E1B10000}"/>
    <cellStyle name="Samtala 7 2 10 2" xfId="25164" xr:uid="{00000000-0005-0000-0000-0000E2B10000}"/>
    <cellStyle name="Samtala 7 2 10 2 2" xfId="28141" xr:uid="{00000000-0005-0000-0000-0000E3B10000}"/>
    <cellStyle name="Samtala 7 2 10 3" xfId="25165" xr:uid="{00000000-0005-0000-0000-0000E4B10000}"/>
    <cellStyle name="Samtala 7 2 10 3 2" xfId="27770" xr:uid="{00000000-0005-0000-0000-0000E5B10000}"/>
    <cellStyle name="Samtala 7 2 10 4" xfId="25166" xr:uid="{00000000-0005-0000-0000-0000E6B10000}"/>
    <cellStyle name="Samtala 7 2 10 4 2" xfId="26999" xr:uid="{00000000-0005-0000-0000-0000E7B10000}"/>
    <cellStyle name="Samtala 7 2 10 5" xfId="25167" xr:uid="{00000000-0005-0000-0000-0000E8B10000}"/>
    <cellStyle name="Samtala 7 2 10 5 2" xfId="27000" xr:uid="{00000000-0005-0000-0000-0000E9B10000}"/>
    <cellStyle name="Samtala 7 2 10 6" xfId="25168" xr:uid="{00000000-0005-0000-0000-0000EAB10000}"/>
    <cellStyle name="Samtala 7 2 10 6 2" xfId="27714" xr:uid="{00000000-0005-0000-0000-0000EBB10000}"/>
    <cellStyle name="Samtala 7 2 10 7" xfId="25169" xr:uid="{00000000-0005-0000-0000-0000ECB10000}"/>
    <cellStyle name="Samtala 7 2 10 7 2" xfId="26966" xr:uid="{00000000-0005-0000-0000-0000EDB10000}"/>
    <cellStyle name="Samtala 7 2 10 8" xfId="25170" xr:uid="{00000000-0005-0000-0000-0000EEB10000}"/>
    <cellStyle name="Samtala 7 2 10 8 2" xfId="26094" xr:uid="{00000000-0005-0000-0000-0000EFB10000}"/>
    <cellStyle name="Samtala 7 2 10 9" xfId="25171" xr:uid="{00000000-0005-0000-0000-0000F0B10000}"/>
    <cellStyle name="Samtala 7 2 10 9 2" xfId="26093" xr:uid="{00000000-0005-0000-0000-0000F1B10000}"/>
    <cellStyle name="Samtala 7 2 11" xfId="25172" xr:uid="{00000000-0005-0000-0000-0000F2B10000}"/>
    <cellStyle name="Samtala 7 2 11 10" xfId="25173" xr:uid="{00000000-0005-0000-0000-0000F3B10000}"/>
    <cellStyle name="Samtala 7 2 11 10 2" xfId="28240" xr:uid="{00000000-0005-0000-0000-0000F4B10000}"/>
    <cellStyle name="Samtala 7 2 11 11" xfId="25174" xr:uid="{00000000-0005-0000-0000-0000F5B10000}"/>
    <cellStyle name="Samtala 7 2 11 11 2" xfId="28140" xr:uid="{00000000-0005-0000-0000-0000F6B10000}"/>
    <cellStyle name="Samtala 7 2 11 12" xfId="27987" xr:uid="{00000000-0005-0000-0000-0000F7B10000}"/>
    <cellStyle name="Samtala 7 2 11 13" xfId="26640" xr:uid="{00000000-0005-0000-0000-0000F8B10000}"/>
    <cellStyle name="Samtala 7 2 11 14" xfId="27620" xr:uid="{00000000-0005-0000-0000-0000F9B10000}"/>
    <cellStyle name="Samtala 7 2 11 2" xfId="25175" xr:uid="{00000000-0005-0000-0000-0000FAB10000}"/>
    <cellStyle name="Samtala 7 2 11 2 2" xfId="27769" xr:uid="{00000000-0005-0000-0000-0000FBB10000}"/>
    <cellStyle name="Samtala 7 2 11 3" xfId="25176" xr:uid="{00000000-0005-0000-0000-0000FCB10000}"/>
    <cellStyle name="Samtala 7 2 11 3 2" xfId="26997" xr:uid="{00000000-0005-0000-0000-0000FDB10000}"/>
    <cellStyle name="Samtala 7 2 11 4" xfId="25177" xr:uid="{00000000-0005-0000-0000-0000FEB10000}"/>
    <cellStyle name="Samtala 7 2 11 4 2" xfId="26998" xr:uid="{00000000-0005-0000-0000-0000FFB10000}"/>
    <cellStyle name="Samtala 7 2 11 5" xfId="25178" xr:uid="{00000000-0005-0000-0000-000000B20000}"/>
    <cellStyle name="Samtala 7 2 11 5 2" xfId="27713" xr:uid="{00000000-0005-0000-0000-000001B20000}"/>
    <cellStyle name="Samtala 7 2 11 6" xfId="25179" xr:uid="{00000000-0005-0000-0000-000002B20000}"/>
    <cellStyle name="Samtala 7 2 11 6 2" xfId="26965" xr:uid="{00000000-0005-0000-0000-000003B20000}"/>
    <cellStyle name="Samtala 7 2 11 7" xfId="25180" xr:uid="{00000000-0005-0000-0000-000004B20000}"/>
    <cellStyle name="Samtala 7 2 11 7 2" xfId="26092" xr:uid="{00000000-0005-0000-0000-000005B20000}"/>
    <cellStyle name="Samtala 7 2 11 8" xfId="25181" xr:uid="{00000000-0005-0000-0000-000006B20000}"/>
    <cellStyle name="Samtala 7 2 11 8 2" xfId="26091" xr:uid="{00000000-0005-0000-0000-000007B20000}"/>
    <cellStyle name="Samtala 7 2 11 9" xfId="25182" xr:uid="{00000000-0005-0000-0000-000008B20000}"/>
    <cellStyle name="Samtala 7 2 11 9 2" xfId="28239" xr:uid="{00000000-0005-0000-0000-000009B20000}"/>
    <cellStyle name="Samtala 7 2 12" xfId="25183" xr:uid="{00000000-0005-0000-0000-00000AB20000}"/>
    <cellStyle name="Samtala 7 2 12 10" xfId="25184" xr:uid="{00000000-0005-0000-0000-00000BB20000}"/>
    <cellStyle name="Samtala 7 2 12 10 2" xfId="28139" xr:uid="{00000000-0005-0000-0000-00000CB20000}"/>
    <cellStyle name="Samtala 7 2 12 11" xfId="25185" xr:uid="{00000000-0005-0000-0000-00000DB20000}"/>
    <cellStyle name="Samtala 7 2 12 11 2" xfId="27767" xr:uid="{00000000-0005-0000-0000-00000EB20000}"/>
    <cellStyle name="Samtala 7 2 12 12" xfId="27868" xr:uid="{00000000-0005-0000-0000-00000FB20000}"/>
    <cellStyle name="Samtala 7 2 12 13" xfId="27254" xr:uid="{00000000-0005-0000-0000-000010B20000}"/>
    <cellStyle name="Samtala 7 2 12 14" xfId="29731" xr:uid="{00000000-0005-0000-0000-000011B20000}"/>
    <cellStyle name="Samtala 7 2 12 2" xfId="25186" xr:uid="{00000000-0005-0000-0000-000012B20000}"/>
    <cellStyle name="Samtala 7 2 12 2 2" xfId="26995" xr:uid="{00000000-0005-0000-0000-000013B20000}"/>
    <cellStyle name="Samtala 7 2 12 3" xfId="25187" xr:uid="{00000000-0005-0000-0000-000014B20000}"/>
    <cellStyle name="Samtala 7 2 12 3 2" xfId="26996" xr:uid="{00000000-0005-0000-0000-000015B20000}"/>
    <cellStyle name="Samtala 7 2 12 4" xfId="25188" xr:uid="{00000000-0005-0000-0000-000016B20000}"/>
    <cellStyle name="Samtala 7 2 12 4 2" xfId="27712" xr:uid="{00000000-0005-0000-0000-000017B20000}"/>
    <cellStyle name="Samtala 7 2 12 5" xfId="25189" xr:uid="{00000000-0005-0000-0000-000018B20000}"/>
    <cellStyle name="Samtala 7 2 12 5 2" xfId="26964" xr:uid="{00000000-0005-0000-0000-000019B20000}"/>
    <cellStyle name="Samtala 7 2 12 6" xfId="25190" xr:uid="{00000000-0005-0000-0000-00001AB20000}"/>
    <cellStyle name="Samtala 7 2 12 6 2" xfId="26090" xr:uid="{00000000-0005-0000-0000-00001BB20000}"/>
    <cellStyle name="Samtala 7 2 12 7" xfId="25191" xr:uid="{00000000-0005-0000-0000-00001CB20000}"/>
    <cellStyle name="Samtala 7 2 12 7 2" xfId="26089" xr:uid="{00000000-0005-0000-0000-00001DB20000}"/>
    <cellStyle name="Samtala 7 2 12 8" xfId="25192" xr:uid="{00000000-0005-0000-0000-00001EB20000}"/>
    <cellStyle name="Samtala 7 2 12 8 2" xfId="28238" xr:uid="{00000000-0005-0000-0000-00001FB20000}"/>
    <cellStyle name="Samtala 7 2 12 9" xfId="25193" xr:uid="{00000000-0005-0000-0000-000020B20000}"/>
    <cellStyle name="Samtala 7 2 12 9 2" xfId="28138" xr:uid="{00000000-0005-0000-0000-000021B20000}"/>
    <cellStyle name="Samtala 7 2 13" xfId="25194" xr:uid="{00000000-0005-0000-0000-000022B20000}"/>
    <cellStyle name="Samtala 7 2 13 10" xfId="25195" xr:uid="{00000000-0005-0000-0000-000023B20000}"/>
    <cellStyle name="Samtala 7 2 13 10 2" xfId="27766" xr:uid="{00000000-0005-0000-0000-000024B20000}"/>
    <cellStyle name="Samtala 7 2 13 11" xfId="25196" xr:uid="{00000000-0005-0000-0000-000025B20000}"/>
    <cellStyle name="Samtala 7 2 13 11 2" xfId="26993" xr:uid="{00000000-0005-0000-0000-000026B20000}"/>
    <cellStyle name="Samtala 7 2 13 12" xfId="28027" xr:uid="{00000000-0005-0000-0000-000027B20000}"/>
    <cellStyle name="Samtala 7 2 13 13" xfId="29565" xr:uid="{00000000-0005-0000-0000-000028B20000}"/>
    <cellStyle name="Samtala 7 2 13 14" xfId="29490" xr:uid="{00000000-0005-0000-0000-000029B20000}"/>
    <cellStyle name="Samtala 7 2 13 2" xfId="25197" xr:uid="{00000000-0005-0000-0000-00002AB20000}"/>
    <cellStyle name="Samtala 7 2 13 2 2" xfId="26994" xr:uid="{00000000-0005-0000-0000-00002BB20000}"/>
    <cellStyle name="Samtala 7 2 13 3" xfId="25198" xr:uid="{00000000-0005-0000-0000-00002CB20000}"/>
    <cellStyle name="Samtala 7 2 13 3 2" xfId="27711" xr:uid="{00000000-0005-0000-0000-00002DB20000}"/>
    <cellStyle name="Samtala 7 2 13 4" xfId="25199" xr:uid="{00000000-0005-0000-0000-00002EB20000}"/>
    <cellStyle name="Samtala 7 2 13 4 2" xfId="26963" xr:uid="{00000000-0005-0000-0000-00002FB20000}"/>
    <cellStyle name="Samtala 7 2 13 5" xfId="25200" xr:uid="{00000000-0005-0000-0000-000030B20000}"/>
    <cellStyle name="Samtala 7 2 13 5 2" xfId="26088" xr:uid="{00000000-0005-0000-0000-000031B20000}"/>
    <cellStyle name="Samtala 7 2 13 6" xfId="25201" xr:uid="{00000000-0005-0000-0000-000032B20000}"/>
    <cellStyle name="Samtala 7 2 13 6 2" xfId="26087" xr:uid="{00000000-0005-0000-0000-000033B20000}"/>
    <cellStyle name="Samtala 7 2 13 7" xfId="25202" xr:uid="{00000000-0005-0000-0000-000034B20000}"/>
    <cellStyle name="Samtala 7 2 13 7 2" xfId="28237" xr:uid="{00000000-0005-0000-0000-000035B20000}"/>
    <cellStyle name="Samtala 7 2 13 8" xfId="25203" xr:uid="{00000000-0005-0000-0000-000036B20000}"/>
    <cellStyle name="Samtala 7 2 13 8 2" xfId="28137" xr:uid="{00000000-0005-0000-0000-000037B20000}"/>
    <cellStyle name="Samtala 7 2 13 9" xfId="25204" xr:uid="{00000000-0005-0000-0000-000038B20000}"/>
    <cellStyle name="Samtala 7 2 13 9 2" xfId="27765" xr:uid="{00000000-0005-0000-0000-000039B20000}"/>
    <cellStyle name="Samtala 7 2 14" xfId="25205" xr:uid="{00000000-0005-0000-0000-00003AB20000}"/>
    <cellStyle name="Samtala 7 2 14 10" xfId="25206" xr:uid="{00000000-0005-0000-0000-00003BB20000}"/>
    <cellStyle name="Samtala 7 2 14 10 2" xfId="26991" xr:uid="{00000000-0005-0000-0000-00003CB20000}"/>
    <cellStyle name="Samtala 7 2 14 11" xfId="25207" xr:uid="{00000000-0005-0000-0000-00003DB20000}"/>
    <cellStyle name="Samtala 7 2 14 11 2" xfId="26992" xr:uid="{00000000-0005-0000-0000-00003EB20000}"/>
    <cellStyle name="Samtala 7 2 14 12" xfId="27862" xr:uid="{00000000-0005-0000-0000-00003FB20000}"/>
    <cellStyle name="Samtala 7 2 14 13" xfId="29646" xr:uid="{00000000-0005-0000-0000-000040B20000}"/>
    <cellStyle name="Samtala 7 2 14 14" xfId="29683" xr:uid="{00000000-0005-0000-0000-000041B20000}"/>
    <cellStyle name="Samtala 7 2 14 2" xfId="25208" xr:uid="{00000000-0005-0000-0000-000042B20000}"/>
    <cellStyle name="Samtala 7 2 14 2 2" xfId="27710" xr:uid="{00000000-0005-0000-0000-000043B20000}"/>
    <cellStyle name="Samtala 7 2 14 3" xfId="25209" xr:uid="{00000000-0005-0000-0000-000044B20000}"/>
    <cellStyle name="Samtala 7 2 14 3 2" xfId="26962" xr:uid="{00000000-0005-0000-0000-000045B20000}"/>
    <cellStyle name="Samtala 7 2 14 4" xfId="25210" xr:uid="{00000000-0005-0000-0000-000046B20000}"/>
    <cellStyle name="Samtala 7 2 14 4 2" xfId="26086" xr:uid="{00000000-0005-0000-0000-000047B20000}"/>
    <cellStyle name="Samtala 7 2 14 5" xfId="25211" xr:uid="{00000000-0005-0000-0000-000048B20000}"/>
    <cellStyle name="Samtala 7 2 14 5 2" xfId="26085" xr:uid="{00000000-0005-0000-0000-000049B20000}"/>
    <cellStyle name="Samtala 7 2 14 6" xfId="25212" xr:uid="{00000000-0005-0000-0000-00004AB20000}"/>
    <cellStyle name="Samtala 7 2 14 6 2" xfId="28236" xr:uid="{00000000-0005-0000-0000-00004BB20000}"/>
    <cellStyle name="Samtala 7 2 14 7" xfId="25213" xr:uid="{00000000-0005-0000-0000-00004CB20000}"/>
    <cellStyle name="Samtala 7 2 14 7 2" xfId="28136" xr:uid="{00000000-0005-0000-0000-00004DB20000}"/>
    <cellStyle name="Samtala 7 2 14 8" xfId="25214" xr:uid="{00000000-0005-0000-0000-00004EB20000}"/>
    <cellStyle name="Samtala 7 2 14 8 2" xfId="27764" xr:uid="{00000000-0005-0000-0000-00004FB20000}"/>
    <cellStyle name="Samtala 7 2 14 9" xfId="25215" xr:uid="{00000000-0005-0000-0000-000050B20000}"/>
    <cellStyle name="Samtala 7 2 14 9 2" xfId="26989" xr:uid="{00000000-0005-0000-0000-000051B20000}"/>
    <cellStyle name="Samtala 7 2 15" xfId="25216" xr:uid="{00000000-0005-0000-0000-000052B20000}"/>
    <cellStyle name="Samtala 7 2 15 10" xfId="25217" xr:uid="{00000000-0005-0000-0000-000053B20000}"/>
    <cellStyle name="Samtala 7 2 15 10 2" xfId="26990" xr:uid="{00000000-0005-0000-0000-000054B20000}"/>
    <cellStyle name="Samtala 7 2 15 11" xfId="25218" xr:uid="{00000000-0005-0000-0000-000055B20000}"/>
    <cellStyle name="Samtala 7 2 15 11 2" xfId="27709" xr:uid="{00000000-0005-0000-0000-000056B20000}"/>
    <cellStyle name="Samtala 7 2 15 12" xfId="27961" xr:uid="{00000000-0005-0000-0000-000057B20000}"/>
    <cellStyle name="Samtala 7 2 15 13" xfId="29594" xr:uid="{00000000-0005-0000-0000-000058B20000}"/>
    <cellStyle name="Samtala 7 2 15 14" xfId="29473" xr:uid="{00000000-0005-0000-0000-000059B20000}"/>
    <cellStyle name="Samtala 7 2 15 2" xfId="25219" xr:uid="{00000000-0005-0000-0000-00005AB20000}"/>
    <cellStyle name="Samtala 7 2 15 2 2" xfId="26961" xr:uid="{00000000-0005-0000-0000-00005BB20000}"/>
    <cellStyle name="Samtala 7 2 15 3" xfId="25220" xr:uid="{00000000-0005-0000-0000-00005CB20000}"/>
    <cellStyle name="Samtala 7 2 15 3 2" xfId="26084" xr:uid="{00000000-0005-0000-0000-00005DB20000}"/>
    <cellStyle name="Samtala 7 2 15 4" xfId="25221" xr:uid="{00000000-0005-0000-0000-00005EB20000}"/>
    <cellStyle name="Samtala 7 2 15 4 2" xfId="26083" xr:uid="{00000000-0005-0000-0000-00005FB20000}"/>
    <cellStyle name="Samtala 7 2 15 5" xfId="25222" xr:uid="{00000000-0005-0000-0000-000060B20000}"/>
    <cellStyle name="Samtala 7 2 15 5 2" xfId="28235" xr:uid="{00000000-0005-0000-0000-000061B20000}"/>
    <cellStyle name="Samtala 7 2 15 6" xfId="25223" xr:uid="{00000000-0005-0000-0000-000062B20000}"/>
    <cellStyle name="Samtala 7 2 15 6 2" xfId="28135" xr:uid="{00000000-0005-0000-0000-000063B20000}"/>
    <cellStyle name="Samtala 7 2 15 7" xfId="25224" xr:uid="{00000000-0005-0000-0000-000064B20000}"/>
    <cellStyle name="Samtala 7 2 15 7 2" xfId="27763" xr:uid="{00000000-0005-0000-0000-000065B20000}"/>
    <cellStyle name="Samtala 7 2 15 8" xfId="25225" xr:uid="{00000000-0005-0000-0000-000066B20000}"/>
    <cellStyle name="Samtala 7 2 15 8 2" xfId="26987" xr:uid="{00000000-0005-0000-0000-000067B20000}"/>
    <cellStyle name="Samtala 7 2 15 9" xfId="25226" xr:uid="{00000000-0005-0000-0000-000068B20000}"/>
    <cellStyle name="Samtala 7 2 15 9 2" xfId="26988" xr:uid="{00000000-0005-0000-0000-000069B20000}"/>
    <cellStyle name="Samtala 7 2 16" xfId="25227" xr:uid="{00000000-0005-0000-0000-00006AB20000}"/>
    <cellStyle name="Samtala 7 2 16 10" xfId="25228" xr:uid="{00000000-0005-0000-0000-00006BB20000}"/>
    <cellStyle name="Samtala 7 2 16 10 2" xfId="27708" xr:uid="{00000000-0005-0000-0000-00006CB20000}"/>
    <cellStyle name="Samtala 7 2 16 11" xfId="25229" xr:uid="{00000000-0005-0000-0000-00006DB20000}"/>
    <cellStyle name="Samtala 7 2 16 11 2" xfId="26960" xr:uid="{00000000-0005-0000-0000-00006EB20000}"/>
    <cellStyle name="Samtala 7 2 16 12" xfId="27994" xr:uid="{00000000-0005-0000-0000-00006FB20000}"/>
    <cellStyle name="Samtala 7 2 16 13" xfId="29579" xr:uid="{00000000-0005-0000-0000-000070B20000}"/>
    <cellStyle name="Samtala 7 2 16 14" xfId="29483" xr:uid="{00000000-0005-0000-0000-000071B20000}"/>
    <cellStyle name="Samtala 7 2 16 2" xfId="25230" xr:uid="{00000000-0005-0000-0000-000072B20000}"/>
    <cellStyle name="Samtala 7 2 16 2 2" xfId="26082" xr:uid="{00000000-0005-0000-0000-000073B20000}"/>
    <cellStyle name="Samtala 7 2 16 3" xfId="25231" xr:uid="{00000000-0005-0000-0000-000074B20000}"/>
    <cellStyle name="Samtala 7 2 16 3 2" xfId="26081" xr:uid="{00000000-0005-0000-0000-000075B20000}"/>
    <cellStyle name="Samtala 7 2 16 4" xfId="25232" xr:uid="{00000000-0005-0000-0000-000076B20000}"/>
    <cellStyle name="Samtala 7 2 16 4 2" xfId="28234" xr:uid="{00000000-0005-0000-0000-000077B20000}"/>
    <cellStyle name="Samtala 7 2 16 5" xfId="25233" xr:uid="{00000000-0005-0000-0000-000078B20000}"/>
    <cellStyle name="Samtala 7 2 16 5 2" xfId="28134" xr:uid="{00000000-0005-0000-0000-000079B20000}"/>
    <cellStyle name="Samtala 7 2 16 6" xfId="25234" xr:uid="{00000000-0005-0000-0000-00007AB20000}"/>
    <cellStyle name="Samtala 7 2 16 6 2" xfId="27762" xr:uid="{00000000-0005-0000-0000-00007BB20000}"/>
    <cellStyle name="Samtala 7 2 16 7" xfId="25235" xr:uid="{00000000-0005-0000-0000-00007CB20000}"/>
    <cellStyle name="Samtala 7 2 16 7 2" xfId="26985" xr:uid="{00000000-0005-0000-0000-00007DB20000}"/>
    <cellStyle name="Samtala 7 2 16 8" xfId="25236" xr:uid="{00000000-0005-0000-0000-00007EB20000}"/>
    <cellStyle name="Samtala 7 2 16 8 2" xfId="26986" xr:uid="{00000000-0005-0000-0000-00007FB20000}"/>
    <cellStyle name="Samtala 7 2 16 9" xfId="25237" xr:uid="{00000000-0005-0000-0000-000080B20000}"/>
    <cellStyle name="Samtala 7 2 16 9 2" xfId="27707" xr:uid="{00000000-0005-0000-0000-000081B20000}"/>
    <cellStyle name="Samtala 7 2 17" xfId="25238" xr:uid="{00000000-0005-0000-0000-000082B20000}"/>
    <cellStyle name="Samtala 7 2 17 10" xfId="25239" xr:uid="{00000000-0005-0000-0000-000083B20000}"/>
    <cellStyle name="Samtala 7 2 17 10 2" xfId="26959" xr:uid="{00000000-0005-0000-0000-000084B20000}"/>
    <cellStyle name="Samtala 7 2 17 11" xfId="25240" xr:uid="{00000000-0005-0000-0000-000085B20000}"/>
    <cellStyle name="Samtala 7 2 17 11 2" xfId="26080" xr:uid="{00000000-0005-0000-0000-000086B20000}"/>
    <cellStyle name="Samtala 7 2 17 12" xfId="28004" xr:uid="{00000000-0005-0000-0000-000087B20000}"/>
    <cellStyle name="Samtala 7 2 17 13" xfId="29575" xr:uid="{00000000-0005-0000-0000-000088B20000}"/>
    <cellStyle name="Samtala 7 2 17 14" xfId="29485" xr:uid="{00000000-0005-0000-0000-000089B20000}"/>
    <cellStyle name="Samtala 7 2 17 2" xfId="25241" xr:uid="{00000000-0005-0000-0000-00008AB20000}"/>
    <cellStyle name="Samtala 7 2 17 2 2" xfId="26079" xr:uid="{00000000-0005-0000-0000-00008BB20000}"/>
    <cellStyle name="Samtala 7 2 17 3" xfId="25242" xr:uid="{00000000-0005-0000-0000-00008CB20000}"/>
    <cellStyle name="Samtala 7 2 17 3 2" xfId="28233" xr:uid="{00000000-0005-0000-0000-00008DB20000}"/>
    <cellStyle name="Samtala 7 2 17 4" xfId="25243" xr:uid="{00000000-0005-0000-0000-00008EB20000}"/>
    <cellStyle name="Samtala 7 2 17 4 2" xfId="28232" xr:uid="{00000000-0005-0000-0000-00008FB20000}"/>
    <cellStyle name="Samtala 7 2 17 5" xfId="25244" xr:uid="{00000000-0005-0000-0000-000090B20000}"/>
    <cellStyle name="Samtala 7 2 17 5 2" xfId="28231" xr:uid="{00000000-0005-0000-0000-000091B20000}"/>
    <cellStyle name="Samtala 7 2 17 6" xfId="25245" xr:uid="{00000000-0005-0000-0000-000092B20000}"/>
    <cellStyle name="Samtala 7 2 17 6 2" xfId="28230" xr:uid="{00000000-0005-0000-0000-000093B20000}"/>
    <cellStyle name="Samtala 7 2 17 7" xfId="25246" xr:uid="{00000000-0005-0000-0000-000094B20000}"/>
    <cellStyle name="Samtala 7 2 17 7 2" xfId="27621" xr:uid="{00000000-0005-0000-0000-000095B20000}"/>
    <cellStyle name="Samtala 7 2 17 8" xfId="25247" xr:uid="{00000000-0005-0000-0000-000096B20000}"/>
    <cellStyle name="Samtala 7 2 17 8 2" xfId="26860" xr:uid="{00000000-0005-0000-0000-000097B20000}"/>
    <cellStyle name="Samtala 7 2 17 9" xfId="25248" xr:uid="{00000000-0005-0000-0000-000098B20000}"/>
    <cellStyle name="Samtala 7 2 17 9 2" xfId="28229" xr:uid="{00000000-0005-0000-0000-000099B20000}"/>
    <cellStyle name="Samtala 7 2 18" xfId="25249" xr:uid="{00000000-0005-0000-0000-00009AB20000}"/>
    <cellStyle name="Samtala 7 2 18 10" xfId="25250" xr:uid="{00000000-0005-0000-0000-00009BB20000}"/>
    <cellStyle name="Samtala 7 2 18 10 2" xfId="28228" xr:uid="{00000000-0005-0000-0000-00009CB20000}"/>
    <cellStyle name="Samtala 7 2 18 11" xfId="25251" xr:uid="{00000000-0005-0000-0000-00009DB20000}"/>
    <cellStyle name="Samtala 7 2 18 11 2" xfId="27559" xr:uid="{00000000-0005-0000-0000-00009EB20000}"/>
    <cellStyle name="Samtala 7 2 18 12" xfId="27871" xr:uid="{00000000-0005-0000-0000-00009FB20000}"/>
    <cellStyle name="Samtala 7 2 18 13" xfId="29641" xr:uid="{00000000-0005-0000-0000-0000A0B20000}"/>
    <cellStyle name="Samtala 7 2 18 14" xfId="29696" xr:uid="{00000000-0005-0000-0000-0000A1B20000}"/>
    <cellStyle name="Samtala 7 2 18 2" xfId="25252" xr:uid="{00000000-0005-0000-0000-0000A2B20000}"/>
    <cellStyle name="Samtala 7 2 18 2 2" xfId="26779" xr:uid="{00000000-0005-0000-0000-0000A3B20000}"/>
    <cellStyle name="Samtala 7 2 18 3" xfId="25253" xr:uid="{00000000-0005-0000-0000-0000A4B20000}"/>
    <cellStyle name="Samtala 7 2 18 3 2" xfId="28227" xr:uid="{00000000-0005-0000-0000-0000A5B20000}"/>
    <cellStyle name="Samtala 7 2 18 4" xfId="25254" xr:uid="{00000000-0005-0000-0000-0000A6B20000}"/>
    <cellStyle name="Samtala 7 2 18 4 2" xfId="28226" xr:uid="{00000000-0005-0000-0000-0000A7B20000}"/>
    <cellStyle name="Samtala 7 2 18 5" xfId="25255" xr:uid="{00000000-0005-0000-0000-0000A8B20000}"/>
    <cellStyle name="Samtala 7 2 18 5 2" xfId="27496" xr:uid="{00000000-0005-0000-0000-0000A9B20000}"/>
    <cellStyle name="Samtala 7 2 18 6" xfId="25256" xr:uid="{00000000-0005-0000-0000-0000AAB20000}"/>
    <cellStyle name="Samtala 7 2 18 6 2" xfId="26702" xr:uid="{00000000-0005-0000-0000-0000ABB20000}"/>
    <cellStyle name="Samtala 7 2 18 7" xfId="25257" xr:uid="{00000000-0005-0000-0000-0000ACB20000}"/>
    <cellStyle name="Samtala 7 2 18 7 2" xfId="28225" xr:uid="{00000000-0005-0000-0000-0000ADB20000}"/>
    <cellStyle name="Samtala 7 2 18 8" xfId="25258" xr:uid="{00000000-0005-0000-0000-0000AEB20000}"/>
    <cellStyle name="Samtala 7 2 18 8 2" xfId="28224" xr:uid="{00000000-0005-0000-0000-0000AFB20000}"/>
    <cellStyle name="Samtala 7 2 18 9" xfId="25259" xr:uid="{00000000-0005-0000-0000-0000B0B20000}"/>
    <cellStyle name="Samtala 7 2 18 9 2" xfId="27431" xr:uid="{00000000-0005-0000-0000-0000B1B20000}"/>
    <cellStyle name="Samtala 7 2 19" xfId="25260" xr:uid="{00000000-0005-0000-0000-0000B2B20000}"/>
    <cellStyle name="Samtala 7 2 19 10" xfId="25261" xr:uid="{00000000-0005-0000-0000-0000B3B20000}"/>
    <cellStyle name="Samtala 7 2 19 10 2" xfId="26619" xr:uid="{00000000-0005-0000-0000-0000B4B20000}"/>
    <cellStyle name="Samtala 7 2 19 11" xfId="25262" xr:uid="{00000000-0005-0000-0000-0000B5B20000}"/>
    <cellStyle name="Samtala 7 2 19 11 2" xfId="28223" xr:uid="{00000000-0005-0000-0000-0000B6B20000}"/>
    <cellStyle name="Samtala 7 2 19 12" xfId="27959" xr:uid="{00000000-0005-0000-0000-0000B7B20000}"/>
    <cellStyle name="Samtala 7 2 19 13" xfId="26641" xr:uid="{00000000-0005-0000-0000-0000B8B20000}"/>
    <cellStyle name="Samtala 7 2 19 14" xfId="26859" xr:uid="{00000000-0005-0000-0000-0000B9B20000}"/>
    <cellStyle name="Samtala 7 2 19 2" xfId="25263" xr:uid="{00000000-0005-0000-0000-0000BAB20000}"/>
    <cellStyle name="Samtala 7 2 19 2 2" xfId="28222" xr:uid="{00000000-0005-0000-0000-0000BBB20000}"/>
    <cellStyle name="Samtala 7 2 19 3" xfId="25264" xr:uid="{00000000-0005-0000-0000-0000BCB20000}"/>
    <cellStyle name="Samtala 7 2 19 3 2" xfId="27367" xr:uid="{00000000-0005-0000-0000-0000BDB20000}"/>
    <cellStyle name="Samtala 7 2 19 4" xfId="25265" xr:uid="{00000000-0005-0000-0000-0000BEB20000}"/>
    <cellStyle name="Samtala 7 2 19 4 2" xfId="26539" xr:uid="{00000000-0005-0000-0000-0000BFB20000}"/>
    <cellStyle name="Samtala 7 2 19 5" xfId="25266" xr:uid="{00000000-0005-0000-0000-0000C0B20000}"/>
    <cellStyle name="Samtala 7 2 19 5 2" xfId="28221" xr:uid="{00000000-0005-0000-0000-0000C1B20000}"/>
    <cellStyle name="Samtala 7 2 19 6" xfId="25267" xr:uid="{00000000-0005-0000-0000-0000C2B20000}"/>
    <cellStyle name="Samtala 7 2 19 6 2" xfId="28220" xr:uid="{00000000-0005-0000-0000-0000C3B20000}"/>
    <cellStyle name="Samtala 7 2 19 7" xfId="25268" xr:uid="{00000000-0005-0000-0000-0000C4B20000}"/>
    <cellStyle name="Samtala 7 2 19 7 2" xfId="27303" xr:uid="{00000000-0005-0000-0000-0000C5B20000}"/>
    <cellStyle name="Samtala 7 2 19 8" xfId="25269" xr:uid="{00000000-0005-0000-0000-0000C6B20000}"/>
    <cellStyle name="Samtala 7 2 19 8 2" xfId="26462" xr:uid="{00000000-0005-0000-0000-0000C7B20000}"/>
    <cellStyle name="Samtala 7 2 19 9" xfId="25270" xr:uid="{00000000-0005-0000-0000-0000C8B20000}"/>
    <cellStyle name="Samtala 7 2 19 9 2" xfId="28219" xr:uid="{00000000-0005-0000-0000-0000C9B20000}"/>
    <cellStyle name="Samtala 7 2 2" xfId="25271" xr:uid="{00000000-0005-0000-0000-0000CAB20000}"/>
    <cellStyle name="Samtala 7 2 2 10" xfId="25272" xr:uid="{00000000-0005-0000-0000-0000CBB20000}"/>
    <cellStyle name="Samtala 7 2 2 10 2" xfId="28218" xr:uid="{00000000-0005-0000-0000-0000CCB20000}"/>
    <cellStyle name="Samtala 7 2 2 11" xfId="25273" xr:uid="{00000000-0005-0000-0000-0000CDB20000}"/>
    <cellStyle name="Samtala 7 2 2 11 2" xfId="27235" xr:uid="{00000000-0005-0000-0000-0000CEB20000}"/>
    <cellStyle name="Samtala 7 2 2 12" xfId="28042" xr:uid="{00000000-0005-0000-0000-0000CFB20000}"/>
    <cellStyle name="Samtala 7 2 2 13" xfId="27637" xr:uid="{00000000-0005-0000-0000-0000D0B20000}"/>
    <cellStyle name="Samtala 7 2 2 14" xfId="29710" xr:uid="{00000000-0005-0000-0000-0000D1B20000}"/>
    <cellStyle name="Samtala 7 2 2 2" xfId="25274" xr:uid="{00000000-0005-0000-0000-0000D2B20000}"/>
    <cellStyle name="Samtala 7 2 2 2 2" xfId="26380" xr:uid="{00000000-0005-0000-0000-0000D3B20000}"/>
    <cellStyle name="Samtala 7 2 2 3" xfId="25275" xr:uid="{00000000-0005-0000-0000-0000D4B20000}"/>
    <cellStyle name="Samtala 7 2 2 3 2" xfId="28217" xr:uid="{00000000-0005-0000-0000-0000D5B20000}"/>
    <cellStyle name="Samtala 7 2 2 4" xfId="25276" xr:uid="{00000000-0005-0000-0000-0000D6B20000}"/>
    <cellStyle name="Samtala 7 2 2 4 2" xfId="28216" xr:uid="{00000000-0005-0000-0000-0000D7B20000}"/>
    <cellStyle name="Samtala 7 2 2 5" xfId="25277" xr:uid="{00000000-0005-0000-0000-0000D8B20000}"/>
    <cellStyle name="Samtala 7 2 2 5 2" xfId="27115" xr:uid="{00000000-0005-0000-0000-0000D9B20000}"/>
    <cellStyle name="Samtala 7 2 2 6" xfId="25278" xr:uid="{00000000-0005-0000-0000-0000DAB20000}"/>
    <cellStyle name="Samtala 7 2 2 6 2" xfId="26235" xr:uid="{00000000-0005-0000-0000-0000DBB20000}"/>
    <cellStyle name="Samtala 7 2 2 7" xfId="25279" xr:uid="{00000000-0005-0000-0000-0000DCB20000}"/>
    <cellStyle name="Samtala 7 2 2 7 2" xfId="28215" xr:uid="{00000000-0005-0000-0000-0000DDB20000}"/>
    <cellStyle name="Samtala 7 2 2 8" xfId="25280" xr:uid="{00000000-0005-0000-0000-0000DEB20000}"/>
    <cellStyle name="Samtala 7 2 2 8 2" xfId="28214" xr:uid="{00000000-0005-0000-0000-0000DFB20000}"/>
    <cellStyle name="Samtala 7 2 2 9" xfId="25281" xr:uid="{00000000-0005-0000-0000-0000E0B20000}"/>
    <cellStyle name="Samtala 7 2 2 9 2" xfId="26984" xr:uid="{00000000-0005-0000-0000-0000E1B20000}"/>
    <cellStyle name="Samtala 7 2 20" xfId="25282" xr:uid="{00000000-0005-0000-0000-0000E2B20000}"/>
    <cellStyle name="Samtala 7 2 20 10" xfId="25283" xr:uid="{00000000-0005-0000-0000-0000E3B20000}"/>
    <cellStyle name="Samtala 7 2 20 10 2" xfId="28213" xr:uid="{00000000-0005-0000-0000-0000E4B20000}"/>
    <cellStyle name="Samtala 7 2 20 11" xfId="25284" xr:uid="{00000000-0005-0000-0000-0000E5B20000}"/>
    <cellStyle name="Samtala 7 2 20 11 2" xfId="28212" xr:uid="{00000000-0005-0000-0000-0000E6B20000}"/>
    <cellStyle name="Samtala 7 2 20 12" xfId="27904" xr:uid="{00000000-0005-0000-0000-0000E7B20000}"/>
    <cellStyle name="Samtala 7 2 20 13" xfId="29625" xr:uid="{00000000-0005-0000-0000-0000E8B20000}"/>
    <cellStyle name="Samtala 7 2 20 14" xfId="26464" xr:uid="{00000000-0005-0000-0000-0000E9B20000}"/>
    <cellStyle name="Samtala 7 2 20 2" xfId="25285" xr:uid="{00000000-0005-0000-0000-0000EAB20000}"/>
    <cellStyle name="Samtala 7 2 20 2 2" xfId="27690" xr:uid="{00000000-0005-0000-0000-0000EBB20000}"/>
    <cellStyle name="Samtala 7 2 20 3" xfId="25286" xr:uid="{00000000-0005-0000-0000-0000ECB20000}"/>
    <cellStyle name="Samtala 7 2 20 3 2" xfId="26938" xr:uid="{00000000-0005-0000-0000-0000EDB20000}"/>
    <cellStyle name="Samtala 7 2 20 4" xfId="25287" xr:uid="{00000000-0005-0000-0000-0000EEB20000}"/>
    <cellStyle name="Samtala 7 2 20 4 2" xfId="26078" xr:uid="{00000000-0005-0000-0000-0000EFB20000}"/>
    <cellStyle name="Samtala 7 2 20 5" xfId="25288" xr:uid="{00000000-0005-0000-0000-0000F0B20000}"/>
    <cellStyle name="Samtala 7 2 20 5 2" xfId="30007" xr:uid="{00000000-0005-0000-0000-0000F1B20000}"/>
    <cellStyle name="Samtala 7 2 20 6" xfId="25289" xr:uid="{00000000-0005-0000-0000-0000F2B20000}"/>
    <cellStyle name="Samtala 7 2 20 6 2" xfId="30008" xr:uid="{00000000-0005-0000-0000-0000F3B20000}"/>
    <cellStyle name="Samtala 7 2 20 7" xfId="25290" xr:uid="{00000000-0005-0000-0000-0000F4B20000}"/>
    <cellStyle name="Samtala 7 2 20 7 2" xfId="30009" xr:uid="{00000000-0005-0000-0000-0000F5B20000}"/>
    <cellStyle name="Samtala 7 2 20 8" xfId="25291" xr:uid="{00000000-0005-0000-0000-0000F6B20000}"/>
    <cellStyle name="Samtala 7 2 20 8 2" xfId="30010" xr:uid="{00000000-0005-0000-0000-0000F7B20000}"/>
    <cellStyle name="Samtala 7 2 20 9" xfId="25292" xr:uid="{00000000-0005-0000-0000-0000F8B20000}"/>
    <cellStyle name="Samtala 7 2 20 9 2" xfId="30011" xr:uid="{00000000-0005-0000-0000-0000F9B20000}"/>
    <cellStyle name="Samtala 7 2 21" xfId="25293" xr:uid="{00000000-0005-0000-0000-0000FAB20000}"/>
    <cellStyle name="Samtala 7 2 21 10" xfId="25294" xr:uid="{00000000-0005-0000-0000-0000FBB20000}"/>
    <cellStyle name="Samtala 7 2 21 10 2" xfId="30012" xr:uid="{00000000-0005-0000-0000-0000FCB20000}"/>
    <cellStyle name="Samtala 7 2 21 11" xfId="25295" xr:uid="{00000000-0005-0000-0000-0000FDB20000}"/>
    <cellStyle name="Samtala 7 2 21 11 2" xfId="30013" xr:uid="{00000000-0005-0000-0000-0000FEB20000}"/>
    <cellStyle name="Samtala 7 2 21 12" xfId="27997" xr:uid="{00000000-0005-0000-0000-0000FFB20000}"/>
    <cellStyle name="Samtala 7 2 21 13" xfId="29578" xr:uid="{00000000-0005-0000-0000-000000B30000}"/>
    <cellStyle name="Samtala 7 2 21 14" xfId="29484" xr:uid="{00000000-0005-0000-0000-000001B30000}"/>
    <cellStyle name="Samtala 7 2 21 2" xfId="25296" xr:uid="{00000000-0005-0000-0000-000002B30000}"/>
    <cellStyle name="Samtala 7 2 21 2 2" xfId="30014" xr:uid="{00000000-0005-0000-0000-000003B30000}"/>
    <cellStyle name="Samtala 7 2 21 3" xfId="25297" xr:uid="{00000000-0005-0000-0000-000004B30000}"/>
    <cellStyle name="Samtala 7 2 21 3 2" xfId="30015" xr:uid="{00000000-0005-0000-0000-000005B30000}"/>
    <cellStyle name="Samtala 7 2 21 4" xfId="25298" xr:uid="{00000000-0005-0000-0000-000006B30000}"/>
    <cellStyle name="Samtala 7 2 21 4 2" xfId="30016" xr:uid="{00000000-0005-0000-0000-000007B30000}"/>
    <cellStyle name="Samtala 7 2 21 5" xfId="25299" xr:uid="{00000000-0005-0000-0000-000008B30000}"/>
    <cellStyle name="Samtala 7 2 21 5 2" xfId="30017" xr:uid="{00000000-0005-0000-0000-000009B30000}"/>
    <cellStyle name="Samtala 7 2 21 6" xfId="25300" xr:uid="{00000000-0005-0000-0000-00000AB30000}"/>
    <cellStyle name="Samtala 7 2 21 6 2" xfId="30018" xr:uid="{00000000-0005-0000-0000-00000BB30000}"/>
    <cellStyle name="Samtala 7 2 21 7" xfId="25301" xr:uid="{00000000-0005-0000-0000-00000CB30000}"/>
    <cellStyle name="Samtala 7 2 21 7 2" xfId="30019" xr:uid="{00000000-0005-0000-0000-00000DB30000}"/>
    <cellStyle name="Samtala 7 2 21 8" xfId="25302" xr:uid="{00000000-0005-0000-0000-00000EB30000}"/>
    <cellStyle name="Samtala 7 2 21 8 2" xfId="30020" xr:uid="{00000000-0005-0000-0000-00000FB30000}"/>
    <cellStyle name="Samtala 7 2 21 9" xfId="25303" xr:uid="{00000000-0005-0000-0000-000010B30000}"/>
    <cellStyle name="Samtala 7 2 21 9 2" xfId="30021" xr:uid="{00000000-0005-0000-0000-000011B30000}"/>
    <cellStyle name="Samtala 7 2 22" xfId="25304" xr:uid="{00000000-0005-0000-0000-000012B30000}"/>
    <cellStyle name="Samtala 7 2 22 2" xfId="30022" xr:uid="{00000000-0005-0000-0000-000013B30000}"/>
    <cellStyle name="Samtala 7 2 23" xfId="25305" xr:uid="{00000000-0005-0000-0000-000014B30000}"/>
    <cellStyle name="Samtala 7 2 23 2" xfId="30023" xr:uid="{00000000-0005-0000-0000-000015B30000}"/>
    <cellStyle name="Samtala 7 2 24" xfId="25306" xr:uid="{00000000-0005-0000-0000-000016B30000}"/>
    <cellStyle name="Samtala 7 2 24 2" xfId="30024" xr:uid="{00000000-0005-0000-0000-000017B30000}"/>
    <cellStyle name="Samtala 7 2 25" xfId="25307" xr:uid="{00000000-0005-0000-0000-000018B30000}"/>
    <cellStyle name="Samtala 7 2 25 2" xfId="30025" xr:uid="{00000000-0005-0000-0000-000019B30000}"/>
    <cellStyle name="Samtala 7 2 26" xfId="25308" xr:uid="{00000000-0005-0000-0000-00001AB30000}"/>
    <cellStyle name="Samtala 7 2 26 2" xfId="30026" xr:uid="{00000000-0005-0000-0000-00001BB30000}"/>
    <cellStyle name="Samtala 7 2 27" xfId="25309" xr:uid="{00000000-0005-0000-0000-00001CB30000}"/>
    <cellStyle name="Samtala 7 2 27 2" xfId="30027" xr:uid="{00000000-0005-0000-0000-00001DB30000}"/>
    <cellStyle name="Samtala 7 2 28" xfId="25310" xr:uid="{00000000-0005-0000-0000-00001EB30000}"/>
    <cellStyle name="Samtala 7 2 28 2" xfId="30028" xr:uid="{00000000-0005-0000-0000-00001FB30000}"/>
    <cellStyle name="Samtala 7 2 29" xfId="25311" xr:uid="{00000000-0005-0000-0000-000020B30000}"/>
    <cellStyle name="Samtala 7 2 29 2" xfId="30029" xr:uid="{00000000-0005-0000-0000-000021B30000}"/>
    <cellStyle name="Samtala 7 2 3" xfId="25312" xr:uid="{00000000-0005-0000-0000-000022B30000}"/>
    <cellStyle name="Samtala 7 2 3 10" xfId="25313" xr:uid="{00000000-0005-0000-0000-000023B30000}"/>
    <cellStyle name="Samtala 7 2 3 10 2" xfId="30030" xr:uid="{00000000-0005-0000-0000-000024B30000}"/>
    <cellStyle name="Samtala 7 2 3 11" xfId="25314" xr:uid="{00000000-0005-0000-0000-000025B30000}"/>
    <cellStyle name="Samtala 7 2 3 11 2" xfId="30031" xr:uid="{00000000-0005-0000-0000-000026B30000}"/>
    <cellStyle name="Samtala 7 2 3 12" xfId="28051" xr:uid="{00000000-0005-0000-0000-000027B30000}"/>
    <cellStyle name="Samtala 7 2 3 13" xfId="29555" xr:uid="{00000000-0005-0000-0000-000028B30000}"/>
    <cellStyle name="Samtala 7 2 3 14" xfId="29495" xr:uid="{00000000-0005-0000-0000-000029B30000}"/>
    <cellStyle name="Samtala 7 2 3 2" xfId="25315" xr:uid="{00000000-0005-0000-0000-00002AB30000}"/>
    <cellStyle name="Samtala 7 2 3 2 2" xfId="30032" xr:uid="{00000000-0005-0000-0000-00002BB30000}"/>
    <cellStyle name="Samtala 7 2 3 3" xfId="25316" xr:uid="{00000000-0005-0000-0000-00002CB30000}"/>
    <cellStyle name="Samtala 7 2 3 3 2" xfId="30033" xr:uid="{00000000-0005-0000-0000-00002DB30000}"/>
    <cellStyle name="Samtala 7 2 3 4" xfId="25317" xr:uid="{00000000-0005-0000-0000-00002EB30000}"/>
    <cellStyle name="Samtala 7 2 3 4 2" xfId="30034" xr:uid="{00000000-0005-0000-0000-00002FB30000}"/>
    <cellStyle name="Samtala 7 2 3 5" xfId="25318" xr:uid="{00000000-0005-0000-0000-000030B30000}"/>
    <cellStyle name="Samtala 7 2 3 5 2" xfId="30035" xr:uid="{00000000-0005-0000-0000-000031B30000}"/>
    <cellStyle name="Samtala 7 2 3 6" xfId="25319" xr:uid="{00000000-0005-0000-0000-000032B30000}"/>
    <cellStyle name="Samtala 7 2 3 6 2" xfId="30036" xr:uid="{00000000-0005-0000-0000-000033B30000}"/>
    <cellStyle name="Samtala 7 2 3 7" xfId="25320" xr:uid="{00000000-0005-0000-0000-000034B30000}"/>
    <cellStyle name="Samtala 7 2 3 7 2" xfId="30037" xr:uid="{00000000-0005-0000-0000-000035B30000}"/>
    <cellStyle name="Samtala 7 2 3 8" xfId="25321" xr:uid="{00000000-0005-0000-0000-000036B30000}"/>
    <cellStyle name="Samtala 7 2 3 8 2" xfId="30038" xr:uid="{00000000-0005-0000-0000-000037B30000}"/>
    <cellStyle name="Samtala 7 2 3 9" xfId="25322" xr:uid="{00000000-0005-0000-0000-000038B30000}"/>
    <cellStyle name="Samtala 7 2 3 9 2" xfId="30039" xr:uid="{00000000-0005-0000-0000-000039B30000}"/>
    <cellStyle name="Samtala 7 2 30" xfId="25323" xr:uid="{00000000-0005-0000-0000-00003AB30000}"/>
    <cellStyle name="Samtala 7 2 30 2" xfId="30040" xr:uid="{00000000-0005-0000-0000-00003BB30000}"/>
    <cellStyle name="Samtala 7 2 31" xfId="25324" xr:uid="{00000000-0005-0000-0000-00003CB30000}"/>
    <cellStyle name="Samtala 7 2 31 2" xfId="30041" xr:uid="{00000000-0005-0000-0000-00003DB30000}"/>
    <cellStyle name="Samtala 7 2 32" xfId="27744" xr:uid="{00000000-0005-0000-0000-00003EB30000}"/>
    <cellStyle name="Samtala 7 2 33" xfId="29672" xr:uid="{00000000-0005-0000-0000-00003FB30000}"/>
    <cellStyle name="Samtala 7 2 34" xfId="29727" xr:uid="{00000000-0005-0000-0000-000040B30000}"/>
    <cellStyle name="Samtala 7 2 4" xfId="25325" xr:uid="{00000000-0005-0000-0000-000041B30000}"/>
    <cellStyle name="Samtala 7 2 4 10" xfId="25326" xr:uid="{00000000-0005-0000-0000-000042B30000}"/>
    <cellStyle name="Samtala 7 2 4 10 2" xfId="30042" xr:uid="{00000000-0005-0000-0000-000043B30000}"/>
    <cellStyle name="Samtala 7 2 4 11" xfId="25327" xr:uid="{00000000-0005-0000-0000-000044B30000}"/>
    <cellStyle name="Samtala 7 2 4 11 2" xfId="30043" xr:uid="{00000000-0005-0000-0000-000045B30000}"/>
    <cellStyle name="Samtala 7 2 4 12" xfId="28011" xr:uid="{00000000-0005-0000-0000-000046B30000}"/>
    <cellStyle name="Samtala 7 2 4 13" xfId="26801" xr:uid="{00000000-0005-0000-0000-000047B30000}"/>
    <cellStyle name="Samtala 7 2 4 14" xfId="27170" xr:uid="{00000000-0005-0000-0000-000048B30000}"/>
    <cellStyle name="Samtala 7 2 4 2" xfId="25328" xr:uid="{00000000-0005-0000-0000-000049B30000}"/>
    <cellStyle name="Samtala 7 2 4 2 2" xfId="30044" xr:uid="{00000000-0005-0000-0000-00004AB30000}"/>
    <cellStyle name="Samtala 7 2 4 3" xfId="25329" xr:uid="{00000000-0005-0000-0000-00004BB30000}"/>
    <cellStyle name="Samtala 7 2 4 3 2" xfId="30045" xr:uid="{00000000-0005-0000-0000-00004CB30000}"/>
    <cellStyle name="Samtala 7 2 4 4" xfId="25330" xr:uid="{00000000-0005-0000-0000-00004DB30000}"/>
    <cellStyle name="Samtala 7 2 4 4 2" xfId="30046" xr:uid="{00000000-0005-0000-0000-00004EB30000}"/>
    <cellStyle name="Samtala 7 2 4 5" xfId="25331" xr:uid="{00000000-0005-0000-0000-00004FB30000}"/>
    <cellStyle name="Samtala 7 2 4 5 2" xfId="30047" xr:uid="{00000000-0005-0000-0000-000050B30000}"/>
    <cellStyle name="Samtala 7 2 4 6" xfId="25332" xr:uid="{00000000-0005-0000-0000-000051B30000}"/>
    <cellStyle name="Samtala 7 2 4 6 2" xfId="30048" xr:uid="{00000000-0005-0000-0000-000052B30000}"/>
    <cellStyle name="Samtala 7 2 4 7" xfId="25333" xr:uid="{00000000-0005-0000-0000-000053B30000}"/>
    <cellStyle name="Samtala 7 2 4 7 2" xfId="30049" xr:uid="{00000000-0005-0000-0000-000054B30000}"/>
    <cellStyle name="Samtala 7 2 4 8" xfId="25334" xr:uid="{00000000-0005-0000-0000-000055B30000}"/>
    <cellStyle name="Samtala 7 2 4 8 2" xfId="30050" xr:uid="{00000000-0005-0000-0000-000056B30000}"/>
    <cellStyle name="Samtala 7 2 4 9" xfId="25335" xr:uid="{00000000-0005-0000-0000-000057B30000}"/>
    <cellStyle name="Samtala 7 2 4 9 2" xfId="30051" xr:uid="{00000000-0005-0000-0000-000058B30000}"/>
    <cellStyle name="Samtala 7 2 5" xfId="25336" xr:uid="{00000000-0005-0000-0000-000059B30000}"/>
    <cellStyle name="Samtala 7 2 5 10" xfId="25337" xr:uid="{00000000-0005-0000-0000-00005AB30000}"/>
    <cellStyle name="Samtala 7 2 5 10 2" xfId="30052" xr:uid="{00000000-0005-0000-0000-00005BB30000}"/>
    <cellStyle name="Samtala 7 2 5 11" xfId="25338" xr:uid="{00000000-0005-0000-0000-00005CB30000}"/>
    <cellStyle name="Samtala 7 2 5 11 2" xfId="30053" xr:uid="{00000000-0005-0000-0000-00005DB30000}"/>
    <cellStyle name="Samtala 7 2 5 12" xfId="27889" xr:uid="{00000000-0005-0000-0000-00005EB30000}"/>
    <cellStyle name="Samtala 7 2 5 13" xfId="26804" xr:uid="{00000000-0005-0000-0000-00005FB30000}"/>
    <cellStyle name="Samtala 7 2 5 14" xfId="30001" xr:uid="{00000000-0005-0000-0000-000060B30000}"/>
    <cellStyle name="Samtala 7 2 5 2" xfId="25339" xr:uid="{00000000-0005-0000-0000-000061B30000}"/>
    <cellStyle name="Samtala 7 2 5 2 2" xfId="30054" xr:uid="{00000000-0005-0000-0000-000062B30000}"/>
    <cellStyle name="Samtala 7 2 5 3" xfId="25340" xr:uid="{00000000-0005-0000-0000-000063B30000}"/>
    <cellStyle name="Samtala 7 2 5 3 2" xfId="30055" xr:uid="{00000000-0005-0000-0000-000064B30000}"/>
    <cellStyle name="Samtala 7 2 5 4" xfId="25341" xr:uid="{00000000-0005-0000-0000-000065B30000}"/>
    <cellStyle name="Samtala 7 2 5 4 2" xfId="30056" xr:uid="{00000000-0005-0000-0000-000066B30000}"/>
    <cellStyle name="Samtala 7 2 5 5" xfId="25342" xr:uid="{00000000-0005-0000-0000-000067B30000}"/>
    <cellStyle name="Samtala 7 2 5 5 2" xfId="30057" xr:uid="{00000000-0005-0000-0000-000068B30000}"/>
    <cellStyle name="Samtala 7 2 5 6" xfId="25343" xr:uid="{00000000-0005-0000-0000-000069B30000}"/>
    <cellStyle name="Samtala 7 2 5 6 2" xfId="30058" xr:uid="{00000000-0005-0000-0000-00006AB30000}"/>
    <cellStyle name="Samtala 7 2 5 7" xfId="25344" xr:uid="{00000000-0005-0000-0000-00006BB30000}"/>
    <cellStyle name="Samtala 7 2 5 7 2" xfId="30059" xr:uid="{00000000-0005-0000-0000-00006CB30000}"/>
    <cellStyle name="Samtala 7 2 5 8" xfId="25345" xr:uid="{00000000-0005-0000-0000-00006DB30000}"/>
    <cellStyle name="Samtala 7 2 5 8 2" xfId="30060" xr:uid="{00000000-0005-0000-0000-00006EB30000}"/>
    <cellStyle name="Samtala 7 2 5 9" xfId="25346" xr:uid="{00000000-0005-0000-0000-00006FB30000}"/>
    <cellStyle name="Samtala 7 2 5 9 2" xfId="30061" xr:uid="{00000000-0005-0000-0000-000070B30000}"/>
    <cellStyle name="Samtala 7 2 6" xfId="25347" xr:uid="{00000000-0005-0000-0000-000071B30000}"/>
    <cellStyle name="Samtala 7 2 6 10" xfId="25348" xr:uid="{00000000-0005-0000-0000-000072B30000}"/>
    <cellStyle name="Samtala 7 2 6 10 2" xfId="30062" xr:uid="{00000000-0005-0000-0000-000073B30000}"/>
    <cellStyle name="Samtala 7 2 6 11" xfId="25349" xr:uid="{00000000-0005-0000-0000-000074B30000}"/>
    <cellStyle name="Samtala 7 2 6 11 2" xfId="30063" xr:uid="{00000000-0005-0000-0000-000075B30000}"/>
    <cellStyle name="Samtala 7 2 6 12" xfId="27895" xr:uid="{00000000-0005-0000-0000-000076B30000}"/>
    <cellStyle name="Samtala 7 2 6 13" xfId="27450" xr:uid="{00000000-0005-0000-0000-000077B30000}"/>
    <cellStyle name="Samtala 7 2 6 14" xfId="29684" xr:uid="{00000000-0005-0000-0000-000078B30000}"/>
    <cellStyle name="Samtala 7 2 6 2" xfId="25350" xr:uid="{00000000-0005-0000-0000-000079B30000}"/>
    <cellStyle name="Samtala 7 2 6 2 2" xfId="30064" xr:uid="{00000000-0005-0000-0000-00007AB30000}"/>
    <cellStyle name="Samtala 7 2 6 3" xfId="25351" xr:uid="{00000000-0005-0000-0000-00007BB30000}"/>
    <cellStyle name="Samtala 7 2 6 3 2" xfId="30065" xr:uid="{00000000-0005-0000-0000-00007CB30000}"/>
    <cellStyle name="Samtala 7 2 6 4" xfId="25352" xr:uid="{00000000-0005-0000-0000-00007DB30000}"/>
    <cellStyle name="Samtala 7 2 6 4 2" xfId="30066" xr:uid="{00000000-0005-0000-0000-00007EB30000}"/>
    <cellStyle name="Samtala 7 2 6 5" xfId="25353" xr:uid="{00000000-0005-0000-0000-00007FB30000}"/>
    <cellStyle name="Samtala 7 2 6 5 2" xfId="30067" xr:uid="{00000000-0005-0000-0000-000080B30000}"/>
    <cellStyle name="Samtala 7 2 6 6" xfId="25354" xr:uid="{00000000-0005-0000-0000-000081B30000}"/>
    <cellStyle name="Samtala 7 2 6 6 2" xfId="30068" xr:uid="{00000000-0005-0000-0000-000082B30000}"/>
    <cellStyle name="Samtala 7 2 6 7" xfId="25355" xr:uid="{00000000-0005-0000-0000-000083B30000}"/>
    <cellStyle name="Samtala 7 2 6 7 2" xfId="30069" xr:uid="{00000000-0005-0000-0000-000084B30000}"/>
    <cellStyle name="Samtala 7 2 6 8" xfId="25356" xr:uid="{00000000-0005-0000-0000-000085B30000}"/>
    <cellStyle name="Samtala 7 2 6 8 2" xfId="30070" xr:uid="{00000000-0005-0000-0000-000086B30000}"/>
    <cellStyle name="Samtala 7 2 6 9" xfId="25357" xr:uid="{00000000-0005-0000-0000-000087B30000}"/>
    <cellStyle name="Samtala 7 2 6 9 2" xfId="30071" xr:uid="{00000000-0005-0000-0000-000088B30000}"/>
    <cellStyle name="Samtala 7 2 7" xfId="25358" xr:uid="{00000000-0005-0000-0000-000089B30000}"/>
    <cellStyle name="Samtala 7 2 7 10" xfId="25359" xr:uid="{00000000-0005-0000-0000-00008AB30000}"/>
    <cellStyle name="Samtala 7 2 7 10 2" xfId="30072" xr:uid="{00000000-0005-0000-0000-00008BB30000}"/>
    <cellStyle name="Samtala 7 2 7 11" xfId="25360" xr:uid="{00000000-0005-0000-0000-00008CB30000}"/>
    <cellStyle name="Samtala 7 2 7 11 2" xfId="30073" xr:uid="{00000000-0005-0000-0000-00008DB30000}"/>
    <cellStyle name="Samtala 7 2 7 12" xfId="27963" xr:uid="{00000000-0005-0000-0000-00008EB30000}"/>
    <cellStyle name="Samtala 7 2 7 13" xfId="29592" xr:uid="{00000000-0005-0000-0000-00008FB30000}"/>
    <cellStyle name="Samtala 7 2 7 14" xfId="26465" xr:uid="{00000000-0005-0000-0000-000090B30000}"/>
    <cellStyle name="Samtala 7 2 7 2" xfId="25361" xr:uid="{00000000-0005-0000-0000-000091B30000}"/>
    <cellStyle name="Samtala 7 2 7 2 2" xfId="30074" xr:uid="{00000000-0005-0000-0000-000092B30000}"/>
    <cellStyle name="Samtala 7 2 7 3" xfId="25362" xr:uid="{00000000-0005-0000-0000-000093B30000}"/>
    <cellStyle name="Samtala 7 2 7 3 2" xfId="30075" xr:uid="{00000000-0005-0000-0000-000094B30000}"/>
    <cellStyle name="Samtala 7 2 7 4" xfId="25363" xr:uid="{00000000-0005-0000-0000-000095B30000}"/>
    <cellStyle name="Samtala 7 2 7 4 2" xfId="30076" xr:uid="{00000000-0005-0000-0000-000096B30000}"/>
    <cellStyle name="Samtala 7 2 7 5" xfId="25364" xr:uid="{00000000-0005-0000-0000-000097B30000}"/>
    <cellStyle name="Samtala 7 2 7 5 2" xfId="30077" xr:uid="{00000000-0005-0000-0000-000098B30000}"/>
    <cellStyle name="Samtala 7 2 7 6" xfId="25365" xr:uid="{00000000-0005-0000-0000-000099B30000}"/>
    <cellStyle name="Samtala 7 2 7 6 2" xfId="30078" xr:uid="{00000000-0005-0000-0000-00009AB30000}"/>
    <cellStyle name="Samtala 7 2 7 7" xfId="25366" xr:uid="{00000000-0005-0000-0000-00009BB30000}"/>
    <cellStyle name="Samtala 7 2 7 7 2" xfId="30079" xr:uid="{00000000-0005-0000-0000-00009CB30000}"/>
    <cellStyle name="Samtala 7 2 7 8" xfId="25367" xr:uid="{00000000-0005-0000-0000-00009DB30000}"/>
    <cellStyle name="Samtala 7 2 7 8 2" xfId="30080" xr:uid="{00000000-0005-0000-0000-00009EB30000}"/>
    <cellStyle name="Samtala 7 2 7 9" xfId="25368" xr:uid="{00000000-0005-0000-0000-00009FB30000}"/>
    <cellStyle name="Samtala 7 2 7 9 2" xfId="30081" xr:uid="{00000000-0005-0000-0000-0000A0B30000}"/>
    <cellStyle name="Samtala 7 2 8" xfId="25369" xr:uid="{00000000-0005-0000-0000-0000A1B30000}"/>
    <cellStyle name="Samtala 7 2 8 10" xfId="25370" xr:uid="{00000000-0005-0000-0000-0000A2B30000}"/>
    <cellStyle name="Samtala 7 2 8 10 2" xfId="30082" xr:uid="{00000000-0005-0000-0000-0000A3B30000}"/>
    <cellStyle name="Samtala 7 2 8 11" xfId="25371" xr:uid="{00000000-0005-0000-0000-0000A4B30000}"/>
    <cellStyle name="Samtala 7 2 8 11 2" xfId="30083" xr:uid="{00000000-0005-0000-0000-0000A5B30000}"/>
    <cellStyle name="Samtala 7 2 8 12" xfId="27841" xr:uid="{00000000-0005-0000-0000-0000A6B30000}"/>
    <cellStyle name="Samtala 7 2 8 13" xfId="29658" xr:uid="{00000000-0005-0000-0000-0000A7B30000}"/>
    <cellStyle name="Samtala 7 2 8 14" xfId="27368" xr:uid="{00000000-0005-0000-0000-0000A8B30000}"/>
    <cellStyle name="Samtala 7 2 8 2" xfId="25372" xr:uid="{00000000-0005-0000-0000-0000A9B30000}"/>
    <cellStyle name="Samtala 7 2 8 2 2" xfId="30084" xr:uid="{00000000-0005-0000-0000-0000AAB30000}"/>
    <cellStyle name="Samtala 7 2 8 3" xfId="25373" xr:uid="{00000000-0005-0000-0000-0000ABB30000}"/>
    <cellStyle name="Samtala 7 2 8 3 2" xfId="30085" xr:uid="{00000000-0005-0000-0000-0000ACB30000}"/>
    <cellStyle name="Samtala 7 2 8 4" xfId="25374" xr:uid="{00000000-0005-0000-0000-0000ADB30000}"/>
    <cellStyle name="Samtala 7 2 8 4 2" xfId="30086" xr:uid="{00000000-0005-0000-0000-0000AEB30000}"/>
    <cellStyle name="Samtala 7 2 8 5" xfId="25375" xr:uid="{00000000-0005-0000-0000-0000AFB30000}"/>
    <cellStyle name="Samtala 7 2 8 5 2" xfId="30087" xr:uid="{00000000-0005-0000-0000-0000B0B30000}"/>
    <cellStyle name="Samtala 7 2 8 6" xfId="25376" xr:uid="{00000000-0005-0000-0000-0000B1B30000}"/>
    <cellStyle name="Samtala 7 2 8 6 2" xfId="30088" xr:uid="{00000000-0005-0000-0000-0000B2B30000}"/>
    <cellStyle name="Samtala 7 2 8 7" xfId="25377" xr:uid="{00000000-0005-0000-0000-0000B3B30000}"/>
    <cellStyle name="Samtala 7 2 8 7 2" xfId="30089" xr:uid="{00000000-0005-0000-0000-0000B4B30000}"/>
    <cellStyle name="Samtala 7 2 8 8" xfId="25378" xr:uid="{00000000-0005-0000-0000-0000B5B30000}"/>
    <cellStyle name="Samtala 7 2 8 8 2" xfId="30090" xr:uid="{00000000-0005-0000-0000-0000B6B30000}"/>
    <cellStyle name="Samtala 7 2 8 9" xfId="25379" xr:uid="{00000000-0005-0000-0000-0000B7B30000}"/>
    <cellStyle name="Samtala 7 2 8 9 2" xfId="30091" xr:uid="{00000000-0005-0000-0000-0000B8B30000}"/>
    <cellStyle name="Samtala 7 2 9" xfId="25380" xr:uid="{00000000-0005-0000-0000-0000B9B30000}"/>
    <cellStyle name="Samtala 7 2 9 10" xfId="25381" xr:uid="{00000000-0005-0000-0000-0000BAB30000}"/>
    <cellStyle name="Samtala 7 2 9 10 2" xfId="30092" xr:uid="{00000000-0005-0000-0000-0000BBB30000}"/>
    <cellStyle name="Samtala 7 2 9 11" xfId="25382" xr:uid="{00000000-0005-0000-0000-0000BCB30000}"/>
    <cellStyle name="Samtala 7 2 9 11 2" xfId="30093" xr:uid="{00000000-0005-0000-0000-0000BDB30000}"/>
    <cellStyle name="Samtala 7 2 9 12" xfId="28013" xr:uid="{00000000-0005-0000-0000-0000BEB30000}"/>
    <cellStyle name="Samtala 7 2 9 13" xfId="29572" xr:uid="{00000000-0005-0000-0000-0000BFB30000}"/>
    <cellStyle name="Samtala 7 2 9 14" xfId="29678" xr:uid="{00000000-0005-0000-0000-0000C0B30000}"/>
    <cellStyle name="Samtala 7 2 9 2" xfId="25383" xr:uid="{00000000-0005-0000-0000-0000C1B30000}"/>
    <cellStyle name="Samtala 7 2 9 2 2" xfId="30094" xr:uid="{00000000-0005-0000-0000-0000C2B30000}"/>
    <cellStyle name="Samtala 7 2 9 3" xfId="25384" xr:uid="{00000000-0005-0000-0000-0000C3B30000}"/>
    <cellStyle name="Samtala 7 2 9 3 2" xfId="30095" xr:uid="{00000000-0005-0000-0000-0000C4B30000}"/>
    <cellStyle name="Samtala 7 2 9 4" xfId="25385" xr:uid="{00000000-0005-0000-0000-0000C5B30000}"/>
    <cellStyle name="Samtala 7 2 9 4 2" xfId="30096" xr:uid="{00000000-0005-0000-0000-0000C6B30000}"/>
    <cellStyle name="Samtala 7 2 9 5" xfId="25386" xr:uid="{00000000-0005-0000-0000-0000C7B30000}"/>
    <cellStyle name="Samtala 7 2 9 5 2" xfId="30097" xr:uid="{00000000-0005-0000-0000-0000C8B30000}"/>
    <cellStyle name="Samtala 7 2 9 6" xfId="25387" xr:uid="{00000000-0005-0000-0000-0000C9B30000}"/>
    <cellStyle name="Samtala 7 2 9 6 2" xfId="30098" xr:uid="{00000000-0005-0000-0000-0000CAB30000}"/>
    <cellStyle name="Samtala 7 2 9 7" xfId="25388" xr:uid="{00000000-0005-0000-0000-0000CBB30000}"/>
    <cellStyle name="Samtala 7 2 9 7 2" xfId="30099" xr:uid="{00000000-0005-0000-0000-0000CCB30000}"/>
    <cellStyle name="Samtala 7 2 9 8" xfId="25389" xr:uid="{00000000-0005-0000-0000-0000CDB30000}"/>
    <cellStyle name="Samtala 7 2 9 8 2" xfId="30100" xr:uid="{00000000-0005-0000-0000-0000CEB30000}"/>
    <cellStyle name="Samtala 7 2 9 9" xfId="25390" xr:uid="{00000000-0005-0000-0000-0000CFB30000}"/>
    <cellStyle name="Samtala 7 2 9 9 2" xfId="30101" xr:uid="{00000000-0005-0000-0000-0000D0B30000}"/>
    <cellStyle name="Samtala 7 3" xfId="47378" xr:uid="{00000000-0005-0000-0000-0000D1B30000}"/>
    <cellStyle name="Samtala 7 4" xfId="47379" xr:uid="{00000000-0005-0000-0000-0000D2B30000}"/>
    <cellStyle name="Samtala 70" xfId="47380" xr:uid="{00000000-0005-0000-0000-0000D3B30000}"/>
    <cellStyle name="Samtala 71" xfId="47381" xr:uid="{00000000-0005-0000-0000-0000D4B30000}"/>
    <cellStyle name="Samtala 72" xfId="47382" xr:uid="{00000000-0005-0000-0000-0000D5B30000}"/>
    <cellStyle name="Samtala 73" xfId="47383" xr:uid="{00000000-0005-0000-0000-0000D6B30000}"/>
    <cellStyle name="Samtala 74" xfId="47384" xr:uid="{00000000-0005-0000-0000-0000D7B30000}"/>
    <cellStyle name="Samtala 75" xfId="47385" xr:uid="{00000000-0005-0000-0000-0000D8B30000}"/>
    <cellStyle name="Samtala 76" xfId="47386" xr:uid="{00000000-0005-0000-0000-0000D9B30000}"/>
    <cellStyle name="Samtala 77" xfId="47387" xr:uid="{00000000-0005-0000-0000-0000DAB30000}"/>
    <cellStyle name="Samtala 78" xfId="47388" xr:uid="{00000000-0005-0000-0000-0000DBB30000}"/>
    <cellStyle name="Samtala 79" xfId="47389" xr:uid="{00000000-0005-0000-0000-0000DCB30000}"/>
    <cellStyle name="Samtala 8" xfId="5416" xr:uid="{00000000-0005-0000-0000-0000DDB30000}"/>
    <cellStyle name="Samtala 8 2" xfId="25391" xr:uid="{00000000-0005-0000-0000-0000DEB30000}"/>
    <cellStyle name="Samtala 8 2 10" xfId="25392" xr:uid="{00000000-0005-0000-0000-0000DFB30000}"/>
    <cellStyle name="Samtala 8 2 10 10" xfId="25393" xr:uid="{00000000-0005-0000-0000-0000E0B30000}"/>
    <cellStyle name="Samtala 8 2 10 10 2" xfId="30102" xr:uid="{00000000-0005-0000-0000-0000E1B30000}"/>
    <cellStyle name="Samtala 8 2 10 11" xfId="25394" xr:uid="{00000000-0005-0000-0000-0000E2B30000}"/>
    <cellStyle name="Samtala 8 2 10 11 2" xfId="30103" xr:uid="{00000000-0005-0000-0000-0000E3B30000}"/>
    <cellStyle name="Samtala 8 2 10 12" xfId="27874" xr:uid="{00000000-0005-0000-0000-0000E4B30000}"/>
    <cellStyle name="Samtala 8 2 10 13" xfId="29639" xr:uid="{00000000-0005-0000-0000-0000E5B30000}"/>
    <cellStyle name="Samtala 8 2 10 14" xfId="29705" xr:uid="{00000000-0005-0000-0000-0000E6B30000}"/>
    <cellStyle name="Samtala 8 2 10 2" xfId="25395" xr:uid="{00000000-0005-0000-0000-0000E7B30000}"/>
    <cellStyle name="Samtala 8 2 10 2 2" xfId="30104" xr:uid="{00000000-0005-0000-0000-0000E8B30000}"/>
    <cellStyle name="Samtala 8 2 10 3" xfId="25396" xr:uid="{00000000-0005-0000-0000-0000E9B30000}"/>
    <cellStyle name="Samtala 8 2 10 3 2" xfId="30105" xr:uid="{00000000-0005-0000-0000-0000EAB30000}"/>
    <cellStyle name="Samtala 8 2 10 4" xfId="25397" xr:uid="{00000000-0005-0000-0000-0000EBB30000}"/>
    <cellStyle name="Samtala 8 2 10 4 2" xfId="30106" xr:uid="{00000000-0005-0000-0000-0000ECB30000}"/>
    <cellStyle name="Samtala 8 2 10 5" xfId="25398" xr:uid="{00000000-0005-0000-0000-0000EDB30000}"/>
    <cellStyle name="Samtala 8 2 10 5 2" xfId="30107" xr:uid="{00000000-0005-0000-0000-0000EEB30000}"/>
    <cellStyle name="Samtala 8 2 10 6" xfId="25399" xr:uid="{00000000-0005-0000-0000-0000EFB30000}"/>
    <cellStyle name="Samtala 8 2 10 6 2" xfId="30108" xr:uid="{00000000-0005-0000-0000-0000F0B30000}"/>
    <cellStyle name="Samtala 8 2 10 7" xfId="25400" xr:uid="{00000000-0005-0000-0000-0000F1B30000}"/>
    <cellStyle name="Samtala 8 2 10 7 2" xfId="30109" xr:uid="{00000000-0005-0000-0000-0000F2B30000}"/>
    <cellStyle name="Samtala 8 2 10 8" xfId="25401" xr:uid="{00000000-0005-0000-0000-0000F3B30000}"/>
    <cellStyle name="Samtala 8 2 10 8 2" xfId="30110" xr:uid="{00000000-0005-0000-0000-0000F4B30000}"/>
    <cellStyle name="Samtala 8 2 10 9" xfId="25402" xr:uid="{00000000-0005-0000-0000-0000F5B30000}"/>
    <cellStyle name="Samtala 8 2 10 9 2" xfId="30111" xr:uid="{00000000-0005-0000-0000-0000F6B30000}"/>
    <cellStyle name="Samtala 8 2 11" xfId="25403" xr:uid="{00000000-0005-0000-0000-0000F7B30000}"/>
    <cellStyle name="Samtala 8 2 11 10" xfId="25404" xr:uid="{00000000-0005-0000-0000-0000F8B30000}"/>
    <cellStyle name="Samtala 8 2 11 10 2" xfId="30112" xr:uid="{00000000-0005-0000-0000-0000F9B30000}"/>
    <cellStyle name="Samtala 8 2 11 11" xfId="25405" xr:uid="{00000000-0005-0000-0000-0000FAB30000}"/>
    <cellStyle name="Samtala 8 2 11 11 2" xfId="30113" xr:uid="{00000000-0005-0000-0000-0000FBB30000}"/>
    <cellStyle name="Samtala 8 2 11 12" xfId="27970" xr:uid="{00000000-0005-0000-0000-0000FCB30000}"/>
    <cellStyle name="Samtala 8 2 11 13" xfId="26318" xr:uid="{00000000-0005-0000-0000-0000FDB30000}"/>
    <cellStyle name="Samtala 8 2 11 14" xfId="29968" xr:uid="{00000000-0005-0000-0000-0000FEB30000}"/>
    <cellStyle name="Samtala 8 2 11 2" xfId="25406" xr:uid="{00000000-0005-0000-0000-0000FFB30000}"/>
    <cellStyle name="Samtala 8 2 11 2 2" xfId="30114" xr:uid="{00000000-0005-0000-0000-000000B40000}"/>
    <cellStyle name="Samtala 8 2 11 3" xfId="25407" xr:uid="{00000000-0005-0000-0000-000001B40000}"/>
    <cellStyle name="Samtala 8 2 11 3 2" xfId="30115" xr:uid="{00000000-0005-0000-0000-000002B40000}"/>
    <cellStyle name="Samtala 8 2 11 4" xfId="25408" xr:uid="{00000000-0005-0000-0000-000003B40000}"/>
    <cellStyle name="Samtala 8 2 11 4 2" xfId="30116" xr:uid="{00000000-0005-0000-0000-000004B40000}"/>
    <cellStyle name="Samtala 8 2 11 5" xfId="25409" xr:uid="{00000000-0005-0000-0000-000005B40000}"/>
    <cellStyle name="Samtala 8 2 11 5 2" xfId="30117" xr:uid="{00000000-0005-0000-0000-000006B40000}"/>
    <cellStyle name="Samtala 8 2 11 6" xfId="25410" xr:uid="{00000000-0005-0000-0000-000007B40000}"/>
    <cellStyle name="Samtala 8 2 11 6 2" xfId="30118" xr:uid="{00000000-0005-0000-0000-000008B40000}"/>
    <cellStyle name="Samtala 8 2 11 7" xfId="25411" xr:uid="{00000000-0005-0000-0000-000009B40000}"/>
    <cellStyle name="Samtala 8 2 11 7 2" xfId="30119" xr:uid="{00000000-0005-0000-0000-00000AB40000}"/>
    <cellStyle name="Samtala 8 2 11 8" xfId="25412" xr:uid="{00000000-0005-0000-0000-00000BB40000}"/>
    <cellStyle name="Samtala 8 2 11 8 2" xfId="30120" xr:uid="{00000000-0005-0000-0000-00000CB40000}"/>
    <cellStyle name="Samtala 8 2 11 9" xfId="25413" xr:uid="{00000000-0005-0000-0000-00000DB40000}"/>
    <cellStyle name="Samtala 8 2 11 9 2" xfId="30121" xr:uid="{00000000-0005-0000-0000-00000EB40000}"/>
    <cellStyle name="Samtala 8 2 12" xfId="25414" xr:uid="{00000000-0005-0000-0000-00000FB40000}"/>
    <cellStyle name="Samtala 8 2 12 10" xfId="25415" xr:uid="{00000000-0005-0000-0000-000010B40000}"/>
    <cellStyle name="Samtala 8 2 12 10 2" xfId="30122" xr:uid="{00000000-0005-0000-0000-000011B40000}"/>
    <cellStyle name="Samtala 8 2 12 11" xfId="25416" xr:uid="{00000000-0005-0000-0000-000012B40000}"/>
    <cellStyle name="Samtala 8 2 12 11 2" xfId="30123" xr:uid="{00000000-0005-0000-0000-000013B40000}"/>
    <cellStyle name="Samtala 8 2 12 12" xfId="27910" xr:uid="{00000000-0005-0000-0000-000014B40000}"/>
    <cellStyle name="Samtala 8 2 12 13" xfId="27185" xr:uid="{00000000-0005-0000-0000-000015B40000}"/>
    <cellStyle name="Samtala 8 2 12 14" xfId="26377" xr:uid="{00000000-0005-0000-0000-000016B40000}"/>
    <cellStyle name="Samtala 8 2 12 2" xfId="25417" xr:uid="{00000000-0005-0000-0000-000017B40000}"/>
    <cellStyle name="Samtala 8 2 12 2 2" xfId="30124" xr:uid="{00000000-0005-0000-0000-000018B40000}"/>
    <cellStyle name="Samtala 8 2 12 3" xfId="25418" xr:uid="{00000000-0005-0000-0000-000019B40000}"/>
    <cellStyle name="Samtala 8 2 12 3 2" xfId="30125" xr:uid="{00000000-0005-0000-0000-00001AB40000}"/>
    <cellStyle name="Samtala 8 2 12 4" xfId="25419" xr:uid="{00000000-0005-0000-0000-00001BB40000}"/>
    <cellStyle name="Samtala 8 2 12 4 2" xfId="30126" xr:uid="{00000000-0005-0000-0000-00001CB40000}"/>
    <cellStyle name="Samtala 8 2 12 5" xfId="25420" xr:uid="{00000000-0005-0000-0000-00001DB40000}"/>
    <cellStyle name="Samtala 8 2 12 5 2" xfId="30127" xr:uid="{00000000-0005-0000-0000-00001EB40000}"/>
    <cellStyle name="Samtala 8 2 12 6" xfId="25421" xr:uid="{00000000-0005-0000-0000-00001FB40000}"/>
    <cellStyle name="Samtala 8 2 12 6 2" xfId="30128" xr:uid="{00000000-0005-0000-0000-000020B40000}"/>
    <cellStyle name="Samtala 8 2 12 7" xfId="25422" xr:uid="{00000000-0005-0000-0000-000021B40000}"/>
    <cellStyle name="Samtala 8 2 12 7 2" xfId="30129" xr:uid="{00000000-0005-0000-0000-000022B40000}"/>
    <cellStyle name="Samtala 8 2 12 8" xfId="25423" xr:uid="{00000000-0005-0000-0000-000023B40000}"/>
    <cellStyle name="Samtala 8 2 12 8 2" xfId="30130" xr:uid="{00000000-0005-0000-0000-000024B40000}"/>
    <cellStyle name="Samtala 8 2 12 9" xfId="25424" xr:uid="{00000000-0005-0000-0000-000025B40000}"/>
    <cellStyle name="Samtala 8 2 12 9 2" xfId="30131" xr:uid="{00000000-0005-0000-0000-000026B40000}"/>
    <cellStyle name="Samtala 8 2 13" xfId="25425" xr:uid="{00000000-0005-0000-0000-000027B40000}"/>
    <cellStyle name="Samtala 8 2 13 10" xfId="25426" xr:uid="{00000000-0005-0000-0000-000028B40000}"/>
    <cellStyle name="Samtala 8 2 13 10 2" xfId="30132" xr:uid="{00000000-0005-0000-0000-000029B40000}"/>
    <cellStyle name="Samtala 8 2 13 11" xfId="25427" xr:uid="{00000000-0005-0000-0000-00002AB40000}"/>
    <cellStyle name="Samtala 8 2 13 11 2" xfId="30133" xr:uid="{00000000-0005-0000-0000-00002BB40000}"/>
    <cellStyle name="Samtala 8 2 13 12" xfId="27941" xr:uid="{00000000-0005-0000-0000-00002CB40000}"/>
    <cellStyle name="Samtala 8 2 13 13" xfId="29606" xr:uid="{00000000-0005-0000-0000-00002DB40000}"/>
    <cellStyle name="Samtala 8 2 13 14" xfId="26215" xr:uid="{00000000-0005-0000-0000-00002EB40000}"/>
    <cellStyle name="Samtala 8 2 13 2" xfId="25428" xr:uid="{00000000-0005-0000-0000-00002FB40000}"/>
    <cellStyle name="Samtala 8 2 13 2 2" xfId="30134" xr:uid="{00000000-0005-0000-0000-000030B40000}"/>
    <cellStyle name="Samtala 8 2 13 3" xfId="25429" xr:uid="{00000000-0005-0000-0000-000031B40000}"/>
    <cellStyle name="Samtala 8 2 13 3 2" xfId="30135" xr:uid="{00000000-0005-0000-0000-000032B40000}"/>
    <cellStyle name="Samtala 8 2 13 4" xfId="25430" xr:uid="{00000000-0005-0000-0000-000033B40000}"/>
    <cellStyle name="Samtala 8 2 13 4 2" xfId="30136" xr:uid="{00000000-0005-0000-0000-000034B40000}"/>
    <cellStyle name="Samtala 8 2 13 5" xfId="25431" xr:uid="{00000000-0005-0000-0000-000035B40000}"/>
    <cellStyle name="Samtala 8 2 13 5 2" xfId="30137" xr:uid="{00000000-0005-0000-0000-000036B40000}"/>
    <cellStyle name="Samtala 8 2 13 6" xfId="25432" xr:uid="{00000000-0005-0000-0000-000037B40000}"/>
    <cellStyle name="Samtala 8 2 13 6 2" xfId="30138" xr:uid="{00000000-0005-0000-0000-000038B40000}"/>
    <cellStyle name="Samtala 8 2 13 7" xfId="25433" xr:uid="{00000000-0005-0000-0000-000039B40000}"/>
    <cellStyle name="Samtala 8 2 13 7 2" xfId="30139" xr:uid="{00000000-0005-0000-0000-00003AB40000}"/>
    <cellStyle name="Samtala 8 2 13 8" xfId="25434" xr:uid="{00000000-0005-0000-0000-00003BB40000}"/>
    <cellStyle name="Samtala 8 2 13 8 2" xfId="30140" xr:uid="{00000000-0005-0000-0000-00003CB40000}"/>
    <cellStyle name="Samtala 8 2 13 9" xfId="25435" xr:uid="{00000000-0005-0000-0000-00003DB40000}"/>
    <cellStyle name="Samtala 8 2 13 9 2" xfId="30141" xr:uid="{00000000-0005-0000-0000-00003EB40000}"/>
    <cellStyle name="Samtala 8 2 14" xfId="25436" xr:uid="{00000000-0005-0000-0000-00003FB40000}"/>
    <cellStyle name="Samtala 8 2 14 10" xfId="25437" xr:uid="{00000000-0005-0000-0000-000040B40000}"/>
    <cellStyle name="Samtala 8 2 14 10 2" xfId="30142" xr:uid="{00000000-0005-0000-0000-000041B40000}"/>
    <cellStyle name="Samtala 8 2 14 11" xfId="25438" xr:uid="{00000000-0005-0000-0000-000042B40000}"/>
    <cellStyle name="Samtala 8 2 14 11 2" xfId="30143" xr:uid="{00000000-0005-0000-0000-000043B40000}"/>
    <cellStyle name="Samtala 8 2 14 12" xfId="27870" xr:uid="{00000000-0005-0000-0000-000044B40000}"/>
    <cellStyle name="Samtala 8 2 14 13" xfId="29642" xr:uid="{00000000-0005-0000-0000-000045B40000}"/>
    <cellStyle name="Samtala 8 2 14 14" xfId="29450" xr:uid="{00000000-0005-0000-0000-000046B40000}"/>
    <cellStyle name="Samtala 8 2 14 2" xfId="25439" xr:uid="{00000000-0005-0000-0000-000047B40000}"/>
    <cellStyle name="Samtala 8 2 14 2 2" xfId="30144" xr:uid="{00000000-0005-0000-0000-000048B40000}"/>
    <cellStyle name="Samtala 8 2 14 3" xfId="25440" xr:uid="{00000000-0005-0000-0000-000049B40000}"/>
    <cellStyle name="Samtala 8 2 14 3 2" xfId="30145" xr:uid="{00000000-0005-0000-0000-00004AB40000}"/>
    <cellStyle name="Samtala 8 2 14 4" xfId="25441" xr:uid="{00000000-0005-0000-0000-00004BB40000}"/>
    <cellStyle name="Samtala 8 2 14 4 2" xfId="30146" xr:uid="{00000000-0005-0000-0000-00004CB40000}"/>
    <cellStyle name="Samtala 8 2 14 5" xfId="25442" xr:uid="{00000000-0005-0000-0000-00004DB40000}"/>
    <cellStyle name="Samtala 8 2 14 5 2" xfId="30147" xr:uid="{00000000-0005-0000-0000-00004EB40000}"/>
    <cellStyle name="Samtala 8 2 14 6" xfId="25443" xr:uid="{00000000-0005-0000-0000-00004FB40000}"/>
    <cellStyle name="Samtala 8 2 14 6 2" xfId="30148" xr:uid="{00000000-0005-0000-0000-000050B40000}"/>
    <cellStyle name="Samtala 8 2 14 7" xfId="25444" xr:uid="{00000000-0005-0000-0000-000051B40000}"/>
    <cellStyle name="Samtala 8 2 14 7 2" xfId="30149" xr:uid="{00000000-0005-0000-0000-000052B40000}"/>
    <cellStyle name="Samtala 8 2 14 8" xfId="25445" xr:uid="{00000000-0005-0000-0000-000053B40000}"/>
    <cellStyle name="Samtala 8 2 14 8 2" xfId="30150" xr:uid="{00000000-0005-0000-0000-000054B40000}"/>
    <cellStyle name="Samtala 8 2 14 9" xfId="25446" xr:uid="{00000000-0005-0000-0000-000055B40000}"/>
    <cellStyle name="Samtala 8 2 14 9 2" xfId="30151" xr:uid="{00000000-0005-0000-0000-000056B40000}"/>
    <cellStyle name="Samtala 8 2 15" xfId="25447" xr:uid="{00000000-0005-0000-0000-000057B40000}"/>
    <cellStyle name="Samtala 8 2 15 10" xfId="25448" xr:uid="{00000000-0005-0000-0000-000058B40000}"/>
    <cellStyle name="Samtala 8 2 15 10 2" xfId="30152" xr:uid="{00000000-0005-0000-0000-000059B40000}"/>
    <cellStyle name="Samtala 8 2 15 11" xfId="25449" xr:uid="{00000000-0005-0000-0000-00005AB40000}"/>
    <cellStyle name="Samtala 8 2 15 11 2" xfId="30153" xr:uid="{00000000-0005-0000-0000-00005BB40000}"/>
    <cellStyle name="Samtala 8 2 15 12" xfId="27856" xr:uid="{00000000-0005-0000-0000-00005CB40000}"/>
    <cellStyle name="Samtala 8 2 15 13" xfId="29650" xr:uid="{00000000-0005-0000-0000-00005DB40000}"/>
    <cellStyle name="Samtala 8 2 15 14" xfId="27255" xr:uid="{00000000-0005-0000-0000-00005EB40000}"/>
    <cellStyle name="Samtala 8 2 15 2" xfId="25450" xr:uid="{00000000-0005-0000-0000-00005FB40000}"/>
    <cellStyle name="Samtala 8 2 15 2 2" xfId="30154" xr:uid="{00000000-0005-0000-0000-000060B40000}"/>
    <cellStyle name="Samtala 8 2 15 3" xfId="25451" xr:uid="{00000000-0005-0000-0000-000061B40000}"/>
    <cellStyle name="Samtala 8 2 15 3 2" xfId="30155" xr:uid="{00000000-0005-0000-0000-000062B40000}"/>
    <cellStyle name="Samtala 8 2 15 4" xfId="25452" xr:uid="{00000000-0005-0000-0000-000063B40000}"/>
    <cellStyle name="Samtala 8 2 15 4 2" xfId="30156" xr:uid="{00000000-0005-0000-0000-000064B40000}"/>
    <cellStyle name="Samtala 8 2 15 5" xfId="25453" xr:uid="{00000000-0005-0000-0000-000065B40000}"/>
    <cellStyle name="Samtala 8 2 15 5 2" xfId="30157" xr:uid="{00000000-0005-0000-0000-000066B40000}"/>
    <cellStyle name="Samtala 8 2 15 6" xfId="25454" xr:uid="{00000000-0005-0000-0000-000067B40000}"/>
    <cellStyle name="Samtala 8 2 15 6 2" xfId="30158" xr:uid="{00000000-0005-0000-0000-000068B40000}"/>
    <cellStyle name="Samtala 8 2 15 7" xfId="25455" xr:uid="{00000000-0005-0000-0000-000069B40000}"/>
    <cellStyle name="Samtala 8 2 15 7 2" xfId="30159" xr:uid="{00000000-0005-0000-0000-00006AB40000}"/>
    <cellStyle name="Samtala 8 2 15 8" xfId="25456" xr:uid="{00000000-0005-0000-0000-00006BB40000}"/>
    <cellStyle name="Samtala 8 2 15 8 2" xfId="30160" xr:uid="{00000000-0005-0000-0000-00006CB40000}"/>
    <cellStyle name="Samtala 8 2 15 9" xfId="25457" xr:uid="{00000000-0005-0000-0000-00006DB40000}"/>
    <cellStyle name="Samtala 8 2 15 9 2" xfId="30161" xr:uid="{00000000-0005-0000-0000-00006EB40000}"/>
    <cellStyle name="Samtala 8 2 16" xfId="25458" xr:uid="{00000000-0005-0000-0000-00006FB40000}"/>
    <cellStyle name="Samtala 8 2 16 10" xfId="25459" xr:uid="{00000000-0005-0000-0000-000070B40000}"/>
    <cellStyle name="Samtala 8 2 16 10 2" xfId="30162" xr:uid="{00000000-0005-0000-0000-000071B40000}"/>
    <cellStyle name="Samtala 8 2 16 11" xfId="25460" xr:uid="{00000000-0005-0000-0000-000072B40000}"/>
    <cellStyle name="Samtala 8 2 16 11 2" xfId="30163" xr:uid="{00000000-0005-0000-0000-000073B40000}"/>
    <cellStyle name="Samtala 8 2 16 12" xfId="27878" xr:uid="{00000000-0005-0000-0000-000074B40000}"/>
    <cellStyle name="Samtala 8 2 16 13" xfId="26947" xr:uid="{00000000-0005-0000-0000-000075B40000}"/>
    <cellStyle name="Samtala 8 2 16 14" xfId="29982" xr:uid="{00000000-0005-0000-0000-000076B40000}"/>
    <cellStyle name="Samtala 8 2 16 2" xfId="25461" xr:uid="{00000000-0005-0000-0000-000077B40000}"/>
    <cellStyle name="Samtala 8 2 16 2 2" xfId="30164" xr:uid="{00000000-0005-0000-0000-000078B40000}"/>
    <cellStyle name="Samtala 8 2 16 3" xfId="25462" xr:uid="{00000000-0005-0000-0000-000079B40000}"/>
    <cellStyle name="Samtala 8 2 16 3 2" xfId="30165" xr:uid="{00000000-0005-0000-0000-00007AB40000}"/>
    <cellStyle name="Samtala 8 2 16 4" xfId="25463" xr:uid="{00000000-0005-0000-0000-00007BB40000}"/>
    <cellStyle name="Samtala 8 2 16 4 2" xfId="30166" xr:uid="{00000000-0005-0000-0000-00007CB40000}"/>
    <cellStyle name="Samtala 8 2 16 5" xfId="25464" xr:uid="{00000000-0005-0000-0000-00007DB40000}"/>
    <cellStyle name="Samtala 8 2 16 5 2" xfId="30167" xr:uid="{00000000-0005-0000-0000-00007EB40000}"/>
    <cellStyle name="Samtala 8 2 16 6" xfId="25465" xr:uid="{00000000-0005-0000-0000-00007FB40000}"/>
    <cellStyle name="Samtala 8 2 16 6 2" xfId="30168" xr:uid="{00000000-0005-0000-0000-000080B40000}"/>
    <cellStyle name="Samtala 8 2 16 7" xfId="25466" xr:uid="{00000000-0005-0000-0000-000081B40000}"/>
    <cellStyle name="Samtala 8 2 16 7 2" xfId="30169" xr:uid="{00000000-0005-0000-0000-000082B40000}"/>
    <cellStyle name="Samtala 8 2 16 8" xfId="25467" xr:uid="{00000000-0005-0000-0000-000083B40000}"/>
    <cellStyle name="Samtala 8 2 16 8 2" xfId="30170" xr:uid="{00000000-0005-0000-0000-000084B40000}"/>
    <cellStyle name="Samtala 8 2 16 9" xfId="25468" xr:uid="{00000000-0005-0000-0000-000085B40000}"/>
    <cellStyle name="Samtala 8 2 16 9 2" xfId="30171" xr:uid="{00000000-0005-0000-0000-000086B40000}"/>
    <cellStyle name="Samtala 8 2 17" xfId="25469" xr:uid="{00000000-0005-0000-0000-000087B40000}"/>
    <cellStyle name="Samtala 8 2 17 10" xfId="25470" xr:uid="{00000000-0005-0000-0000-000088B40000}"/>
    <cellStyle name="Samtala 8 2 17 10 2" xfId="30172" xr:uid="{00000000-0005-0000-0000-000089B40000}"/>
    <cellStyle name="Samtala 8 2 17 11" xfId="25471" xr:uid="{00000000-0005-0000-0000-00008AB40000}"/>
    <cellStyle name="Samtala 8 2 17 11 2" xfId="30173" xr:uid="{00000000-0005-0000-0000-00008BB40000}"/>
    <cellStyle name="Samtala 8 2 17 12" xfId="27906" xr:uid="{00000000-0005-0000-0000-00008CB40000}"/>
    <cellStyle name="Samtala 8 2 17 13" xfId="27253" xr:uid="{00000000-0005-0000-0000-00008DB40000}"/>
    <cellStyle name="Samtala 8 2 17 14" xfId="26381" xr:uid="{00000000-0005-0000-0000-00008EB40000}"/>
    <cellStyle name="Samtala 8 2 17 2" xfId="25472" xr:uid="{00000000-0005-0000-0000-00008FB40000}"/>
    <cellStyle name="Samtala 8 2 17 2 2" xfId="30174" xr:uid="{00000000-0005-0000-0000-000090B40000}"/>
    <cellStyle name="Samtala 8 2 17 3" xfId="25473" xr:uid="{00000000-0005-0000-0000-000091B40000}"/>
    <cellStyle name="Samtala 8 2 17 3 2" xfId="30175" xr:uid="{00000000-0005-0000-0000-000092B40000}"/>
    <cellStyle name="Samtala 8 2 17 4" xfId="25474" xr:uid="{00000000-0005-0000-0000-000093B40000}"/>
    <cellStyle name="Samtala 8 2 17 4 2" xfId="30176" xr:uid="{00000000-0005-0000-0000-000094B40000}"/>
    <cellStyle name="Samtala 8 2 17 5" xfId="25475" xr:uid="{00000000-0005-0000-0000-000095B40000}"/>
    <cellStyle name="Samtala 8 2 17 5 2" xfId="30177" xr:uid="{00000000-0005-0000-0000-000096B40000}"/>
    <cellStyle name="Samtala 8 2 17 6" xfId="25476" xr:uid="{00000000-0005-0000-0000-000097B40000}"/>
    <cellStyle name="Samtala 8 2 17 6 2" xfId="30178" xr:uid="{00000000-0005-0000-0000-000098B40000}"/>
    <cellStyle name="Samtala 8 2 17 7" xfId="25477" xr:uid="{00000000-0005-0000-0000-000099B40000}"/>
    <cellStyle name="Samtala 8 2 17 7 2" xfId="30179" xr:uid="{00000000-0005-0000-0000-00009AB40000}"/>
    <cellStyle name="Samtala 8 2 17 8" xfId="25478" xr:uid="{00000000-0005-0000-0000-00009BB40000}"/>
    <cellStyle name="Samtala 8 2 17 8 2" xfId="30180" xr:uid="{00000000-0005-0000-0000-00009CB40000}"/>
    <cellStyle name="Samtala 8 2 17 9" xfId="25479" xr:uid="{00000000-0005-0000-0000-00009DB40000}"/>
    <cellStyle name="Samtala 8 2 17 9 2" xfId="30181" xr:uid="{00000000-0005-0000-0000-00009EB40000}"/>
    <cellStyle name="Samtala 8 2 18" xfId="25480" xr:uid="{00000000-0005-0000-0000-00009FB40000}"/>
    <cellStyle name="Samtala 8 2 18 10" xfId="25481" xr:uid="{00000000-0005-0000-0000-0000A0B40000}"/>
    <cellStyle name="Samtala 8 2 18 10 2" xfId="30182" xr:uid="{00000000-0005-0000-0000-0000A1B40000}"/>
    <cellStyle name="Samtala 8 2 18 11" xfId="25482" xr:uid="{00000000-0005-0000-0000-0000A2B40000}"/>
    <cellStyle name="Samtala 8 2 18 11 2" xfId="30183" xr:uid="{00000000-0005-0000-0000-0000A3B40000}"/>
    <cellStyle name="Samtala 8 2 18 12" xfId="27896" xr:uid="{00000000-0005-0000-0000-0000A4B40000}"/>
    <cellStyle name="Samtala 8 2 18 13" xfId="26642" xr:uid="{00000000-0005-0000-0000-0000A5B40000}"/>
    <cellStyle name="Samtala 8 2 18 14" xfId="27234" xr:uid="{00000000-0005-0000-0000-0000A6B40000}"/>
    <cellStyle name="Samtala 8 2 18 2" xfId="25483" xr:uid="{00000000-0005-0000-0000-0000A7B40000}"/>
    <cellStyle name="Samtala 8 2 18 2 2" xfId="30184" xr:uid="{00000000-0005-0000-0000-0000A8B40000}"/>
    <cellStyle name="Samtala 8 2 18 3" xfId="25484" xr:uid="{00000000-0005-0000-0000-0000A9B40000}"/>
    <cellStyle name="Samtala 8 2 18 3 2" xfId="30185" xr:uid="{00000000-0005-0000-0000-0000AAB40000}"/>
    <cellStyle name="Samtala 8 2 18 4" xfId="25485" xr:uid="{00000000-0005-0000-0000-0000ABB40000}"/>
    <cellStyle name="Samtala 8 2 18 4 2" xfId="30186" xr:uid="{00000000-0005-0000-0000-0000ACB40000}"/>
    <cellStyle name="Samtala 8 2 18 5" xfId="25486" xr:uid="{00000000-0005-0000-0000-0000ADB40000}"/>
    <cellStyle name="Samtala 8 2 18 5 2" xfId="30187" xr:uid="{00000000-0005-0000-0000-0000AEB40000}"/>
    <cellStyle name="Samtala 8 2 18 6" xfId="25487" xr:uid="{00000000-0005-0000-0000-0000AFB40000}"/>
    <cellStyle name="Samtala 8 2 18 6 2" xfId="30188" xr:uid="{00000000-0005-0000-0000-0000B0B40000}"/>
    <cellStyle name="Samtala 8 2 18 7" xfId="25488" xr:uid="{00000000-0005-0000-0000-0000B1B40000}"/>
    <cellStyle name="Samtala 8 2 18 7 2" xfId="30189" xr:uid="{00000000-0005-0000-0000-0000B2B40000}"/>
    <cellStyle name="Samtala 8 2 18 8" xfId="25489" xr:uid="{00000000-0005-0000-0000-0000B3B40000}"/>
    <cellStyle name="Samtala 8 2 18 8 2" xfId="30190" xr:uid="{00000000-0005-0000-0000-0000B4B40000}"/>
    <cellStyle name="Samtala 8 2 18 9" xfId="25490" xr:uid="{00000000-0005-0000-0000-0000B5B40000}"/>
    <cellStyle name="Samtala 8 2 18 9 2" xfId="30191" xr:uid="{00000000-0005-0000-0000-0000B6B40000}"/>
    <cellStyle name="Samtala 8 2 19" xfId="25491" xr:uid="{00000000-0005-0000-0000-0000B7B40000}"/>
    <cellStyle name="Samtala 8 2 19 10" xfId="25492" xr:uid="{00000000-0005-0000-0000-0000B8B40000}"/>
    <cellStyle name="Samtala 8 2 19 10 2" xfId="30192" xr:uid="{00000000-0005-0000-0000-0000B9B40000}"/>
    <cellStyle name="Samtala 8 2 19 11" xfId="25493" xr:uid="{00000000-0005-0000-0000-0000BAB40000}"/>
    <cellStyle name="Samtala 8 2 19 11 2" xfId="30193" xr:uid="{00000000-0005-0000-0000-0000BBB40000}"/>
    <cellStyle name="Samtala 8 2 19 12" xfId="27912" xr:uid="{00000000-0005-0000-0000-0000BCB40000}"/>
    <cellStyle name="Samtala 8 2 19 13" xfId="29621" xr:uid="{00000000-0005-0000-0000-0000BDB40000}"/>
    <cellStyle name="Samtala 8 2 19 14" xfId="26541" xr:uid="{00000000-0005-0000-0000-0000BEB40000}"/>
    <cellStyle name="Samtala 8 2 19 2" xfId="25494" xr:uid="{00000000-0005-0000-0000-0000BFB40000}"/>
    <cellStyle name="Samtala 8 2 19 2 2" xfId="30194" xr:uid="{00000000-0005-0000-0000-0000C0B40000}"/>
    <cellStyle name="Samtala 8 2 19 3" xfId="25495" xr:uid="{00000000-0005-0000-0000-0000C1B40000}"/>
    <cellStyle name="Samtala 8 2 19 3 2" xfId="30195" xr:uid="{00000000-0005-0000-0000-0000C2B40000}"/>
    <cellStyle name="Samtala 8 2 19 4" xfId="25496" xr:uid="{00000000-0005-0000-0000-0000C3B40000}"/>
    <cellStyle name="Samtala 8 2 19 4 2" xfId="30196" xr:uid="{00000000-0005-0000-0000-0000C4B40000}"/>
    <cellStyle name="Samtala 8 2 19 5" xfId="25497" xr:uid="{00000000-0005-0000-0000-0000C5B40000}"/>
    <cellStyle name="Samtala 8 2 19 5 2" xfId="30197" xr:uid="{00000000-0005-0000-0000-0000C6B40000}"/>
    <cellStyle name="Samtala 8 2 19 6" xfId="25498" xr:uid="{00000000-0005-0000-0000-0000C7B40000}"/>
    <cellStyle name="Samtala 8 2 19 6 2" xfId="30198" xr:uid="{00000000-0005-0000-0000-0000C8B40000}"/>
    <cellStyle name="Samtala 8 2 19 7" xfId="25499" xr:uid="{00000000-0005-0000-0000-0000C9B40000}"/>
    <cellStyle name="Samtala 8 2 19 7 2" xfId="30199" xr:uid="{00000000-0005-0000-0000-0000CAB40000}"/>
    <cellStyle name="Samtala 8 2 19 8" xfId="25500" xr:uid="{00000000-0005-0000-0000-0000CBB40000}"/>
    <cellStyle name="Samtala 8 2 19 8 2" xfId="30200" xr:uid="{00000000-0005-0000-0000-0000CCB40000}"/>
    <cellStyle name="Samtala 8 2 19 9" xfId="25501" xr:uid="{00000000-0005-0000-0000-0000CDB40000}"/>
    <cellStyle name="Samtala 8 2 19 9 2" xfId="30201" xr:uid="{00000000-0005-0000-0000-0000CEB40000}"/>
    <cellStyle name="Samtala 8 2 2" xfId="25502" xr:uid="{00000000-0005-0000-0000-0000CFB40000}"/>
    <cellStyle name="Samtala 8 2 2 10" xfId="25503" xr:uid="{00000000-0005-0000-0000-0000D0B40000}"/>
    <cellStyle name="Samtala 8 2 2 10 2" xfId="30202" xr:uid="{00000000-0005-0000-0000-0000D1B40000}"/>
    <cellStyle name="Samtala 8 2 2 11" xfId="25504" xr:uid="{00000000-0005-0000-0000-0000D2B40000}"/>
    <cellStyle name="Samtala 8 2 2 11 2" xfId="30203" xr:uid="{00000000-0005-0000-0000-0000D3B40000}"/>
    <cellStyle name="Samtala 8 2 2 12" xfId="28043" xr:uid="{00000000-0005-0000-0000-0000D4B40000}"/>
    <cellStyle name="Samtala 8 2 2 13" xfId="26878" xr:uid="{00000000-0005-0000-0000-0000D5B40000}"/>
    <cellStyle name="Samtala 8 2 2 14" xfId="29997" xr:uid="{00000000-0005-0000-0000-0000D6B40000}"/>
    <cellStyle name="Samtala 8 2 2 2" xfId="25505" xr:uid="{00000000-0005-0000-0000-0000D7B40000}"/>
    <cellStyle name="Samtala 8 2 2 2 2" xfId="30204" xr:uid="{00000000-0005-0000-0000-0000D8B40000}"/>
    <cellStyle name="Samtala 8 2 2 3" xfId="25506" xr:uid="{00000000-0005-0000-0000-0000D9B40000}"/>
    <cellStyle name="Samtala 8 2 2 3 2" xfId="30205" xr:uid="{00000000-0005-0000-0000-0000DAB40000}"/>
    <cellStyle name="Samtala 8 2 2 4" xfId="25507" xr:uid="{00000000-0005-0000-0000-0000DBB40000}"/>
    <cellStyle name="Samtala 8 2 2 4 2" xfId="30206" xr:uid="{00000000-0005-0000-0000-0000DCB40000}"/>
    <cellStyle name="Samtala 8 2 2 5" xfId="25508" xr:uid="{00000000-0005-0000-0000-0000DDB40000}"/>
    <cellStyle name="Samtala 8 2 2 5 2" xfId="30207" xr:uid="{00000000-0005-0000-0000-0000DEB40000}"/>
    <cellStyle name="Samtala 8 2 2 6" xfId="25509" xr:uid="{00000000-0005-0000-0000-0000DFB40000}"/>
    <cellStyle name="Samtala 8 2 2 6 2" xfId="30208" xr:uid="{00000000-0005-0000-0000-0000E0B40000}"/>
    <cellStyle name="Samtala 8 2 2 7" xfId="25510" xr:uid="{00000000-0005-0000-0000-0000E1B40000}"/>
    <cellStyle name="Samtala 8 2 2 7 2" xfId="30209" xr:uid="{00000000-0005-0000-0000-0000E2B40000}"/>
    <cellStyle name="Samtala 8 2 2 8" xfId="25511" xr:uid="{00000000-0005-0000-0000-0000E3B40000}"/>
    <cellStyle name="Samtala 8 2 2 8 2" xfId="30210" xr:uid="{00000000-0005-0000-0000-0000E4B40000}"/>
    <cellStyle name="Samtala 8 2 2 9" xfId="25512" xr:uid="{00000000-0005-0000-0000-0000E5B40000}"/>
    <cellStyle name="Samtala 8 2 2 9 2" xfId="30211" xr:uid="{00000000-0005-0000-0000-0000E6B40000}"/>
    <cellStyle name="Samtala 8 2 20" xfId="25513" xr:uid="{00000000-0005-0000-0000-0000E7B40000}"/>
    <cellStyle name="Samtala 8 2 20 10" xfId="25514" xr:uid="{00000000-0005-0000-0000-0000E8B40000}"/>
    <cellStyle name="Samtala 8 2 20 10 2" xfId="30212" xr:uid="{00000000-0005-0000-0000-0000E9B40000}"/>
    <cellStyle name="Samtala 8 2 20 11" xfId="25515" xr:uid="{00000000-0005-0000-0000-0000EAB40000}"/>
    <cellStyle name="Samtala 8 2 20 11 2" xfId="30213" xr:uid="{00000000-0005-0000-0000-0000EBB40000}"/>
    <cellStyle name="Samtala 8 2 20 12" xfId="27998" xr:uid="{00000000-0005-0000-0000-0000ECB40000}"/>
    <cellStyle name="Samtala 8 2 20 13" xfId="29577" xr:uid="{00000000-0005-0000-0000-0000EDB40000}"/>
    <cellStyle name="Samtala 8 2 20 14" xfId="26216" xr:uid="{00000000-0005-0000-0000-0000EEB40000}"/>
    <cellStyle name="Samtala 8 2 20 2" xfId="25516" xr:uid="{00000000-0005-0000-0000-0000EFB40000}"/>
    <cellStyle name="Samtala 8 2 20 2 2" xfId="30214" xr:uid="{00000000-0005-0000-0000-0000F0B40000}"/>
    <cellStyle name="Samtala 8 2 20 3" xfId="25517" xr:uid="{00000000-0005-0000-0000-0000F1B40000}"/>
    <cellStyle name="Samtala 8 2 20 3 2" xfId="30215" xr:uid="{00000000-0005-0000-0000-0000F2B40000}"/>
    <cellStyle name="Samtala 8 2 20 4" xfId="25518" xr:uid="{00000000-0005-0000-0000-0000F3B40000}"/>
    <cellStyle name="Samtala 8 2 20 4 2" xfId="30216" xr:uid="{00000000-0005-0000-0000-0000F4B40000}"/>
    <cellStyle name="Samtala 8 2 20 5" xfId="25519" xr:uid="{00000000-0005-0000-0000-0000F5B40000}"/>
    <cellStyle name="Samtala 8 2 20 5 2" xfId="30217" xr:uid="{00000000-0005-0000-0000-0000F6B40000}"/>
    <cellStyle name="Samtala 8 2 20 6" xfId="25520" xr:uid="{00000000-0005-0000-0000-0000F7B40000}"/>
    <cellStyle name="Samtala 8 2 20 6 2" xfId="30218" xr:uid="{00000000-0005-0000-0000-0000F8B40000}"/>
    <cellStyle name="Samtala 8 2 20 7" xfId="25521" xr:uid="{00000000-0005-0000-0000-0000F9B40000}"/>
    <cellStyle name="Samtala 8 2 20 7 2" xfId="30219" xr:uid="{00000000-0005-0000-0000-0000FAB40000}"/>
    <cellStyle name="Samtala 8 2 20 8" xfId="25522" xr:uid="{00000000-0005-0000-0000-0000FBB40000}"/>
    <cellStyle name="Samtala 8 2 20 8 2" xfId="30220" xr:uid="{00000000-0005-0000-0000-0000FCB40000}"/>
    <cellStyle name="Samtala 8 2 20 9" xfId="25523" xr:uid="{00000000-0005-0000-0000-0000FDB40000}"/>
    <cellStyle name="Samtala 8 2 20 9 2" xfId="30221" xr:uid="{00000000-0005-0000-0000-0000FEB40000}"/>
    <cellStyle name="Samtala 8 2 21" xfId="25524" xr:uid="{00000000-0005-0000-0000-0000FFB40000}"/>
    <cellStyle name="Samtala 8 2 21 10" xfId="25525" xr:uid="{00000000-0005-0000-0000-000000B50000}"/>
    <cellStyle name="Samtala 8 2 21 10 2" xfId="30222" xr:uid="{00000000-0005-0000-0000-000001B50000}"/>
    <cellStyle name="Samtala 8 2 21 11" xfId="25526" xr:uid="{00000000-0005-0000-0000-000002B50000}"/>
    <cellStyle name="Samtala 8 2 21 11 2" xfId="30223" xr:uid="{00000000-0005-0000-0000-000003B50000}"/>
    <cellStyle name="Samtala 8 2 21 12" xfId="27902" xr:uid="{00000000-0005-0000-0000-000004B50000}"/>
    <cellStyle name="Samtala 8 2 21 13" xfId="29626" xr:uid="{00000000-0005-0000-0000-000005B50000}"/>
    <cellStyle name="Samtala 8 2 21 14" xfId="29459" xr:uid="{00000000-0005-0000-0000-000006B50000}"/>
    <cellStyle name="Samtala 8 2 21 2" xfId="25527" xr:uid="{00000000-0005-0000-0000-000007B50000}"/>
    <cellStyle name="Samtala 8 2 21 2 2" xfId="30224" xr:uid="{00000000-0005-0000-0000-000008B50000}"/>
    <cellStyle name="Samtala 8 2 21 3" xfId="25528" xr:uid="{00000000-0005-0000-0000-000009B50000}"/>
    <cellStyle name="Samtala 8 2 21 3 2" xfId="30225" xr:uid="{00000000-0005-0000-0000-00000AB50000}"/>
    <cellStyle name="Samtala 8 2 21 4" xfId="25529" xr:uid="{00000000-0005-0000-0000-00000BB50000}"/>
    <cellStyle name="Samtala 8 2 21 4 2" xfId="30226" xr:uid="{00000000-0005-0000-0000-00000CB50000}"/>
    <cellStyle name="Samtala 8 2 21 5" xfId="25530" xr:uid="{00000000-0005-0000-0000-00000DB50000}"/>
    <cellStyle name="Samtala 8 2 21 5 2" xfId="30227" xr:uid="{00000000-0005-0000-0000-00000EB50000}"/>
    <cellStyle name="Samtala 8 2 21 6" xfId="25531" xr:uid="{00000000-0005-0000-0000-00000FB50000}"/>
    <cellStyle name="Samtala 8 2 21 6 2" xfId="30228" xr:uid="{00000000-0005-0000-0000-000010B50000}"/>
    <cellStyle name="Samtala 8 2 21 7" xfId="25532" xr:uid="{00000000-0005-0000-0000-000011B50000}"/>
    <cellStyle name="Samtala 8 2 21 7 2" xfId="30229" xr:uid="{00000000-0005-0000-0000-000012B50000}"/>
    <cellStyle name="Samtala 8 2 21 8" xfId="25533" xr:uid="{00000000-0005-0000-0000-000013B50000}"/>
    <cellStyle name="Samtala 8 2 21 8 2" xfId="30230" xr:uid="{00000000-0005-0000-0000-000014B50000}"/>
    <cellStyle name="Samtala 8 2 21 9" xfId="25534" xr:uid="{00000000-0005-0000-0000-000015B50000}"/>
    <cellStyle name="Samtala 8 2 21 9 2" xfId="30231" xr:uid="{00000000-0005-0000-0000-000016B50000}"/>
    <cellStyle name="Samtala 8 2 22" xfId="25535" xr:uid="{00000000-0005-0000-0000-000017B50000}"/>
    <cellStyle name="Samtala 8 2 22 2" xfId="30232" xr:uid="{00000000-0005-0000-0000-000018B50000}"/>
    <cellStyle name="Samtala 8 2 23" xfId="25536" xr:uid="{00000000-0005-0000-0000-000019B50000}"/>
    <cellStyle name="Samtala 8 2 23 2" xfId="30233" xr:uid="{00000000-0005-0000-0000-00001AB50000}"/>
    <cellStyle name="Samtala 8 2 24" xfId="25537" xr:uid="{00000000-0005-0000-0000-00001BB50000}"/>
    <cellStyle name="Samtala 8 2 24 2" xfId="30234" xr:uid="{00000000-0005-0000-0000-00001CB50000}"/>
    <cellStyle name="Samtala 8 2 25" xfId="25538" xr:uid="{00000000-0005-0000-0000-00001DB50000}"/>
    <cellStyle name="Samtala 8 2 25 2" xfId="30235" xr:uid="{00000000-0005-0000-0000-00001EB50000}"/>
    <cellStyle name="Samtala 8 2 26" xfId="25539" xr:uid="{00000000-0005-0000-0000-00001FB50000}"/>
    <cellStyle name="Samtala 8 2 26 2" xfId="30236" xr:uid="{00000000-0005-0000-0000-000020B50000}"/>
    <cellStyle name="Samtala 8 2 27" xfId="25540" xr:uid="{00000000-0005-0000-0000-000021B50000}"/>
    <cellStyle name="Samtala 8 2 27 2" xfId="30237" xr:uid="{00000000-0005-0000-0000-000022B50000}"/>
    <cellStyle name="Samtala 8 2 28" xfId="25541" xr:uid="{00000000-0005-0000-0000-000023B50000}"/>
    <cellStyle name="Samtala 8 2 28 2" xfId="30238" xr:uid="{00000000-0005-0000-0000-000024B50000}"/>
    <cellStyle name="Samtala 8 2 29" xfId="25542" xr:uid="{00000000-0005-0000-0000-000025B50000}"/>
    <cellStyle name="Samtala 8 2 29 2" xfId="30239" xr:uid="{00000000-0005-0000-0000-000026B50000}"/>
    <cellStyle name="Samtala 8 2 3" xfId="25543" xr:uid="{00000000-0005-0000-0000-000027B50000}"/>
    <cellStyle name="Samtala 8 2 3 10" xfId="25544" xr:uid="{00000000-0005-0000-0000-000028B50000}"/>
    <cellStyle name="Samtala 8 2 3 10 2" xfId="30240" xr:uid="{00000000-0005-0000-0000-000029B50000}"/>
    <cellStyle name="Samtala 8 2 3 11" xfId="25545" xr:uid="{00000000-0005-0000-0000-00002AB50000}"/>
    <cellStyle name="Samtala 8 2 3 11 2" xfId="30241" xr:uid="{00000000-0005-0000-0000-00002BB50000}"/>
    <cellStyle name="Samtala 8 2 3 12" xfId="28052" xr:uid="{00000000-0005-0000-0000-00002CB50000}"/>
    <cellStyle name="Samtala 8 2 3 13" xfId="29554" xr:uid="{00000000-0005-0000-0000-00002DB50000}"/>
    <cellStyle name="Samtala 8 2 3 14" xfId="26783" xr:uid="{00000000-0005-0000-0000-00002EB50000}"/>
    <cellStyle name="Samtala 8 2 3 2" xfId="25546" xr:uid="{00000000-0005-0000-0000-00002FB50000}"/>
    <cellStyle name="Samtala 8 2 3 2 2" xfId="30242" xr:uid="{00000000-0005-0000-0000-000030B50000}"/>
    <cellStyle name="Samtala 8 2 3 3" xfId="25547" xr:uid="{00000000-0005-0000-0000-000031B50000}"/>
    <cellStyle name="Samtala 8 2 3 3 2" xfId="30243" xr:uid="{00000000-0005-0000-0000-000032B50000}"/>
    <cellStyle name="Samtala 8 2 3 4" xfId="25548" xr:uid="{00000000-0005-0000-0000-000033B50000}"/>
    <cellStyle name="Samtala 8 2 3 4 2" xfId="30244" xr:uid="{00000000-0005-0000-0000-000034B50000}"/>
    <cellStyle name="Samtala 8 2 3 5" xfId="25549" xr:uid="{00000000-0005-0000-0000-000035B50000}"/>
    <cellStyle name="Samtala 8 2 3 5 2" xfId="30245" xr:uid="{00000000-0005-0000-0000-000036B50000}"/>
    <cellStyle name="Samtala 8 2 3 6" xfId="25550" xr:uid="{00000000-0005-0000-0000-000037B50000}"/>
    <cellStyle name="Samtala 8 2 3 6 2" xfId="30246" xr:uid="{00000000-0005-0000-0000-000038B50000}"/>
    <cellStyle name="Samtala 8 2 3 7" xfId="25551" xr:uid="{00000000-0005-0000-0000-000039B50000}"/>
    <cellStyle name="Samtala 8 2 3 7 2" xfId="30247" xr:uid="{00000000-0005-0000-0000-00003AB50000}"/>
    <cellStyle name="Samtala 8 2 3 8" xfId="25552" xr:uid="{00000000-0005-0000-0000-00003BB50000}"/>
    <cellStyle name="Samtala 8 2 3 8 2" xfId="30248" xr:uid="{00000000-0005-0000-0000-00003CB50000}"/>
    <cellStyle name="Samtala 8 2 3 9" xfId="25553" xr:uid="{00000000-0005-0000-0000-00003DB50000}"/>
    <cellStyle name="Samtala 8 2 3 9 2" xfId="30249" xr:uid="{00000000-0005-0000-0000-00003EB50000}"/>
    <cellStyle name="Samtala 8 2 30" xfId="25554" xr:uid="{00000000-0005-0000-0000-00003FB50000}"/>
    <cellStyle name="Samtala 8 2 30 2" xfId="30250" xr:uid="{00000000-0005-0000-0000-000040B50000}"/>
    <cellStyle name="Samtala 8 2 31" xfId="25555" xr:uid="{00000000-0005-0000-0000-000041B50000}"/>
    <cellStyle name="Samtala 8 2 31 2" xfId="30251" xr:uid="{00000000-0005-0000-0000-000042B50000}"/>
    <cellStyle name="Samtala 8 2 32" xfId="27745" xr:uid="{00000000-0005-0000-0000-000043B50000}"/>
    <cellStyle name="Samtala 8 2 33" xfId="26482" xr:uid="{00000000-0005-0000-0000-000044B50000}"/>
    <cellStyle name="Samtala 8 2 34" xfId="29434" xr:uid="{00000000-0005-0000-0000-000045B50000}"/>
    <cellStyle name="Samtala 8 2 4" xfId="25556" xr:uid="{00000000-0005-0000-0000-000046B50000}"/>
    <cellStyle name="Samtala 8 2 4 10" xfId="25557" xr:uid="{00000000-0005-0000-0000-000047B50000}"/>
    <cellStyle name="Samtala 8 2 4 10 2" xfId="30252" xr:uid="{00000000-0005-0000-0000-000048B50000}"/>
    <cellStyle name="Samtala 8 2 4 11" xfId="25558" xr:uid="{00000000-0005-0000-0000-000049B50000}"/>
    <cellStyle name="Samtala 8 2 4 11 2" xfId="30253" xr:uid="{00000000-0005-0000-0000-00004AB50000}"/>
    <cellStyle name="Samtala 8 2 4 12" xfId="27952" xr:uid="{00000000-0005-0000-0000-00004BB50000}"/>
    <cellStyle name="Samtala 8 2 4 13" xfId="29600" xr:uid="{00000000-0005-0000-0000-00004CB50000}"/>
    <cellStyle name="Samtala 8 2 4 14" xfId="29471" xr:uid="{00000000-0005-0000-0000-00004DB50000}"/>
    <cellStyle name="Samtala 8 2 4 2" xfId="25559" xr:uid="{00000000-0005-0000-0000-00004EB50000}"/>
    <cellStyle name="Samtala 8 2 4 2 2" xfId="30254" xr:uid="{00000000-0005-0000-0000-00004FB50000}"/>
    <cellStyle name="Samtala 8 2 4 3" xfId="25560" xr:uid="{00000000-0005-0000-0000-000050B50000}"/>
    <cellStyle name="Samtala 8 2 4 3 2" xfId="30255" xr:uid="{00000000-0005-0000-0000-000051B50000}"/>
    <cellStyle name="Samtala 8 2 4 4" xfId="25561" xr:uid="{00000000-0005-0000-0000-000052B50000}"/>
    <cellStyle name="Samtala 8 2 4 4 2" xfId="30256" xr:uid="{00000000-0005-0000-0000-000053B50000}"/>
    <cellStyle name="Samtala 8 2 4 5" xfId="25562" xr:uid="{00000000-0005-0000-0000-000054B50000}"/>
    <cellStyle name="Samtala 8 2 4 5 2" xfId="30257" xr:uid="{00000000-0005-0000-0000-000055B50000}"/>
    <cellStyle name="Samtala 8 2 4 6" xfId="25563" xr:uid="{00000000-0005-0000-0000-000056B50000}"/>
    <cellStyle name="Samtala 8 2 4 6 2" xfId="30258" xr:uid="{00000000-0005-0000-0000-000057B50000}"/>
    <cellStyle name="Samtala 8 2 4 7" xfId="25564" xr:uid="{00000000-0005-0000-0000-000058B50000}"/>
    <cellStyle name="Samtala 8 2 4 7 2" xfId="30259" xr:uid="{00000000-0005-0000-0000-000059B50000}"/>
    <cellStyle name="Samtala 8 2 4 8" xfId="25565" xr:uid="{00000000-0005-0000-0000-00005AB50000}"/>
    <cellStyle name="Samtala 8 2 4 8 2" xfId="30260" xr:uid="{00000000-0005-0000-0000-00005BB50000}"/>
    <cellStyle name="Samtala 8 2 4 9" xfId="25566" xr:uid="{00000000-0005-0000-0000-00005CB50000}"/>
    <cellStyle name="Samtala 8 2 4 9 2" xfId="30261" xr:uid="{00000000-0005-0000-0000-00005DB50000}"/>
    <cellStyle name="Samtala 8 2 5" xfId="25567" xr:uid="{00000000-0005-0000-0000-00005EB50000}"/>
    <cellStyle name="Samtala 8 2 5 10" xfId="25568" xr:uid="{00000000-0005-0000-0000-00005FB50000}"/>
    <cellStyle name="Samtala 8 2 5 10 2" xfId="30262" xr:uid="{00000000-0005-0000-0000-000060B50000}"/>
    <cellStyle name="Samtala 8 2 5 11" xfId="25569" xr:uid="{00000000-0005-0000-0000-000061B50000}"/>
    <cellStyle name="Samtala 8 2 5 11 2" xfId="30263" xr:uid="{00000000-0005-0000-0000-000062B50000}"/>
    <cellStyle name="Samtala 8 2 5 12" xfId="27967" xr:uid="{00000000-0005-0000-0000-000063B50000}"/>
    <cellStyle name="Samtala 8 2 5 13" xfId="29590" xr:uid="{00000000-0005-0000-0000-000064B50000}"/>
    <cellStyle name="Samtala 8 2 5 14" xfId="29476" xr:uid="{00000000-0005-0000-0000-000065B50000}"/>
    <cellStyle name="Samtala 8 2 5 2" xfId="25570" xr:uid="{00000000-0005-0000-0000-000066B50000}"/>
    <cellStyle name="Samtala 8 2 5 2 2" xfId="30264" xr:uid="{00000000-0005-0000-0000-000067B50000}"/>
    <cellStyle name="Samtala 8 2 5 3" xfId="25571" xr:uid="{00000000-0005-0000-0000-000068B50000}"/>
    <cellStyle name="Samtala 8 2 5 3 2" xfId="30265" xr:uid="{00000000-0005-0000-0000-000069B50000}"/>
    <cellStyle name="Samtala 8 2 5 4" xfId="25572" xr:uid="{00000000-0005-0000-0000-00006AB50000}"/>
    <cellStyle name="Samtala 8 2 5 4 2" xfId="30266" xr:uid="{00000000-0005-0000-0000-00006BB50000}"/>
    <cellStyle name="Samtala 8 2 5 5" xfId="25573" xr:uid="{00000000-0005-0000-0000-00006CB50000}"/>
    <cellStyle name="Samtala 8 2 5 5 2" xfId="30267" xr:uid="{00000000-0005-0000-0000-00006DB50000}"/>
    <cellStyle name="Samtala 8 2 5 6" xfId="25574" xr:uid="{00000000-0005-0000-0000-00006EB50000}"/>
    <cellStyle name="Samtala 8 2 5 6 2" xfId="30268" xr:uid="{00000000-0005-0000-0000-00006FB50000}"/>
    <cellStyle name="Samtala 8 2 5 7" xfId="25575" xr:uid="{00000000-0005-0000-0000-000070B50000}"/>
    <cellStyle name="Samtala 8 2 5 7 2" xfId="30269" xr:uid="{00000000-0005-0000-0000-000071B50000}"/>
    <cellStyle name="Samtala 8 2 5 8" xfId="25576" xr:uid="{00000000-0005-0000-0000-000072B50000}"/>
    <cellStyle name="Samtala 8 2 5 8 2" xfId="30270" xr:uid="{00000000-0005-0000-0000-000073B50000}"/>
    <cellStyle name="Samtala 8 2 5 9" xfId="25577" xr:uid="{00000000-0005-0000-0000-000074B50000}"/>
    <cellStyle name="Samtala 8 2 5 9 2" xfId="30271" xr:uid="{00000000-0005-0000-0000-000075B50000}"/>
    <cellStyle name="Samtala 8 2 6" xfId="25578" xr:uid="{00000000-0005-0000-0000-000076B50000}"/>
    <cellStyle name="Samtala 8 2 6 10" xfId="25579" xr:uid="{00000000-0005-0000-0000-000077B50000}"/>
    <cellStyle name="Samtala 8 2 6 10 2" xfId="30272" xr:uid="{00000000-0005-0000-0000-000078B50000}"/>
    <cellStyle name="Samtala 8 2 6 11" xfId="25580" xr:uid="{00000000-0005-0000-0000-000079B50000}"/>
    <cellStyle name="Samtala 8 2 6 11 2" xfId="30273" xr:uid="{00000000-0005-0000-0000-00007AB50000}"/>
    <cellStyle name="Samtala 8 2 6 12" xfId="27892" xr:uid="{00000000-0005-0000-0000-00007BB50000}"/>
    <cellStyle name="Samtala 8 2 6 13" xfId="26719" xr:uid="{00000000-0005-0000-0000-00007CB50000}"/>
    <cellStyle name="Samtala 8 2 6 14" xfId="29720" xr:uid="{00000000-0005-0000-0000-00007DB50000}"/>
    <cellStyle name="Samtala 8 2 6 2" xfId="25581" xr:uid="{00000000-0005-0000-0000-00007EB50000}"/>
    <cellStyle name="Samtala 8 2 6 2 2" xfId="30274" xr:uid="{00000000-0005-0000-0000-00007FB50000}"/>
    <cellStyle name="Samtala 8 2 6 3" xfId="25582" xr:uid="{00000000-0005-0000-0000-000080B50000}"/>
    <cellStyle name="Samtala 8 2 6 3 2" xfId="30275" xr:uid="{00000000-0005-0000-0000-000081B50000}"/>
    <cellStyle name="Samtala 8 2 6 4" xfId="25583" xr:uid="{00000000-0005-0000-0000-000082B50000}"/>
    <cellStyle name="Samtala 8 2 6 4 2" xfId="30276" xr:uid="{00000000-0005-0000-0000-000083B50000}"/>
    <cellStyle name="Samtala 8 2 6 5" xfId="25584" xr:uid="{00000000-0005-0000-0000-000084B50000}"/>
    <cellStyle name="Samtala 8 2 6 5 2" xfId="30277" xr:uid="{00000000-0005-0000-0000-000085B50000}"/>
    <cellStyle name="Samtala 8 2 6 6" xfId="25585" xr:uid="{00000000-0005-0000-0000-000086B50000}"/>
    <cellStyle name="Samtala 8 2 6 6 2" xfId="30278" xr:uid="{00000000-0005-0000-0000-000087B50000}"/>
    <cellStyle name="Samtala 8 2 6 7" xfId="25586" xr:uid="{00000000-0005-0000-0000-000088B50000}"/>
    <cellStyle name="Samtala 8 2 6 7 2" xfId="30279" xr:uid="{00000000-0005-0000-0000-000089B50000}"/>
    <cellStyle name="Samtala 8 2 6 8" xfId="25587" xr:uid="{00000000-0005-0000-0000-00008AB50000}"/>
    <cellStyle name="Samtala 8 2 6 8 2" xfId="30280" xr:uid="{00000000-0005-0000-0000-00008BB50000}"/>
    <cellStyle name="Samtala 8 2 6 9" xfId="25588" xr:uid="{00000000-0005-0000-0000-00008CB50000}"/>
    <cellStyle name="Samtala 8 2 6 9 2" xfId="30281" xr:uid="{00000000-0005-0000-0000-00008DB50000}"/>
    <cellStyle name="Samtala 8 2 7" xfId="25589" xr:uid="{00000000-0005-0000-0000-00008EB50000}"/>
    <cellStyle name="Samtala 8 2 7 10" xfId="25590" xr:uid="{00000000-0005-0000-0000-00008FB50000}"/>
    <cellStyle name="Samtala 8 2 7 10 2" xfId="30282" xr:uid="{00000000-0005-0000-0000-000090B50000}"/>
    <cellStyle name="Samtala 8 2 7 11" xfId="25591" xr:uid="{00000000-0005-0000-0000-000091B50000}"/>
    <cellStyle name="Samtala 8 2 7 11 2" xfId="30283" xr:uid="{00000000-0005-0000-0000-000092B50000}"/>
    <cellStyle name="Samtala 8 2 7 12" xfId="27921" xr:uid="{00000000-0005-0000-0000-000093B50000}"/>
    <cellStyle name="Samtala 8 2 7 13" xfId="27574" xr:uid="{00000000-0005-0000-0000-000094B50000}"/>
    <cellStyle name="Samtala 8 2 7 14" xfId="26701" xr:uid="{00000000-0005-0000-0000-000095B50000}"/>
    <cellStyle name="Samtala 8 2 7 2" xfId="25592" xr:uid="{00000000-0005-0000-0000-000096B50000}"/>
    <cellStyle name="Samtala 8 2 7 2 2" xfId="30284" xr:uid="{00000000-0005-0000-0000-000097B50000}"/>
    <cellStyle name="Samtala 8 2 7 3" xfId="25593" xr:uid="{00000000-0005-0000-0000-000098B50000}"/>
    <cellStyle name="Samtala 8 2 7 3 2" xfId="30285" xr:uid="{00000000-0005-0000-0000-000099B50000}"/>
    <cellStyle name="Samtala 8 2 7 4" xfId="25594" xr:uid="{00000000-0005-0000-0000-00009AB50000}"/>
    <cellStyle name="Samtala 8 2 7 4 2" xfId="30286" xr:uid="{00000000-0005-0000-0000-00009BB50000}"/>
    <cellStyle name="Samtala 8 2 7 5" xfId="25595" xr:uid="{00000000-0005-0000-0000-00009CB50000}"/>
    <cellStyle name="Samtala 8 2 7 5 2" xfId="30287" xr:uid="{00000000-0005-0000-0000-00009DB50000}"/>
    <cellStyle name="Samtala 8 2 7 6" xfId="25596" xr:uid="{00000000-0005-0000-0000-00009EB50000}"/>
    <cellStyle name="Samtala 8 2 7 6 2" xfId="30288" xr:uid="{00000000-0005-0000-0000-00009FB50000}"/>
    <cellStyle name="Samtala 8 2 7 7" xfId="25597" xr:uid="{00000000-0005-0000-0000-0000A0B50000}"/>
    <cellStyle name="Samtala 8 2 7 7 2" xfId="30289" xr:uid="{00000000-0005-0000-0000-0000A1B50000}"/>
    <cellStyle name="Samtala 8 2 7 8" xfId="25598" xr:uid="{00000000-0005-0000-0000-0000A2B50000}"/>
    <cellStyle name="Samtala 8 2 7 8 2" xfId="30290" xr:uid="{00000000-0005-0000-0000-0000A3B50000}"/>
    <cellStyle name="Samtala 8 2 7 9" xfId="25599" xr:uid="{00000000-0005-0000-0000-0000A4B50000}"/>
    <cellStyle name="Samtala 8 2 7 9 2" xfId="30291" xr:uid="{00000000-0005-0000-0000-0000A5B50000}"/>
    <cellStyle name="Samtala 8 2 8" xfId="25600" xr:uid="{00000000-0005-0000-0000-0000A6B50000}"/>
    <cellStyle name="Samtala 8 2 8 10" xfId="25601" xr:uid="{00000000-0005-0000-0000-0000A7B50000}"/>
    <cellStyle name="Samtala 8 2 8 10 2" xfId="30292" xr:uid="{00000000-0005-0000-0000-0000A8B50000}"/>
    <cellStyle name="Samtala 8 2 8 11" xfId="25602" xr:uid="{00000000-0005-0000-0000-0000A9B50000}"/>
    <cellStyle name="Samtala 8 2 8 11 2" xfId="30293" xr:uid="{00000000-0005-0000-0000-0000AAB50000}"/>
    <cellStyle name="Samtala 8 2 8 12" xfId="27899" xr:uid="{00000000-0005-0000-0000-0000ABB50000}"/>
    <cellStyle name="Samtala 8 2 8 13" xfId="27383" xr:uid="{00000000-0005-0000-0000-0000ACB50000}"/>
    <cellStyle name="Samtala 8 2 8 14" xfId="26950" xr:uid="{00000000-0005-0000-0000-0000ADB50000}"/>
    <cellStyle name="Samtala 8 2 8 2" xfId="25603" xr:uid="{00000000-0005-0000-0000-0000AEB50000}"/>
    <cellStyle name="Samtala 8 2 8 2 2" xfId="30294" xr:uid="{00000000-0005-0000-0000-0000AFB50000}"/>
    <cellStyle name="Samtala 8 2 8 3" xfId="25604" xr:uid="{00000000-0005-0000-0000-0000B0B50000}"/>
    <cellStyle name="Samtala 8 2 8 3 2" xfId="30295" xr:uid="{00000000-0005-0000-0000-0000B1B50000}"/>
    <cellStyle name="Samtala 8 2 8 4" xfId="25605" xr:uid="{00000000-0005-0000-0000-0000B2B50000}"/>
    <cellStyle name="Samtala 8 2 8 4 2" xfId="30296" xr:uid="{00000000-0005-0000-0000-0000B3B50000}"/>
    <cellStyle name="Samtala 8 2 8 5" xfId="25606" xr:uid="{00000000-0005-0000-0000-0000B4B50000}"/>
    <cellStyle name="Samtala 8 2 8 5 2" xfId="30297" xr:uid="{00000000-0005-0000-0000-0000B5B50000}"/>
    <cellStyle name="Samtala 8 2 8 6" xfId="25607" xr:uid="{00000000-0005-0000-0000-0000B6B50000}"/>
    <cellStyle name="Samtala 8 2 8 6 2" xfId="30298" xr:uid="{00000000-0005-0000-0000-0000B7B50000}"/>
    <cellStyle name="Samtala 8 2 8 7" xfId="25608" xr:uid="{00000000-0005-0000-0000-0000B8B50000}"/>
    <cellStyle name="Samtala 8 2 8 7 2" xfId="30299" xr:uid="{00000000-0005-0000-0000-0000B9B50000}"/>
    <cellStyle name="Samtala 8 2 8 8" xfId="25609" xr:uid="{00000000-0005-0000-0000-0000BAB50000}"/>
    <cellStyle name="Samtala 8 2 8 8 2" xfId="30300" xr:uid="{00000000-0005-0000-0000-0000BBB50000}"/>
    <cellStyle name="Samtala 8 2 8 9" xfId="25610" xr:uid="{00000000-0005-0000-0000-0000BCB50000}"/>
    <cellStyle name="Samtala 8 2 8 9 2" xfId="30301" xr:uid="{00000000-0005-0000-0000-0000BDB50000}"/>
    <cellStyle name="Samtala 8 2 9" xfId="25611" xr:uid="{00000000-0005-0000-0000-0000BEB50000}"/>
    <cellStyle name="Samtala 8 2 9 10" xfId="25612" xr:uid="{00000000-0005-0000-0000-0000BFB50000}"/>
    <cellStyle name="Samtala 8 2 9 10 2" xfId="30302" xr:uid="{00000000-0005-0000-0000-0000C0B50000}"/>
    <cellStyle name="Samtala 8 2 9 11" xfId="25613" xr:uid="{00000000-0005-0000-0000-0000C1B50000}"/>
    <cellStyle name="Samtala 8 2 9 11 2" xfId="30303" xr:uid="{00000000-0005-0000-0000-0000C2B50000}"/>
    <cellStyle name="Samtala 8 2 9 12" xfId="27879" xr:uid="{00000000-0005-0000-0000-0000C3B50000}"/>
    <cellStyle name="Samtala 8 2 9 13" xfId="26227" xr:uid="{00000000-0005-0000-0000-0000C4B50000}"/>
    <cellStyle name="Samtala 8 2 9 14" xfId="27692" xr:uid="{00000000-0005-0000-0000-0000C5B50000}"/>
    <cellStyle name="Samtala 8 2 9 2" xfId="25614" xr:uid="{00000000-0005-0000-0000-0000C6B50000}"/>
    <cellStyle name="Samtala 8 2 9 2 2" xfId="30304" xr:uid="{00000000-0005-0000-0000-0000C7B50000}"/>
    <cellStyle name="Samtala 8 2 9 3" xfId="25615" xr:uid="{00000000-0005-0000-0000-0000C8B50000}"/>
    <cellStyle name="Samtala 8 2 9 3 2" xfId="30305" xr:uid="{00000000-0005-0000-0000-0000C9B50000}"/>
    <cellStyle name="Samtala 8 2 9 4" xfId="25616" xr:uid="{00000000-0005-0000-0000-0000CAB50000}"/>
    <cellStyle name="Samtala 8 2 9 4 2" xfId="30306" xr:uid="{00000000-0005-0000-0000-0000CBB50000}"/>
    <cellStyle name="Samtala 8 2 9 5" xfId="25617" xr:uid="{00000000-0005-0000-0000-0000CCB50000}"/>
    <cellStyle name="Samtala 8 2 9 5 2" xfId="30307" xr:uid="{00000000-0005-0000-0000-0000CDB50000}"/>
    <cellStyle name="Samtala 8 2 9 6" xfId="25618" xr:uid="{00000000-0005-0000-0000-0000CEB50000}"/>
    <cellStyle name="Samtala 8 2 9 6 2" xfId="30308" xr:uid="{00000000-0005-0000-0000-0000CFB50000}"/>
    <cellStyle name="Samtala 8 2 9 7" xfId="25619" xr:uid="{00000000-0005-0000-0000-0000D0B50000}"/>
    <cellStyle name="Samtala 8 2 9 7 2" xfId="30309" xr:uid="{00000000-0005-0000-0000-0000D1B50000}"/>
    <cellStyle name="Samtala 8 2 9 8" xfId="25620" xr:uid="{00000000-0005-0000-0000-0000D2B50000}"/>
    <cellStyle name="Samtala 8 2 9 8 2" xfId="30310" xr:uid="{00000000-0005-0000-0000-0000D3B50000}"/>
    <cellStyle name="Samtala 8 2 9 9" xfId="25621" xr:uid="{00000000-0005-0000-0000-0000D4B50000}"/>
    <cellStyle name="Samtala 8 2 9 9 2" xfId="30311" xr:uid="{00000000-0005-0000-0000-0000D5B50000}"/>
    <cellStyle name="Samtala 8 3" xfId="47390" xr:uid="{00000000-0005-0000-0000-0000D6B50000}"/>
    <cellStyle name="Samtala 8 4" xfId="47391" xr:uid="{00000000-0005-0000-0000-0000D7B50000}"/>
    <cellStyle name="Samtala 80" xfId="47392" xr:uid="{00000000-0005-0000-0000-0000D8B50000}"/>
    <cellStyle name="Samtala 81" xfId="47393" xr:uid="{00000000-0005-0000-0000-0000D9B50000}"/>
    <cellStyle name="Samtala 82" xfId="47394" xr:uid="{00000000-0005-0000-0000-0000DAB50000}"/>
    <cellStyle name="Samtala 83" xfId="47395" xr:uid="{00000000-0005-0000-0000-0000DBB50000}"/>
    <cellStyle name="Samtala 84" xfId="47396" xr:uid="{00000000-0005-0000-0000-0000DCB50000}"/>
    <cellStyle name="Samtala 85" xfId="47397" xr:uid="{00000000-0005-0000-0000-0000DDB50000}"/>
    <cellStyle name="Samtala 86" xfId="47398" xr:uid="{00000000-0005-0000-0000-0000DEB50000}"/>
    <cellStyle name="Samtala 87" xfId="47399" xr:uid="{00000000-0005-0000-0000-0000DFB50000}"/>
    <cellStyle name="Samtala 88" xfId="47400" xr:uid="{00000000-0005-0000-0000-0000E0B50000}"/>
    <cellStyle name="Samtala 89" xfId="47401" xr:uid="{00000000-0005-0000-0000-0000E1B50000}"/>
    <cellStyle name="Samtala 9" xfId="5987" xr:uid="{00000000-0005-0000-0000-0000E2B50000}"/>
    <cellStyle name="Samtala 9 2" xfId="25622" xr:uid="{00000000-0005-0000-0000-0000E3B50000}"/>
    <cellStyle name="Samtala 9 2 10" xfId="25623" xr:uid="{00000000-0005-0000-0000-0000E4B50000}"/>
    <cellStyle name="Samtala 9 2 10 10" xfId="25624" xr:uid="{00000000-0005-0000-0000-0000E5B50000}"/>
    <cellStyle name="Samtala 9 2 10 10 2" xfId="30312" xr:uid="{00000000-0005-0000-0000-0000E6B50000}"/>
    <cellStyle name="Samtala 9 2 10 11" xfId="25625" xr:uid="{00000000-0005-0000-0000-0000E7B50000}"/>
    <cellStyle name="Samtala 9 2 10 11 2" xfId="30313" xr:uid="{00000000-0005-0000-0000-0000E8B50000}"/>
    <cellStyle name="Samtala 9 2 10 12" xfId="28081" xr:uid="{00000000-0005-0000-0000-0000E9B50000}"/>
    <cellStyle name="Samtala 9 2 10 13" xfId="29539" xr:uid="{00000000-0005-0000-0000-0000EAB50000}"/>
    <cellStyle name="Samtala 9 2 10 14" xfId="26563" xr:uid="{00000000-0005-0000-0000-0000EBB50000}"/>
    <cellStyle name="Samtala 9 2 10 2" xfId="25626" xr:uid="{00000000-0005-0000-0000-0000ECB50000}"/>
    <cellStyle name="Samtala 9 2 10 2 2" xfId="30314" xr:uid="{00000000-0005-0000-0000-0000EDB50000}"/>
    <cellStyle name="Samtala 9 2 10 3" xfId="25627" xr:uid="{00000000-0005-0000-0000-0000EEB50000}"/>
    <cellStyle name="Samtala 9 2 10 3 2" xfId="30315" xr:uid="{00000000-0005-0000-0000-0000EFB50000}"/>
    <cellStyle name="Samtala 9 2 10 4" xfId="25628" xr:uid="{00000000-0005-0000-0000-0000F0B50000}"/>
    <cellStyle name="Samtala 9 2 10 4 2" xfId="30316" xr:uid="{00000000-0005-0000-0000-0000F1B50000}"/>
    <cellStyle name="Samtala 9 2 10 5" xfId="25629" xr:uid="{00000000-0005-0000-0000-0000F2B50000}"/>
    <cellStyle name="Samtala 9 2 10 5 2" xfId="30317" xr:uid="{00000000-0005-0000-0000-0000F3B50000}"/>
    <cellStyle name="Samtala 9 2 10 6" xfId="25630" xr:uid="{00000000-0005-0000-0000-0000F4B50000}"/>
    <cellStyle name="Samtala 9 2 10 6 2" xfId="30318" xr:uid="{00000000-0005-0000-0000-0000F5B50000}"/>
    <cellStyle name="Samtala 9 2 10 7" xfId="25631" xr:uid="{00000000-0005-0000-0000-0000F6B50000}"/>
    <cellStyle name="Samtala 9 2 10 7 2" xfId="30319" xr:uid="{00000000-0005-0000-0000-0000F7B50000}"/>
    <cellStyle name="Samtala 9 2 10 8" xfId="25632" xr:uid="{00000000-0005-0000-0000-0000F8B50000}"/>
    <cellStyle name="Samtala 9 2 10 8 2" xfId="30320" xr:uid="{00000000-0005-0000-0000-0000F9B50000}"/>
    <cellStyle name="Samtala 9 2 10 9" xfId="25633" xr:uid="{00000000-0005-0000-0000-0000FAB50000}"/>
    <cellStyle name="Samtala 9 2 10 9 2" xfId="30321" xr:uid="{00000000-0005-0000-0000-0000FBB50000}"/>
    <cellStyle name="Samtala 9 2 11" xfId="25634" xr:uid="{00000000-0005-0000-0000-0000FCB50000}"/>
    <cellStyle name="Samtala 9 2 11 10" xfId="25635" xr:uid="{00000000-0005-0000-0000-0000FDB50000}"/>
    <cellStyle name="Samtala 9 2 11 10 2" xfId="30322" xr:uid="{00000000-0005-0000-0000-0000FEB50000}"/>
    <cellStyle name="Samtala 9 2 11 11" xfId="25636" xr:uid="{00000000-0005-0000-0000-0000FFB50000}"/>
    <cellStyle name="Samtala 9 2 11 11 2" xfId="30323" xr:uid="{00000000-0005-0000-0000-000000B60000}"/>
    <cellStyle name="Samtala 9 2 11 12" xfId="28085" xr:uid="{00000000-0005-0000-0000-000001B60000}"/>
    <cellStyle name="Samtala 9 2 11 13" xfId="27445" xr:uid="{00000000-0005-0000-0000-000002B60000}"/>
    <cellStyle name="Samtala 9 2 11 14" xfId="29682" xr:uid="{00000000-0005-0000-0000-000003B60000}"/>
    <cellStyle name="Samtala 9 2 11 2" xfId="25637" xr:uid="{00000000-0005-0000-0000-000004B60000}"/>
    <cellStyle name="Samtala 9 2 11 2 2" xfId="30324" xr:uid="{00000000-0005-0000-0000-000005B60000}"/>
    <cellStyle name="Samtala 9 2 11 3" xfId="25638" xr:uid="{00000000-0005-0000-0000-000006B60000}"/>
    <cellStyle name="Samtala 9 2 11 3 2" xfId="30325" xr:uid="{00000000-0005-0000-0000-000007B60000}"/>
    <cellStyle name="Samtala 9 2 11 4" xfId="25639" xr:uid="{00000000-0005-0000-0000-000008B60000}"/>
    <cellStyle name="Samtala 9 2 11 4 2" xfId="30326" xr:uid="{00000000-0005-0000-0000-000009B60000}"/>
    <cellStyle name="Samtala 9 2 11 5" xfId="25640" xr:uid="{00000000-0005-0000-0000-00000AB60000}"/>
    <cellStyle name="Samtala 9 2 11 5 2" xfId="30327" xr:uid="{00000000-0005-0000-0000-00000BB60000}"/>
    <cellStyle name="Samtala 9 2 11 6" xfId="25641" xr:uid="{00000000-0005-0000-0000-00000CB60000}"/>
    <cellStyle name="Samtala 9 2 11 6 2" xfId="30328" xr:uid="{00000000-0005-0000-0000-00000DB60000}"/>
    <cellStyle name="Samtala 9 2 11 7" xfId="25642" xr:uid="{00000000-0005-0000-0000-00000EB60000}"/>
    <cellStyle name="Samtala 9 2 11 7 2" xfId="30329" xr:uid="{00000000-0005-0000-0000-00000FB60000}"/>
    <cellStyle name="Samtala 9 2 11 8" xfId="25643" xr:uid="{00000000-0005-0000-0000-000010B60000}"/>
    <cellStyle name="Samtala 9 2 11 8 2" xfId="30330" xr:uid="{00000000-0005-0000-0000-000011B60000}"/>
    <cellStyle name="Samtala 9 2 11 9" xfId="25644" xr:uid="{00000000-0005-0000-0000-000012B60000}"/>
    <cellStyle name="Samtala 9 2 11 9 2" xfId="30331" xr:uid="{00000000-0005-0000-0000-000013B60000}"/>
    <cellStyle name="Samtala 9 2 12" xfId="25645" xr:uid="{00000000-0005-0000-0000-000014B60000}"/>
    <cellStyle name="Samtala 9 2 12 10" xfId="25646" xr:uid="{00000000-0005-0000-0000-000015B60000}"/>
    <cellStyle name="Samtala 9 2 12 10 2" xfId="30332" xr:uid="{00000000-0005-0000-0000-000016B60000}"/>
    <cellStyle name="Samtala 9 2 12 11" xfId="25647" xr:uid="{00000000-0005-0000-0000-000017B60000}"/>
    <cellStyle name="Samtala 9 2 12 11 2" xfId="30333" xr:uid="{00000000-0005-0000-0000-000018B60000}"/>
    <cellStyle name="Samtala 9 2 12 12" xfId="28089" xr:uid="{00000000-0005-0000-0000-000019B60000}"/>
    <cellStyle name="Samtala 9 2 12 13" xfId="26554" xr:uid="{00000000-0005-0000-0000-00001AB60000}"/>
    <cellStyle name="Samtala 9 2 12 14" xfId="29726" xr:uid="{00000000-0005-0000-0000-00001BB60000}"/>
    <cellStyle name="Samtala 9 2 12 2" xfId="25648" xr:uid="{00000000-0005-0000-0000-00001CB60000}"/>
    <cellStyle name="Samtala 9 2 12 2 2" xfId="30334" xr:uid="{00000000-0005-0000-0000-00001DB60000}"/>
    <cellStyle name="Samtala 9 2 12 3" xfId="25649" xr:uid="{00000000-0005-0000-0000-00001EB60000}"/>
    <cellStyle name="Samtala 9 2 12 3 2" xfId="30335" xr:uid="{00000000-0005-0000-0000-00001FB60000}"/>
    <cellStyle name="Samtala 9 2 12 4" xfId="25650" xr:uid="{00000000-0005-0000-0000-000020B60000}"/>
    <cellStyle name="Samtala 9 2 12 4 2" xfId="30336" xr:uid="{00000000-0005-0000-0000-000021B60000}"/>
    <cellStyle name="Samtala 9 2 12 5" xfId="25651" xr:uid="{00000000-0005-0000-0000-000022B60000}"/>
    <cellStyle name="Samtala 9 2 12 5 2" xfId="30337" xr:uid="{00000000-0005-0000-0000-000023B60000}"/>
    <cellStyle name="Samtala 9 2 12 6" xfId="25652" xr:uid="{00000000-0005-0000-0000-000024B60000}"/>
    <cellStyle name="Samtala 9 2 12 6 2" xfId="30338" xr:uid="{00000000-0005-0000-0000-000025B60000}"/>
    <cellStyle name="Samtala 9 2 12 7" xfId="25653" xr:uid="{00000000-0005-0000-0000-000026B60000}"/>
    <cellStyle name="Samtala 9 2 12 7 2" xfId="30339" xr:uid="{00000000-0005-0000-0000-000027B60000}"/>
    <cellStyle name="Samtala 9 2 12 8" xfId="25654" xr:uid="{00000000-0005-0000-0000-000028B60000}"/>
    <cellStyle name="Samtala 9 2 12 8 2" xfId="30340" xr:uid="{00000000-0005-0000-0000-000029B60000}"/>
    <cellStyle name="Samtala 9 2 12 9" xfId="25655" xr:uid="{00000000-0005-0000-0000-00002AB60000}"/>
    <cellStyle name="Samtala 9 2 12 9 2" xfId="30341" xr:uid="{00000000-0005-0000-0000-00002BB60000}"/>
    <cellStyle name="Samtala 9 2 13" xfId="25656" xr:uid="{00000000-0005-0000-0000-00002CB60000}"/>
    <cellStyle name="Samtala 9 2 13 10" xfId="25657" xr:uid="{00000000-0005-0000-0000-00002DB60000}"/>
    <cellStyle name="Samtala 9 2 13 10 2" xfId="30342" xr:uid="{00000000-0005-0000-0000-00002EB60000}"/>
    <cellStyle name="Samtala 9 2 13 11" xfId="25658" xr:uid="{00000000-0005-0000-0000-00002FB60000}"/>
    <cellStyle name="Samtala 9 2 13 11 2" xfId="30343" xr:uid="{00000000-0005-0000-0000-000030B60000}"/>
    <cellStyle name="Samtala 9 2 13 12" xfId="28093" xr:uid="{00000000-0005-0000-0000-000031B60000}"/>
    <cellStyle name="Samtala 9 2 13 13" xfId="29533" xr:uid="{00000000-0005-0000-0000-000032B60000}"/>
    <cellStyle name="Samtala 9 2 13 14" xfId="27307" xr:uid="{00000000-0005-0000-0000-000033B60000}"/>
    <cellStyle name="Samtala 9 2 13 2" xfId="25659" xr:uid="{00000000-0005-0000-0000-000034B60000}"/>
    <cellStyle name="Samtala 9 2 13 2 2" xfId="30344" xr:uid="{00000000-0005-0000-0000-000035B60000}"/>
    <cellStyle name="Samtala 9 2 13 3" xfId="25660" xr:uid="{00000000-0005-0000-0000-000036B60000}"/>
    <cellStyle name="Samtala 9 2 13 3 2" xfId="30345" xr:uid="{00000000-0005-0000-0000-000037B60000}"/>
    <cellStyle name="Samtala 9 2 13 4" xfId="25661" xr:uid="{00000000-0005-0000-0000-000038B60000}"/>
    <cellStyle name="Samtala 9 2 13 4 2" xfId="30346" xr:uid="{00000000-0005-0000-0000-000039B60000}"/>
    <cellStyle name="Samtala 9 2 13 5" xfId="25662" xr:uid="{00000000-0005-0000-0000-00003AB60000}"/>
    <cellStyle name="Samtala 9 2 13 5 2" xfId="30347" xr:uid="{00000000-0005-0000-0000-00003BB60000}"/>
    <cellStyle name="Samtala 9 2 13 6" xfId="25663" xr:uid="{00000000-0005-0000-0000-00003CB60000}"/>
    <cellStyle name="Samtala 9 2 13 6 2" xfId="30348" xr:uid="{00000000-0005-0000-0000-00003DB60000}"/>
    <cellStyle name="Samtala 9 2 13 7" xfId="25664" xr:uid="{00000000-0005-0000-0000-00003EB60000}"/>
    <cellStyle name="Samtala 9 2 13 7 2" xfId="30349" xr:uid="{00000000-0005-0000-0000-00003FB60000}"/>
    <cellStyle name="Samtala 9 2 13 8" xfId="25665" xr:uid="{00000000-0005-0000-0000-000040B60000}"/>
    <cellStyle name="Samtala 9 2 13 8 2" xfId="30350" xr:uid="{00000000-0005-0000-0000-000041B60000}"/>
    <cellStyle name="Samtala 9 2 13 9" xfId="25666" xr:uid="{00000000-0005-0000-0000-000042B60000}"/>
    <cellStyle name="Samtala 9 2 13 9 2" xfId="30351" xr:uid="{00000000-0005-0000-0000-000043B60000}"/>
    <cellStyle name="Samtala 9 2 14" xfId="25667" xr:uid="{00000000-0005-0000-0000-000044B60000}"/>
    <cellStyle name="Samtala 9 2 14 10" xfId="25668" xr:uid="{00000000-0005-0000-0000-000045B60000}"/>
    <cellStyle name="Samtala 9 2 14 10 2" xfId="30352" xr:uid="{00000000-0005-0000-0000-000046B60000}"/>
    <cellStyle name="Samtala 9 2 14 11" xfId="25669" xr:uid="{00000000-0005-0000-0000-000047B60000}"/>
    <cellStyle name="Samtala 9 2 14 11 2" xfId="30353" xr:uid="{00000000-0005-0000-0000-000048B60000}"/>
    <cellStyle name="Samtala 9 2 14 12" xfId="28097" xr:uid="{00000000-0005-0000-0000-000049B60000}"/>
    <cellStyle name="Samtala 9 2 14 13" xfId="29531" xr:uid="{00000000-0005-0000-0000-00004AB60000}"/>
    <cellStyle name="Samtala 9 2 14 14" xfId="26543" xr:uid="{00000000-0005-0000-0000-00004BB60000}"/>
    <cellStyle name="Samtala 9 2 14 2" xfId="25670" xr:uid="{00000000-0005-0000-0000-00004CB60000}"/>
    <cellStyle name="Samtala 9 2 14 2 2" xfId="30354" xr:uid="{00000000-0005-0000-0000-00004DB60000}"/>
    <cellStyle name="Samtala 9 2 14 3" xfId="25671" xr:uid="{00000000-0005-0000-0000-00004EB60000}"/>
    <cellStyle name="Samtala 9 2 14 3 2" xfId="30355" xr:uid="{00000000-0005-0000-0000-00004FB60000}"/>
    <cellStyle name="Samtala 9 2 14 4" xfId="25672" xr:uid="{00000000-0005-0000-0000-000050B60000}"/>
    <cellStyle name="Samtala 9 2 14 4 2" xfId="30356" xr:uid="{00000000-0005-0000-0000-000051B60000}"/>
    <cellStyle name="Samtala 9 2 14 5" xfId="25673" xr:uid="{00000000-0005-0000-0000-000052B60000}"/>
    <cellStyle name="Samtala 9 2 14 5 2" xfId="30357" xr:uid="{00000000-0005-0000-0000-000053B60000}"/>
    <cellStyle name="Samtala 9 2 14 6" xfId="25674" xr:uid="{00000000-0005-0000-0000-000054B60000}"/>
    <cellStyle name="Samtala 9 2 14 6 2" xfId="30358" xr:uid="{00000000-0005-0000-0000-000055B60000}"/>
    <cellStyle name="Samtala 9 2 14 7" xfId="25675" xr:uid="{00000000-0005-0000-0000-000056B60000}"/>
    <cellStyle name="Samtala 9 2 14 7 2" xfId="30359" xr:uid="{00000000-0005-0000-0000-000057B60000}"/>
    <cellStyle name="Samtala 9 2 14 8" xfId="25676" xr:uid="{00000000-0005-0000-0000-000058B60000}"/>
    <cellStyle name="Samtala 9 2 14 8 2" xfId="30360" xr:uid="{00000000-0005-0000-0000-000059B60000}"/>
    <cellStyle name="Samtala 9 2 14 9" xfId="25677" xr:uid="{00000000-0005-0000-0000-00005AB60000}"/>
    <cellStyle name="Samtala 9 2 14 9 2" xfId="30361" xr:uid="{00000000-0005-0000-0000-00005BB60000}"/>
    <cellStyle name="Samtala 9 2 15" xfId="25678" xr:uid="{00000000-0005-0000-0000-00005CB60000}"/>
    <cellStyle name="Samtala 9 2 15 10" xfId="25679" xr:uid="{00000000-0005-0000-0000-00005DB60000}"/>
    <cellStyle name="Samtala 9 2 15 10 2" xfId="30362" xr:uid="{00000000-0005-0000-0000-00005EB60000}"/>
    <cellStyle name="Samtala 9 2 15 11" xfId="25680" xr:uid="{00000000-0005-0000-0000-00005FB60000}"/>
    <cellStyle name="Samtala 9 2 15 11 2" xfId="30363" xr:uid="{00000000-0005-0000-0000-000060B60000}"/>
    <cellStyle name="Samtala 9 2 15 12" xfId="28101" xr:uid="{00000000-0005-0000-0000-000061B60000}"/>
    <cellStyle name="Samtala 9 2 15 13" xfId="27101" xr:uid="{00000000-0005-0000-0000-000062B60000}"/>
    <cellStyle name="Samtala 9 2 15 14" xfId="29708" xr:uid="{00000000-0005-0000-0000-000063B60000}"/>
    <cellStyle name="Samtala 9 2 15 2" xfId="25681" xr:uid="{00000000-0005-0000-0000-000064B60000}"/>
    <cellStyle name="Samtala 9 2 15 2 2" xfId="30364" xr:uid="{00000000-0005-0000-0000-000065B60000}"/>
    <cellStyle name="Samtala 9 2 15 3" xfId="25682" xr:uid="{00000000-0005-0000-0000-000066B60000}"/>
    <cellStyle name="Samtala 9 2 15 3 2" xfId="30365" xr:uid="{00000000-0005-0000-0000-000067B60000}"/>
    <cellStyle name="Samtala 9 2 15 4" xfId="25683" xr:uid="{00000000-0005-0000-0000-000068B60000}"/>
    <cellStyle name="Samtala 9 2 15 4 2" xfId="30366" xr:uid="{00000000-0005-0000-0000-000069B60000}"/>
    <cellStyle name="Samtala 9 2 15 5" xfId="25684" xr:uid="{00000000-0005-0000-0000-00006AB60000}"/>
    <cellStyle name="Samtala 9 2 15 5 2" xfId="30367" xr:uid="{00000000-0005-0000-0000-00006BB60000}"/>
    <cellStyle name="Samtala 9 2 15 6" xfId="25685" xr:uid="{00000000-0005-0000-0000-00006CB60000}"/>
    <cellStyle name="Samtala 9 2 15 6 2" xfId="30368" xr:uid="{00000000-0005-0000-0000-00006DB60000}"/>
    <cellStyle name="Samtala 9 2 15 7" xfId="25686" xr:uid="{00000000-0005-0000-0000-00006EB60000}"/>
    <cellStyle name="Samtala 9 2 15 7 2" xfId="30369" xr:uid="{00000000-0005-0000-0000-00006FB60000}"/>
    <cellStyle name="Samtala 9 2 15 8" xfId="25687" xr:uid="{00000000-0005-0000-0000-000070B60000}"/>
    <cellStyle name="Samtala 9 2 15 8 2" xfId="30370" xr:uid="{00000000-0005-0000-0000-000071B60000}"/>
    <cellStyle name="Samtala 9 2 15 9" xfId="25688" xr:uid="{00000000-0005-0000-0000-000072B60000}"/>
    <cellStyle name="Samtala 9 2 15 9 2" xfId="30371" xr:uid="{00000000-0005-0000-0000-000073B60000}"/>
    <cellStyle name="Samtala 9 2 16" xfId="25689" xr:uid="{00000000-0005-0000-0000-000074B60000}"/>
    <cellStyle name="Samtala 9 2 16 10" xfId="25690" xr:uid="{00000000-0005-0000-0000-000075B60000}"/>
    <cellStyle name="Samtala 9 2 16 10 2" xfId="30372" xr:uid="{00000000-0005-0000-0000-000076B60000}"/>
    <cellStyle name="Samtala 9 2 16 11" xfId="25691" xr:uid="{00000000-0005-0000-0000-000077B60000}"/>
    <cellStyle name="Samtala 9 2 16 11 2" xfId="30373" xr:uid="{00000000-0005-0000-0000-000078B60000}"/>
    <cellStyle name="Samtala 9 2 16 12" xfId="28105" xr:uid="{00000000-0005-0000-0000-000079B60000}"/>
    <cellStyle name="Samtala 9 2 16 13" xfId="26219" xr:uid="{00000000-0005-0000-0000-00007AB60000}"/>
    <cellStyle name="Samtala 9 2 16 14" xfId="29989" xr:uid="{00000000-0005-0000-0000-00007BB60000}"/>
    <cellStyle name="Samtala 9 2 16 2" xfId="25692" xr:uid="{00000000-0005-0000-0000-00007CB60000}"/>
    <cellStyle name="Samtala 9 2 16 2 2" xfId="30374" xr:uid="{00000000-0005-0000-0000-00007DB60000}"/>
    <cellStyle name="Samtala 9 2 16 3" xfId="25693" xr:uid="{00000000-0005-0000-0000-00007EB60000}"/>
    <cellStyle name="Samtala 9 2 16 3 2" xfId="30375" xr:uid="{00000000-0005-0000-0000-00007FB60000}"/>
    <cellStyle name="Samtala 9 2 16 4" xfId="25694" xr:uid="{00000000-0005-0000-0000-000080B60000}"/>
    <cellStyle name="Samtala 9 2 16 4 2" xfId="30376" xr:uid="{00000000-0005-0000-0000-000081B60000}"/>
    <cellStyle name="Samtala 9 2 16 5" xfId="25695" xr:uid="{00000000-0005-0000-0000-000082B60000}"/>
    <cellStyle name="Samtala 9 2 16 5 2" xfId="30377" xr:uid="{00000000-0005-0000-0000-000083B60000}"/>
    <cellStyle name="Samtala 9 2 16 6" xfId="25696" xr:uid="{00000000-0005-0000-0000-000084B60000}"/>
    <cellStyle name="Samtala 9 2 16 6 2" xfId="30378" xr:uid="{00000000-0005-0000-0000-000085B60000}"/>
    <cellStyle name="Samtala 9 2 16 7" xfId="25697" xr:uid="{00000000-0005-0000-0000-000086B60000}"/>
    <cellStyle name="Samtala 9 2 16 7 2" xfId="30379" xr:uid="{00000000-0005-0000-0000-000087B60000}"/>
    <cellStyle name="Samtala 9 2 16 8" xfId="25698" xr:uid="{00000000-0005-0000-0000-000088B60000}"/>
    <cellStyle name="Samtala 9 2 16 8 2" xfId="30380" xr:uid="{00000000-0005-0000-0000-000089B60000}"/>
    <cellStyle name="Samtala 9 2 16 9" xfId="25699" xr:uid="{00000000-0005-0000-0000-00008AB60000}"/>
    <cellStyle name="Samtala 9 2 16 9 2" xfId="30381" xr:uid="{00000000-0005-0000-0000-00008BB60000}"/>
    <cellStyle name="Samtala 9 2 17" xfId="25700" xr:uid="{00000000-0005-0000-0000-00008CB60000}"/>
    <cellStyle name="Samtala 9 2 17 10" xfId="25701" xr:uid="{00000000-0005-0000-0000-00008DB60000}"/>
    <cellStyle name="Samtala 9 2 17 10 2" xfId="30382" xr:uid="{00000000-0005-0000-0000-00008EB60000}"/>
    <cellStyle name="Samtala 9 2 17 11" xfId="25702" xr:uid="{00000000-0005-0000-0000-00008FB60000}"/>
    <cellStyle name="Samtala 9 2 17 11 2" xfId="30383" xr:uid="{00000000-0005-0000-0000-000090B60000}"/>
    <cellStyle name="Samtala 9 2 17 12" xfId="28109" xr:uid="{00000000-0005-0000-0000-000091B60000}"/>
    <cellStyle name="Samtala 9 2 17 13" xfId="29525" xr:uid="{00000000-0005-0000-0000-000092B60000}"/>
    <cellStyle name="Samtala 9 2 17 14" xfId="29509" xr:uid="{00000000-0005-0000-0000-000093B60000}"/>
    <cellStyle name="Samtala 9 2 17 2" xfId="25703" xr:uid="{00000000-0005-0000-0000-000094B60000}"/>
    <cellStyle name="Samtala 9 2 17 2 2" xfId="30384" xr:uid="{00000000-0005-0000-0000-000095B60000}"/>
    <cellStyle name="Samtala 9 2 17 3" xfId="25704" xr:uid="{00000000-0005-0000-0000-000096B60000}"/>
    <cellStyle name="Samtala 9 2 17 3 2" xfId="30385" xr:uid="{00000000-0005-0000-0000-000097B60000}"/>
    <cellStyle name="Samtala 9 2 17 4" xfId="25705" xr:uid="{00000000-0005-0000-0000-000098B60000}"/>
    <cellStyle name="Samtala 9 2 17 4 2" xfId="30386" xr:uid="{00000000-0005-0000-0000-000099B60000}"/>
    <cellStyle name="Samtala 9 2 17 5" xfId="25706" xr:uid="{00000000-0005-0000-0000-00009AB60000}"/>
    <cellStyle name="Samtala 9 2 17 5 2" xfId="30387" xr:uid="{00000000-0005-0000-0000-00009BB60000}"/>
    <cellStyle name="Samtala 9 2 17 6" xfId="25707" xr:uid="{00000000-0005-0000-0000-00009CB60000}"/>
    <cellStyle name="Samtala 9 2 17 6 2" xfId="30388" xr:uid="{00000000-0005-0000-0000-00009DB60000}"/>
    <cellStyle name="Samtala 9 2 17 7" xfId="25708" xr:uid="{00000000-0005-0000-0000-00009EB60000}"/>
    <cellStyle name="Samtala 9 2 17 7 2" xfId="30389" xr:uid="{00000000-0005-0000-0000-00009FB60000}"/>
    <cellStyle name="Samtala 9 2 17 8" xfId="25709" xr:uid="{00000000-0005-0000-0000-0000A0B60000}"/>
    <cellStyle name="Samtala 9 2 17 8 2" xfId="30390" xr:uid="{00000000-0005-0000-0000-0000A1B60000}"/>
    <cellStyle name="Samtala 9 2 17 9" xfId="25710" xr:uid="{00000000-0005-0000-0000-0000A2B60000}"/>
    <cellStyle name="Samtala 9 2 17 9 2" xfId="30391" xr:uid="{00000000-0005-0000-0000-0000A3B60000}"/>
    <cellStyle name="Samtala 9 2 18" xfId="25711" xr:uid="{00000000-0005-0000-0000-0000A4B60000}"/>
    <cellStyle name="Samtala 9 2 18 10" xfId="25712" xr:uid="{00000000-0005-0000-0000-0000A5B60000}"/>
    <cellStyle name="Samtala 9 2 18 10 2" xfId="30392" xr:uid="{00000000-0005-0000-0000-0000A6B60000}"/>
    <cellStyle name="Samtala 9 2 18 11" xfId="25713" xr:uid="{00000000-0005-0000-0000-0000A7B60000}"/>
    <cellStyle name="Samtala 9 2 18 11 2" xfId="30393" xr:uid="{00000000-0005-0000-0000-0000A8B60000}"/>
    <cellStyle name="Samtala 9 2 18 12" xfId="28113" xr:uid="{00000000-0005-0000-0000-0000A9B60000}"/>
    <cellStyle name="Samtala 9 2 18 13" xfId="27635" xr:uid="{00000000-0005-0000-0000-0000AAB60000}"/>
    <cellStyle name="Samtala 9 2 18 14" xfId="27384" xr:uid="{00000000-0005-0000-0000-0000ABB60000}"/>
    <cellStyle name="Samtala 9 2 18 2" xfId="25714" xr:uid="{00000000-0005-0000-0000-0000ACB60000}"/>
    <cellStyle name="Samtala 9 2 18 2 2" xfId="30394" xr:uid="{00000000-0005-0000-0000-0000ADB60000}"/>
    <cellStyle name="Samtala 9 2 18 3" xfId="25715" xr:uid="{00000000-0005-0000-0000-0000AEB60000}"/>
    <cellStyle name="Samtala 9 2 18 3 2" xfId="30395" xr:uid="{00000000-0005-0000-0000-0000AFB60000}"/>
    <cellStyle name="Samtala 9 2 18 4" xfId="25716" xr:uid="{00000000-0005-0000-0000-0000B0B60000}"/>
    <cellStyle name="Samtala 9 2 18 4 2" xfId="30396" xr:uid="{00000000-0005-0000-0000-0000B1B60000}"/>
    <cellStyle name="Samtala 9 2 18 5" xfId="25717" xr:uid="{00000000-0005-0000-0000-0000B2B60000}"/>
    <cellStyle name="Samtala 9 2 18 5 2" xfId="30397" xr:uid="{00000000-0005-0000-0000-0000B3B60000}"/>
    <cellStyle name="Samtala 9 2 18 6" xfId="25718" xr:uid="{00000000-0005-0000-0000-0000B4B60000}"/>
    <cellStyle name="Samtala 9 2 18 6 2" xfId="30398" xr:uid="{00000000-0005-0000-0000-0000B5B60000}"/>
    <cellStyle name="Samtala 9 2 18 7" xfId="25719" xr:uid="{00000000-0005-0000-0000-0000B6B60000}"/>
    <cellStyle name="Samtala 9 2 18 7 2" xfId="30399" xr:uid="{00000000-0005-0000-0000-0000B7B60000}"/>
    <cellStyle name="Samtala 9 2 18 8" xfId="25720" xr:uid="{00000000-0005-0000-0000-0000B8B60000}"/>
    <cellStyle name="Samtala 9 2 18 8 2" xfId="30400" xr:uid="{00000000-0005-0000-0000-0000B9B60000}"/>
    <cellStyle name="Samtala 9 2 18 9" xfId="25721" xr:uid="{00000000-0005-0000-0000-0000BAB60000}"/>
    <cellStyle name="Samtala 9 2 18 9 2" xfId="30401" xr:uid="{00000000-0005-0000-0000-0000BBB60000}"/>
    <cellStyle name="Samtala 9 2 19" xfId="25722" xr:uid="{00000000-0005-0000-0000-0000BCB60000}"/>
    <cellStyle name="Samtala 9 2 19 10" xfId="25723" xr:uid="{00000000-0005-0000-0000-0000BDB60000}"/>
    <cellStyle name="Samtala 9 2 19 10 2" xfId="30402" xr:uid="{00000000-0005-0000-0000-0000BEB60000}"/>
    <cellStyle name="Samtala 9 2 19 11" xfId="25724" xr:uid="{00000000-0005-0000-0000-0000BFB60000}"/>
    <cellStyle name="Samtala 9 2 19 11 2" xfId="30403" xr:uid="{00000000-0005-0000-0000-0000C0B60000}"/>
    <cellStyle name="Samtala 9 2 19 12" xfId="28117" xr:uid="{00000000-0005-0000-0000-0000C1B60000}"/>
    <cellStyle name="Samtala 9 2 19 13" xfId="26798" xr:uid="{00000000-0005-0000-0000-0000C2B60000}"/>
    <cellStyle name="Samtala 9 2 19 14" xfId="29510" xr:uid="{00000000-0005-0000-0000-0000C3B60000}"/>
    <cellStyle name="Samtala 9 2 19 2" xfId="25725" xr:uid="{00000000-0005-0000-0000-0000C4B60000}"/>
    <cellStyle name="Samtala 9 2 19 2 2" xfId="30404" xr:uid="{00000000-0005-0000-0000-0000C5B60000}"/>
    <cellStyle name="Samtala 9 2 19 3" xfId="25726" xr:uid="{00000000-0005-0000-0000-0000C6B60000}"/>
    <cellStyle name="Samtala 9 2 19 3 2" xfId="30405" xr:uid="{00000000-0005-0000-0000-0000C7B60000}"/>
    <cellStyle name="Samtala 9 2 19 4" xfId="25727" xr:uid="{00000000-0005-0000-0000-0000C8B60000}"/>
    <cellStyle name="Samtala 9 2 19 4 2" xfId="30406" xr:uid="{00000000-0005-0000-0000-0000C9B60000}"/>
    <cellStyle name="Samtala 9 2 19 5" xfId="25728" xr:uid="{00000000-0005-0000-0000-0000CAB60000}"/>
    <cellStyle name="Samtala 9 2 19 5 2" xfId="30407" xr:uid="{00000000-0005-0000-0000-0000CBB60000}"/>
    <cellStyle name="Samtala 9 2 19 6" xfId="25729" xr:uid="{00000000-0005-0000-0000-0000CCB60000}"/>
    <cellStyle name="Samtala 9 2 19 6 2" xfId="30408" xr:uid="{00000000-0005-0000-0000-0000CDB60000}"/>
    <cellStyle name="Samtala 9 2 19 7" xfId="25730" xr:uid="{00000000-0005-0000-0000-0000CEB60000}"/>
    <cellStyle name="Samtala 9 2 19 7 2" xfId="30409" xr:uid="{00000000-0005-0000-0000-0000CFB60000}"/>
    <cellStyle name="Samtala 9 2 19 8" xfId="25731" xr:uid="{00000000-0005-0000-0000-0000D0B60000}"/>
    <cellStyle name="Samtala 9 2 19 8 2" xfId="30410" xr:uid="{00000000-0005-0000-0000-0000D1B60000}"/>
    <cellStyle name="Samtala 9 2 19 9" xfId="25732" xr:uid="{00000000-0005-0000-0000-0000D2B60000}"/>
    <cellStyle name="Samtala 9 2 19 9 2" xfId="30411" xr:uid="{00000000-0005-0000-0000-0000D3B60000}"/>
    <cellStyle name="Samtala 9 2 2" xfId="25733" xr:uid="{00000000-0005-0000-0000-0000D4B60000}"/>
    <cellStyle name="Samtala 9 2 2 10" xfId="25734" xr:uid="{00000000-0005-0000-0000-0000D5B60000}"/>
    <cellStyle name="Samtala 9 2 2 10 2" xfId="30412" xr:uid="{00000000-0005-0000-0000-0000D6B60000}"/>
    <cellStyle name="Samtala 9 2 2 11" xfId="25735" xr:uid="{00000000-0005-0000-0000-0000D7B60000}"/>
    <cellStyle name="Samtala 9 2 2 11 2" xfId="30413" xr:uid="{00000000-0005-0000-0000-0000D8B60000}"/>
    <cellStyle name="Samtala 9 2 2 12" xfId="28044" xr:uid="{00000000-0005-0000-0000-0000D9B60000}"/>
    <cellStyle name="Samtala 9 2 2 13" xfId="29558" xr:uid="{00000000-0005-0000-0000-0000DAB60000}"/>
    <cellStyle name="Samtala 9 2 2 14" xfId="29494" xr:uid="{00000000-0005-0000-0000-0000DBB60000}"/>
    <cellStyle name="Samtala 9 2 2 2" xfId="25736" xr:uid="{00000000-0005-0000-0000-0000DCB60000}"/>
    <cellStyle name="Samtala 9 2 2 2 2" xfId="30414" xr:uid="{00000000-0005-0000-0000-0000DDB60000}"/>
    <cellStyle name="Samtala 9 2 2 3" xfId="25737" xr:uid="{00000000-0005-0000-0000-0000DEB60000}"/>
    <cellStyle name="Samtala 9 2 2 3 2" xfId="30415" xr:uid="{00000000-0005-0000-0000-0000DFB60000}"/>
    <cellStyle name="Samtala 9 2 2 4" xfId="25738" xr:uid="{00000000-0005-0000-0000-0000E0B60000}"/>
    <cellStyle name="Samtala 9 2 2 4 2" xfId="30416" xr:uid="{00000000-0005-0000-0000-0000E1B60000}"/>
    <cellStyle name="Samtala 9 2 2 5" xfId="25739" xr:uid="{00000000-0005-0000-0000-0000E2B60000}"/>
    <cellStyle name="Samtala 9 2 2 5 2" xfId="30417" xr:uid="{00000000-0005-0000-0000-0000E3B60000}"/>
    <cellStyle name="Samtala 9 2 2 6" xfId="25740" xr:uid="{00000000-0005-0000-0000-0000E4B60000}"/>
    <cellStyle name="Samtala 9 2 2 6 2" xfId="30418" xr:uid="{00000000-0005-0000-0000-0000E5B60000}"/>
    <cellStyle name="Samtala 9 2 2 7" xfId="25741" xr:uid="{00000000-0005-0000-0000-0000E6B60000}"/>
    <cellStyle name="Samtala 9 2 2 7 2" xfId="30419" xr:uid="{00000000-0005-0000-0000-0000E7B60000}"/>
    <cellStyle name="Samtala 9 2 2 8" xfId="25742" xr:uid="{00000000-0005-0000-0000-0000E8B60000}"/>
    <cellStyle name="Samtala 9 2 2 8 2" xfId="30420" xr:uid="{00000000-0005-0000-0000-0000E9B60000}"/>
    <cellStyle name="Samtala 9 2 2 9" xfId="25743" xr:uid="{00000000-0005-0000-0000-0000EAB60000}"/>
    <cellStyle name="Samtala 9 2 2 9 2" xfId="30421" xr:uid="{00000000-0005-0000-0000-0000EBB60000}"/>
    <cellStyle name="Samtala 9 2 20" xfId="25744" xr:uid="{00000000-0005-0000-0000-0000ECB60000}"/>
    <cellStyle name="Samtala 9 2 20 10" xfId="25745" xr:uid="{00000000-0005-0000-0000-0000EDB60000}"/>
    <cellStyle name="Samtala 9 2 20 10 2" xfId="30422" xr:uid="{00000000-0005-0000-0000-0000EEB60000}"/>
    <cellStyle name="Samtala 9 2 20 11" xfId="25746" xr:uid="{00000000-0005-0000-0000-0000EFB60000}"/>
    <cellStyle name="Samtala 9 2 20 11 2" xfId="30423" xr:uid="{00000000-0005-0000-0000-0000F0B60000}"/>
    <cellStyle name="Samtala 9 2 20 12" xfId="28121" xr:uid="{00000000-0005-0000-0000-0000F1B60000}"/>
    <cellStyle name="Samtala 9 2 20 13" xfId="29519" xr:uid="{00000000-0005-0000-0000-0000F2B60000}"/>
    <cellStyle name="Samtala 9 2 20 14" xfId="29511" xr:uid="{00000000-0005-0000-0000-0000F3B60000}"/>
    <cellStyle name="Samtala 9 2 20 2" xfId="25747" xr:uid="{00000000-0005-0000-0000-0000F4B60000}"/>
    <cellStyle name="Samtala 9 2 20 2 2" xfId="30424" xr:uid="{00000000-0005-0000-0000-0000F5B60000}"/>
    <cellStyle name="Samtala 9 2 20 3" xfId="25748" xr:uid="{00000000-0005-0000-0000-0000F6B60000}"/>
    <cellStyle name="Samtala 9 2 20 3 2" xfId="30425" xr:uid="{00000000-0005-0000-0000-0000F7B60000}"/>
    <cellStyle name="Samtala 9 2 20 4" xfId="25749" xr:uid="{00000000-0005-0000-0000-0000F8B60000}"/>
    <cellStyle name="Samtala 9 2 20 4 2" xfId="30426" xr:uid="{00000000-0005-0000-0000-0000F9B60000}"/>
    <cellStyle name="Samtala 9 2 20 5" xfId="25750" xr:uid="{00000000-0005-0000-0000-0000FAB60000}"/>
    <cellStyle name="Samtala 9 2 20 5 2" xfId="30427" xr:uid="{00000000-0005-0000-0000-0000FBB60000}"/>
    <cellStyle name="Samtala 9 2 20 6" xfId="25751" xr:uid="{00000000-0005-0000-0000-0000FCB60000}"/>
    <cellStyle name="Samtala 9 2 20 6 2" xfId="30428" xr:uid="{00000000-0005-0000-0000-0000FDB60000}"/>
    <cellStyle name="Samtala 9 2 20 7" xfId="25752" xr:uid="{00000000-0005-0000-0000-0000FEB60000}"/>
    <cellStyle name="Samtala 9 2 20 7 2" xfId="30429" xr:uid="{00000000-0005-0000-0000-0000FFB60000}"/>
    <cellStyle name="Samtala 9 2 20 8" xfId="25753" xr:uid="{00000000-0005-0000-0000-000000B70000}"/>
    <cellStyle name="Samtala 9 2 20 8 2" xfId="30430" xr:uid="{00000000-0005-0000-0000-000001B70000}"/>
    <cellStyle name="Samtala 9 2 20 9" xfId="25754" xr:uid="{00000000-0005-0000-0000-000002B70000}"/>
    <cellStyle name="Samtala 9 2 20 9 2" xfId="30431" xr:uid="{00000000-0005-0000-0000-000003B70000}"/>
    <cellStyle name="Samtala 9 2 21" xfId="25755" xr:uid="{00000000-0005-0000-0000-000004B70000}"/>
    <cellStyle name="Samtala 9 2 21 10" xfId="25756" xr:uid="{00000000-0005-0000-0000-000005B70000}"/>
    <cellStyle name="Samtala 9 2 21 10 2" xfId="30432" xr:uid="{00000000-0005-0000-0000-000006B70000}"/>
    <cellStyle name="Samtala 9 2 21 11" xfId="25757" xr:uid="{00000000-0005-0000-0000-000007B70000}"/>
    <cellStyle name="Samtala 9 2 21 11 2" xfId="30433" xr:uid="{00000000-0005-0000-0000-000008B70000}"/>
    <cellStyle name="Samtala 9 2 21 12" xfId="28125" xr:uid="{00000000-0005-0000-0000-000009B70000}"/>
    <cellStyle name="Samtala 9 2 21 13" xfId="29517" xr:uid="{00000000-0005-0000-0000-00000AB70000}"/>
    <cellStyle name="Samtala 9 2 21 14" xfId="27194" xr:uid="{00000000-0005-0000-0000-00000BB70000}"/>
    <cellStyle name="Samtala 9 2 21 2" xfId="25758" xr:uid="{00000000-0005-0000-0000-00000CB70000}"/>
    <cellStyle name="Samtala 9 2 21 2 2" xfId="30434" xr:uid="{00000000-0005-0000-0000-00000DB70000}"/>
    <cellStyle name="Samtala 9 2 21 3" xfId="25759" xr:uid="{00000000-0005-0000-0000-00000EB70000}"/>
    <cellStyle name="Samtala 9 2 21 3 2" xfId="30435" xr:uid="{00000000-0005-0000-0000-00000FB70000}"/>
    <cellStyle name="Samtala 9 2 21 4" xfId="25760" xr:uid="{00000000-0005-0000-0000-000010B70000}"/>
    <cellStyle name="Samtala 9 2 21 4 2" xfId="30436" xr:uid="{00000000-0005-0000-0000-000011B70000}"/>
    <cellStyle name="Samtala 9 2 21 5" xfId="25761" xr:uid="{00000000-0005-0000-0000-000012B70000}"/>
    <cellStyle name="Samtala 9 2 21 5 2" xfId="30437" xr:uid="{00000000-0005-0000-0000-000013B70000}"/>
    <cellStyle name="Samtala 9 2 21 6" xfId="25762" xr:uid="{00000000-0005-0000-0000-000014B70000}"/>
    <cellStyle name="Samtala 9 2 21 6 2" xfId="30438" xr:uid="{00000000-0005-0000-0000-000015B70000}"/>
    <cellStyle name="Samtala 9 2 21 7" xfId="25763" xr:uid="{00000000-0005-0000-0000-000016B70000}"/>
    <cellStyle name="Samtala 9 2 21 7 2" xfId="30439" xr:uid="{00000000-0005-0000-0000-000017B70000}"/>
    <cellStyle name="Samtala 9 2 21 8" xfId="25764" xr:uid="{00000000-0005-0000-0000-000018B70000}"/>
    <cellStyle name="Samtala 9 2 21 8 2" xfId="30440" xr:uid="{00000000-0005-0000-0000-000019B70000}"/>
    <cellStyle name="Samtala 9 2 21 9" xfId="25765" xr:uid="{00000000-0005-0000-0000-00001AB70000}"/>
    <cellStyle name="Samtala 9 2 21 9 2" xfId="30441" xr:uid="{00000000-0005-0000-0000-00001BB70000}"/>
    <cellStyle name="Samtala 9 2 22" xfId="25766" xr:uid="{00000000-0005-0000-0000-00001CB70000}"/>
    <cellStyle name="Samtala 9 2 22 2" xfId="30442" xr:uid="{00000000-0005-0000-0000-00001DB70000}"/>
    <cellStyle name="Samtala 9 2 23" xfId="25767" xr:uid="{00000000-0005-0000-0000-00001EB70000}"/>
    <cellStyle name="Samtala 9 2 23 2" xfId="30443" xr:uid="{00000000-0005-0000-0000-00001FB70000}"/>
    <cellStyle name="Samtala 9 2 24" xfId="25768" xr:uid="{00000000-0005-0000-0000-000020B70000}"/>
    <cellStyle name="Samtala 9 2 24 2" xfId="30444" xr:uid="{00000000-0005-0000-0000-000021B70000}"/>
    <cellStyle name="Samtala 9 2 25" xfId="25769" xr:uid="{00000000-0005-0000-0000-000022B70000}"/>
    <cellStyle name="Samtala 9 2 25 2" xfId="30445" xr:uid="{00000000-0005-0000-0000-000023B70000}"/>
    <cellStyle name="Samtala 9 2 26" xfId="25770" xr:uid="{00000000-0005-0000-0000-000024B70000}"/>
    <cellStyle name="Samtala 9 2 26 2" xfId="30446" xr:uid="{00000000-0005-0000-0000-000025B70000}"/>
    <cellStyle name="Samtala 9 2 27" xfId="25771" xr:uid="{00000000-0005-0000-0000-000026B70000}"/>
    <cellStyle name="Samtala 9 2 27 2" xfId="30447" xr:uid="{00000000-0005-0000-0000-000027B70000}"/>
    <cellStyle name="Samtala 9 2 28" xfId="25772" xr:uid="{00000000-0005-0000-0000-000028B70000}"/>
    <cellStyle name="Samtala 9 2 28 2" xfId="30448" xr:uid="{00000000-0005-0000-0000-000029B70000}"/>
    <cellStyle name="Samtala 9 2 29" xfId="25773" xr:uid="{00000000-0005-0000-0000-00002AB70000}"/>
    <cellStyle name="Samtala 9 2 29 2" xfId="30449" xr:uid="{00000000-0005-0000-0000-00002BB70000}"/>
    <cellStyle name="Samtala 9 2 3" xfId="25774" xr:uid="{00000000-0005-0000-0000-00002CB70000}"/>
    <cellStyle name="Samtala 9 2 3 10" xfId="25775" xr:uid="{00000000-0005-0000-0000-00002DB70000}"/>
    <cellStyle name="Samtala 9 2 3 10 2" xfId="30450" xr:uid="{00000000-0005-0000-0000-00002EB70000}"/>
    <cellStyle name="Samtala 9 2 3 11" xfId="25776" xr:uid="{00000000-0005-0000-0000-00002FB70000}"/>
    <cellStyle name="Samtala 9 2 3 11 2" xfId="30451" xr:uid="{00000000-0005-0000-0000-000030B70000}"/>
    <cellStyle name="Samtala 9 2 3 12" xfId="28053" xr:uid="{00000000-0005-0000-0000-000031B70000}"/>
    <cellStyle name="Samtala 9 2 3 13" xfId="27446" xr:uid="{00000000-0005-0000-0000-000032B70000}"/>
    <cellStyle name="Samtala 9 2 3 14" xfId="27188" xr:uid="{00000000-0005-0000-0000-000033B70000}"/>
    <cellStyle name="Samtala 9 2 3 2" xfId="25777" xr:uid="{00000000-0005-0000-0000-000034B70000}"/>
    <cellStyle name="Samtala 9 2 3 2 2" xfId="30452" xr:uid="{00000000-0005-0000-0000-000035B70000}"/>
    <cellStyle name="Samtala 9 2 3 3" xfId="25778" xr:uid="{00000000-0005-0000-0000-000036B70000}"/>
    <cellStyle name="Samtala 9 2 3 3 2" xfId="30453" xr:uid="{00000000-0005-0000-0000-000037B70000}"/>
    <cellStyle name="Samtala 9 2 3 4" xfId="25779" xr:uid="{00000000-0005-0000-0000-000038B70000}"/>
    <cellStyle name="Samtala 9 2 3 4 2" xfId="30454" xr:uid="{00000000-0005-0000-0000-000039B70000}"/>
    <cellStyle name="Samtala 9 2 3 5" xfId="25780" xr:uid="{00000000-0005-0000-0000-00003AB70000}"/>
    <cellStyle name="Samtala 9 2 3 5 2" xfId="30455" xr:uid="{00000000-0005-0000-0000-00003BB70000}"/>
    <cellStyle name="Samtala 9 2 3 6" xfId="25781" xr:uid="{00000000-0005-0000-0000-00003CB70000}"/>
    <cellStyle name="Samtala 9 2 3 6 2" xfId="30456" xr:uid="{00000000-0005-0000-0000-00003DB70000}"/>
    <cellStyle name="Samtala 9 2 3 7" xfId="25782" xr:uid="{00000000-0005-0000-0000-00003EB70000}"/>
    <cellStyle name="Samtala 9 2 3 7 2" xfId="30457" xr:uid="{00000000-0005-0000-0000-00003FB70000}"/>
    <cellStyle name="Samtala 9 2 3 8" xfId="25783" xr:uid="{00000000-0005-0000-0000-000040B70000}"/>
    <cellStyle name="Samtala 9 2 3 8 2" xfId="30458" xr:uid="{00000000-0005-0000-0000-000041B70000}"/>
    <cellStyle name="Samtala 9 2 3 9" xfId="25784" xr:uid="{00000000-0005-0000-0000-000042B70000}"/>
    <cellStyle name="Samtala 9 2 3 9 2" xfId="30459" xr:uid="{00000000-0005-0000-0000-000043B70000}"/>
    <cellStyle name="Samtala 9 2 30" xfId="25785" xr:uid="{00000000-0005-0000-0000-000044B70000}"/>
    <cellStyle name="Samtala 9 2 30 2" xfId="30460" xr:uid="{00000000-0005-0000-0000-000045B70000}"/>
    <cellStyle name="Samtala 9 2 31" xfId="25786" xr:uid="{00000000-0005-0000-0000-000046B70000}"/>
    <cellStyle name="Samtala 9 2 31 2" xfId="30461" xr:uid="{00000000-0005-0000-0000-000047B70000}"/>
    <cellStyle name="Samtala 9 2 32" xfId="27746" xr:uid="{00000000-0005-0000-0000-000048B70000}"/>
    <cellStyle name="Samtala 9 2 33" xfId="29671" xr:uid="{00000000-0005-0000-0000-000049B70000}"/>
    <cellStyle name="Samtala 9 2 34" xfId="29730" xr:uid="{00000000-0005-0000-0000-00004AB70000}"/>
    <cellStyle name="Samtala 9 2 4" xfId="25787" xr:uid="{00000000-0005-0000-0000-00004BB70000}"/>
    <cellStyle name="Samtala 9 2 4 10" xfId="25788" xr:uid="{00000000-0005-0000-0000-00004CB70000}"/>
    <cellStyle name="Samtala 9 2 4 10 2" xfId="30462" xr:uid="{00000000-0005-0000-0000-00004DB70000}"/>
    <cellStyle name="Samtala 9 2 4 11" xfId="25789" xr:uid="{00000000-0005-0000-0000-00004EB70000}"/>
    <cellStyle name="Samtala 9 2 4 11 2" xfId="30463" xr:uid="{00000000-0005-0000-0000-00004FB70000}"/>
    <cellStyle name="Samtala 9 2 4 12" xfId="28057" xr:uid="{00000000-0005-0000-0000-000050B70000}"/>
    <cellStyle name="Samtala 9 2 4 13" xfId="26555" xr:uid="{00000000-0005-0000-0000-000051B70000}"/>
    <cellStyle name="Samtala 9 2 4 14" xfId="29725" xr:uid="{00000000-0005-0000-0000-000052B70000}"/>
    <cellStyle name="Samtala 9 2 4 2" xfId="25790" xr:uid="{00000000-0005-0000-0000-000053B70000}"/>
    <cellStyle name="Samtala 9 2 4 2 2" xfId="30464" xr:uid="{00000000-0005-0000-0000-000054B70000}"/>
    <cellStyle name="Samtala 9 2 4 3" xfId="25791" xr:uid="{00000000-0005-0000-0000-000055B70000}"/>
    <cellStyle name="Samtala 9 2 4 3 2" xfId="30465" xr:uid="{00000000-0005-0000-0000-000056B70000}"/>
    <cellStyle name="Samtala 9 2 4 4" xfId="25792" xr:uid="{00000000-0005-0000-0000-000057B70000}"/>
    <cellStyle name="Samtala 9 2 4 4 2" xfId="30466" xr:uid="{00000000-0005-0000-0000-000058B70000}"/>
    <cellStyle name="Samtala 9 2 4 5" xfId="25793" xr:uid="{00000000-0005-0000-0000-000059B70000}"/>
    <cellStyle name="Samtala 9 2 4 5 2" xfId="30467" xr:uid="{00000000-0005-0000-0000-00005AB70000}"/>
    <cellStyle name="Samtala 9 2 4 6" xfId="25794" xr:uid="{00000000-0005-0000-0000-00005BB70000}"/>
    <cellStyle name="Samtala 9 2 4 6 2" xfId="30468" xr:uid="{00000000-0005-0000-0000-00005CB70000}"/>
    <cellStyle name="Samtala 9 2 4 7" xfId="25795" xr:uid="{00000000-0005-0000-0000-00005DB70000}"/>
    <cellStyle name="Samtala 9 2 4 7 2" xfId="30469" xr:uid="{00000000-0005-0000-0000-00005EB70000}"/>
    <cellStyle name="Samtala 9 2 4 8" xfId="25796" xr:uid="{00000000-0005-0000-0000-00005FB70000}"/>
    <cellStyle name="Samtala 9 2 4 8 2" xfId="30470" xr:uid="{00000000-0005-0000-0000-000060B70000}"/>
    <cellStyle name="Samtala 9 2 4 9" xfId="25797" xr:uid="{00000000-0005-0000-0000-000061B70000}"/>
    <cellStyle name="Samtala 9 2 4 9 2" xfId="30471" xr:uid="{00000000-0005-0000-0000-000062B70000}"/>
    <cellStyle name="Samtala 9 2 5" xfId="25798" xr:uid="{00000000-0005-0000-0000-000063B70000}"/>
    <cellStyle name="Samtala 9 2 5 10" xfId="25799" xr:uid="{00000000-0005-0000-0000-000064B70000}"/>
    <cellStyle name="Samtala 9 2 5 10 2" xfId="30472" xr:uid="{00000000-0005-0000-0000-000065B70000}"/>
    <cellStyle name="Samtala 9 2 5 11" xfId="25800" xr:uid="{00000000-0005-0000-0000-000066B70000}"/>
    <cellStyle name="Samtala 9 2 5 11 2" xfId="30473" xr:uid="{00000000-0005-0000-0000-000067B70000}"/>
    <cellStyle name="Samtala 9 2 5 12" xfId="28061" xr:uid="{00000000-0005-0000-0000-000068B70000}"/>
    <cellStyle name="Samtala 9 2 5 13" xfId="29549" xr:uid="{00000000-0005-0000-0000-000069B70000}"/>
    <cellStyle name="Samtala 9 2 5 14" xfId="27624" xr:uid="{00000000-0005-0000-0000-00006AB70000}"/>
    <cellStyle name="Samtala 9 2 5 2" xfId="25801" xr:uid="{00000000-0005-0000-0000-00006BB70000}"/>
    <cellStyle name="Samtala 9 2 5 2 2" xfId="30474" xr:uid="{00000000-0005-0000-0000-00006CB70000}"/>
    <cellStyle name="Samtala 9 2 5 3" xfId="25802" xr:uid="{00000000-0005-0000-0000-00006DB70000}"/>
    <cellStyle name="Samtala 9 2 5 3 2" xfId="30475" xr:uid="{00000000-0005-0000-0000-00006EB70000}"/>
    <cellStyle name="Samtala 9 2 5 4" xfId="25803" xr:uid="{00000000-0005-0000-0000-00006FB70000}"/>
    <cellStyle name="Samtala 9 2 5 4 2" xfId="30476" xr:uid="{00000000-0005-0000-0000-000070B70000}"/>
    <cellStyle name="Samtala 9 2 5 5" xfId="25804" xr:uid="{00000000-0005-0000-0000-000071B70000}"/>
    <cellStyle name="Samtala 9 2 5 5 2" xfId="30477" xr:uid="{00000000-0005-0000-0000-000072B70000}"/>
    <cellStyle name="Samtala 9 2 5 6" xfId="25805" xr:uid="{00000000-0005-0000-0000-000073B70000}"/>
    <cellStyle name="Samtala 9 2 5 6 2" xfId="30478" xr:uid="{00000000-0005-0000-0000-000074B70000}"/>
    <cellStyle name="Samtala 9 2 5 7" xfId="25806" xr:uid="{00000000-0005-0000-0000-000075B70000}"/>
    <cellStyle name="Samtala 9 2 5 7 2" xfId="30479" xr:uid="{00000000-0005-0000-0000-000076B70000}"/>
    <cellStyle name="Samtala 9 2 5 8" xfId="25807" xr:uid="{00000000-0005-0000-0000-000077B70000}"/>
    <cellStyle name="Samtala 9 2 5 8 2" xfId="30480" xr:uid="{00000000-0005-0000-0000-000078B70000}"/>
    <cellStyle name="Samtala 9 2 5 9" xfId="25808" xr:uid="{00000000-0005-0000-0000-000079B70000}"/>
    <cellStyle name="Samtala 9 2 5 9 2" xfId="30481" xr:uid="{00000000-0005-0000-0000-00007AB70000}"/>
    <cellStyle name="Samtala 9 2 6" xfId="25809" xr:uid="{00000000-0005-0000-0000-00007BB70000}"/>
    <cellStyle name="Samtala 9 2 6 10" xfId="25810" xr:uid="{00000000-0005-0000-0000-00007CB70000}"/>
    <cellStyle name="Samtala 9 2 6 10 2" xfId="30482" xr:uid="{00000000-0005-0000-0000-00007DB70000}"/>
    <cellStyle name="Samtala 9 2 6 11" xfId="25811" xr:uid="{00000000-0005-0000-0000-00007EB70000}"/>
    <cellStyle name="Samtala 9 2 6 11 2" xfId="30483" xr:uid="{00000000-0005-0000-0000-00007FB70000}"/>
    <cellStyle name="Samtala 9 2 6 12" xfId="28065" xr:uid="{00000000-0005-0000-0000-000080B70000}"/>
    <cellStyle name="Samtala 9 2 6 13" xfId="29547" xr:uid="{00000000-0005-0000-0000-000081B70000}"/>
    <cellStyle name="Samtala 9 2 6 14" xfId="26217" xr:uid="{00000000-0005-0000-0000-000082B70000}"/>
    <cellStyle name="Samtala 9 2 6 2" xfId="25812" xr:uid="{00000000-0005-0000-0000-000083B70000}"/>
    <cellStyle name="Samtala 9 2 6 2 2" xfId="30484" xr:uid="{00000000-0005-0000-0000-000084B70000}"/>
    <cellStyle name="Samtala 9 2 6 3" xfId="25813" xr:uid="{00000000-0005-0000-0000-000085B70000}"/>
    <cellStyle name="Samtala 9 2 6 3 2" xfId="30485" xr:uid="{00000000-0005-0000-0000-000086B70000}"/>
    <cellStyle name="Samtala 9 2 6 4" xfId="25814" xr:uid="{00000000-0005-0000-0000-000087B70000}"/>
    <cellStyle name="Samtala 9 2 6 4 2" xfId="30486" xr:uid="{00000000-0005-0000-0000-000088B70000}"/>
    <cellStyle name="Samtala 9 2 6 5" xfId="25815" xr:uid="{00000000-0005-0000-0000-000089B70000}"/>
    <cellStyle name="Samtala 9 2 6 5 2" xfId="30487" xr:uid="{00000000-0005-0000-0000-00008AB70000}"/>
    <cellStyle name="Samtala 9 2 6 6" xfId="25816" xr:uid="{00000000-0005-0000-0000-00008BB70000}"/>
    <cellStyle name="Samtala 9 2 6 6 2" xfId="30488" xr:uid="{00000000-0005-0000-0000-00008CB70000}"/>
    <cellStyle name="Samtala 9 2 6 7" xfId="25817" xr:uid="{00000000-0005-0000-0000-00008DB70000}"/>
    <cellStyle name="Samtala 9 2 6 7 2" xfId="30489" xr:uid="{00000000-0005-0000-0000-00008EB70000}"/>
    <cellStyle name="Samtala 9 2 6 8" xfId="25818" xr:uid="{00000000-0005-0000-0000-00008FB70000}"/>
    <cellStyle name="Samtala 9 2 6 8 2" xfId="30490" xr:uid="{00000000-0005-0000-0000-000090B70000}"/>
    <cellStyle name="Samtala 9 2 6 9" xfId="25819" xr:uid="{00000000-0005-0000-0000-000091B70000}"/>
    <cellStyle name="Samtala 9 2 6 9 2" xfId="30491" xr:uid="{00000000-0005-0000-0000-000092B70000}"/>
    <cellStyle name="Samtala 9 2 7" xfId="25820" xr:uid="{00000000-0005-0000-0000-000093B70000}"/>
    <cellStyle name="Samtala 9 2 7 10" xfId="25821" xr:uid="{00000000-0005-0000-0000-000094B70000}"/>
    <cellStyle name="Samtala 9 2 7 10 2" xfId="30492" xr:uid="{00000000-0005-0000-0000-000095B70000}"/>
    <cellStyle name="Samtala 9 2 7 11" xfId="25822" xr:uid="{00000000-0005-0000-0000-000096B70000}"/>
    <cellStyle name="Samtala 9 2 7 11 2" xfId="30493" xr:uid="{00000000-0005-0000-0000-000097B70000}"/>
    <cellStyle name="Samtala 9 2 7 12" xfId="28069" xr:uid="{00000000-0005-0000-0000-000098B70000}"/>
    <cellStyle name="Samtala 9 2 7 13" xfId="27102" xr:uid="{00000000-0005-0000-0000-000099B70000}"/>
    <cellStyle name="Samtala 9 2 7 14" xfId="27299" xr:uid="{00000000-0005-0000-0000-00009AB70000}"/>
    <cellStyle name="Samtala 9 2 7 2" xfId="25823" xr:uid="{00000000-0005-0000-0000-00009BB70000}"/>
    <cellStyle name="Samtala 9 2 7 2 2" xfId="30494" xr:uid="{00000000-0005-0000-0000-00009CB70000}"/>
    <cellStyle name="Samtala 9 2 7 3" xfId="25824" xr:uid="{00000000-0005-0000-0000-00009DB70000}"/>
    <cellStyle name="Samtala 9 2 7 3 2" xfId="30495" xr:uid="{00000000-0005-0000-0000-00009EB70000}"/>
    <cellStyle name="Samtala 9 2 7 4" xfId="25825" xr:uid="{00000000-0005-0000-0000-00009FB70000}"/>
    <cellStyle name="Samtala 9 2 7 4 2" xfId="30496" xr:uid="{00000000-0005-0000-0000-0000A0B70000}"/>
    <cellStyle name="Samtala 9 2 7 5" xfId="25826" xr:uid="{00000000-0005-0000-0000-0000A1B70000}"/>
    <cellStyle name="Samtala 9 2 7 5 2" xfId="30497" xr:uid="{00000000-0005-0000-0000-0000A2B70000}"/>
    <cellStyle name="Samtala 9 2 7 6" xfId="25827" xr:uid="{00000000-0005-0000-0000-0000A3B70000}"/>
    <cellStyle name="Samtala 9 2 7 6 2" xfId="30498" xr:uid="{00000000-0005-0000-0000-0000A4B70000}"/>
    <cellStyle name="Samtala 9 2 7 7" xfId="25828" xr:uid="{00000000-0005-0000-0000-0000A5B70000}"/>
    <cellStyle name="Samtala 9 2 7 7 2" xfId="30499" xr:uid="{00000000-0005-0000-0000-0000A6B70000}"/>
    <cellStyle name="Samtala 9 2 7 8" xfId="25829" xr:uid="{00000000-0005-0000-0000-0000A7B70000}"/>
    <cellStyle name="Samtala 9 2 7 8 2" xfId="30500" xr:uid="{00000000-0005-0000-0000-0000A8B70000}"/>
    <cellStyle name="Samtala 9 2 7 9" xfId="25830" xr:uid="{00000000-0005-0000-0000-0000A9B70000}"/>
    <cellStyle name="Samtala 9 2 7 9 2" xfId="30501" xr:uid="{00000000-0005-0000-0000-0000AAB70000}"/>
    <cellStyle name="Samtala 9 2 8" xfId="25831" xr:uid="{00000000-0005-0000-0000-0000ABB70000}"/>
    <cellStyle name="Samtala 9 2 8 10" xfId="25832" xr:uid="{00000000-0005-0000-0000-0000ACB70000}"/>
    <cellStyle name="Samtala 9 2 8 10 2" xfId="30502" xr:uid="{00000000-0005-0000-0000-0000ADB70000}"/>
    <cellStyle name="Samtala 9 2 8 11" xfId="25833" xr:uid="{00000000-0005-0000-0000-0000AEB70000}"/>
    <cellStyle name="Samtala 9 2 8 11 2" xfId="30503" xr:uid="{00000000-0005-0000-0000-0000AFB70000}"/>
    <cellStyle name="Samtala 9 2 8 12" xfId="28073" xr:uid="{00000000-0005-0000-0000-0000B0B70000}"/>
    <cellStyle name="Samtala 9 2 8 13" xfId="26220" xr:uid="{00000000-0005-0000-0000-0000B1B70000}"/>
    <cellStyle name="Samtala 9 2 8 14" xfId="29988" xr:uid="{00000000-0005-0000-0000-0000B2B70000}"/>
    <cellStyle name="Samtala 9 2 8 2" xfId="25834" xr:uid="{00000000-0005-0000-0000-0000B3B70000}"/>
    <cellStyle name="Samtala 9 2 8 2 2" xfId="30504" xr:uid="{00000000-0005-0000-0000-0000B4B70000}"/>
    <cellStyle name="Samtala 9 2 8 3" xfId="25835" xr:uid="{00000000-0005-0000-0000-0000B5B70000}"/>
    <cellStyle name="Samtala 9 2 8 3 2" xfId="30505" xr:uid="{00000000-0005-0000-0000-0000B6B70000}"/>
    <cellStyle name="Samtala 9 2 8 4" xfId="25836" xr:uid="{00000000-0005-0000-0000-0000B7B70000}"/>
    <cellStyle name="Samtala 9 2 8 4 2" xfId="30506" xr:uid="{00000000-0005-0000-0000-0000B8B70000}"/>
    <cellStyle name="Samtala 9 2 8 5" xfId="25837" xr:uid="{00000000-0005-0000-0000-0000B9B70000}"/>
    <cellStyle name="Samtala 9 2 8 5 2" xfId="30507" xr:uid="{00000000-0005-0000-0000-0000BAB70000}"/>
    <cellStyle name="Samtala 9 2 8 6" xfId="25838" xr:uid="{00000000-0005-0000-0000-0000BBB70000}"/>
    <cellStyle name="Samtala 9 2 8 6 2" xfId="30508" xr:uid="{00000000-0005-0000-0000-0000BCB70000}"/>
    <cellStyle name="Samtala 9 2 8 7" xfId="25839" xr:uid="{00000000-0005-0000-0000-0000BDB70000}"/>
    <cellStyle name="Samtala 9 2 8 7 2" xfId="30509" xr:uid="{00000000-0005-0000-0000-0000BEB70000}"/>
    <cellStyle name="Samtala 9 2 8 8" xfId="25840" xr:uid="{00000000-0005-0000-0000-0000BFB70000}"/>
    <cellStyle name="Samtala 9 2 8 8 2" xfId="30510" xr:uid="{00000000-0005-0000-0000-0000C0B70000}"/>
    <cellStyle name="Samtala 9 2 8 9" xfId="25841" xr:uid="{00000000-0005-0000-0000-0000C1B70000}"/>
    <cellStyle name="Samtala 9 2 8 9 2" xfId="30511" xr:uid="{00000000-0005-0000-0000-0000C2B70000}"/>
    <cellStyle name="Samtala 9 2 9" xfId="25842" xr:uid="{00000000-0005-0000-0000-0000C3B70000}"/>
    <cellStyle name="Samtala 9 2 9 10" xfId="25843" xr:uid="{00000000-0005-0000-0000-0000C4B70000}"/>
    <cellStyle name="Samtala 9 2 9 10 2" xfId="30512" xr:uid="{00000000-0005-0000-0000-0000C5B70000}"/>
    <cellStyle name="Samtala 9 2 9 11" xfId="25844" xr:uid="{00000000-0005-0000-0000-0000C6B70000}"/>
    <cellStyle name="Samtala 9 2 9 11 2" xfId="30513" xr:uid="{00000000-0005-0000-0000-0000C7B70000}"/>
    <cellStyle name="Samtala 9 2 9 12" xfId="28077" xr:uid="{00000000-0005-0000-0000-0000C8B70000}"/>
    <cellStyle name="Samtala 9 2 9 13" xfId="29541" xr:uid="{00000000-0005-0000-0000-0000C9B70000}"/>
    <cellStyle name="Samtala 9 2 9 14" xfId="29502" xr:uid="{00000000-0005-0000-0000-0000CAB70000}"/>
    <cellStyle name="Samtala 9 2 9 2" xfId="25845" xr:uid="{00000000-0005-0000-0000-0000CBB70000}"/>
    <cellStyle name="Samtala 9 2 9 2 2" xfId="30514" xr:uid="{00000000-0005-0000-0000-0000CCB70000}"/>
    <cellStyle name="Samtala 9 2 9 3" xfId="25846" xr:uid="{00000000-0005-0000-0000-0000CDB70000}"/>
    <cellStyle name="Samtala 9 2 9 3 2" xfId="30515" xr:uid="{00000000-0005-0000-0000-0000CEB70000}"/>
    <cellStyle name="Samtala 9 2 9 4" xfId="25847" xr:uid="{00000000-0005-0000-0000-0000CFB70000}"/>
    <cellStyle name="Samtala 9 2 9 4 2" xfId="30516" xr:uid="{00000000-0005-0000-0000-0000D0B70000}"/>
    <cellStyle name="Samtala 9 2 9 5" xfId="25848" xr:uid="{00000000-0005-0000-0000-0000D1B70000}"/>
    <cellStyle name="Samtala 9 2 9 5 2" xfId="30517" xr:uid="{00000000-0005-0000-0000-0000D2B70000}"/>
    <cellStyle name="Samtala 9 2 9 6" xfId="25849" xr:uid="{00000000-0005-0000-0000-0000D3B70000}"/>
    <cellStyle name="Samtala 9 2 9 6 2" xfId="30518" xr:uid="{00000000-0005-0000-0000-0000D4B70000}"/>
    <cellStyle name="Samtala 9 2 9 7" xfId="25850" xr:uid="{00000000-0005-0000-0000-0000D5B70000}"/>
    <cellStyle name="Samtala 9 2 9 7 2" xfId="30519" xr:uid="{00000000-0005-0000-0000-0000D6B70000}"/>
    <cellStyle name="Samtala 9 2 9 8" xfId="25851" xr:uid="{00000000-0005-0000-0000-0000D7B70000}"/>
    <cellStyle name="Samtala 9 2 9 8 2" xfId="30520" xr:uid="{00000000-0005-0000-0000-0000D8B70000}"/>
    <cellStyle name="Samtala 9 2 9 9" xfId="25852" xr:uid="{00000000-0005-0000-0000-0000D9B70000}"/>
    <cellStyle name="Samtala 9 2 9 9 2" xfId="30521" xr:uid="{00000000-0005-0000-0000-0000DAB70000}"/>
    <cellStyle name="Samtala 9 3" xfId="47402" xr:uid="{00000000-0005-0000-0000-0000DBB70000}"/>
    <cellStyle name="Samtala 9 4" xfId="47403" xr:uid="{00000000-0005-0000-0000-0000DCB70000}"/>
    <cellStyle name="Samtala 90" xfId="47404" xr:uid="{00000000-0005-0000-0000-0000DDB70000}"/>
    <cellStyle name="Samtala 91" xfId="47405" xr:uid="{00000000-0005-0000-0000-0000DEB70000}"/>
    <cellStyle name="Samtala 92" xfId="47406" xr:uid="{00000000-0005-0000-0000-0000DFB70000}"/>
    <cellStyle name="Samtala 93" xfId="47407" xr:uid="{00000000-0005-0000-0000-0000E0B70000}"/>
    <cellStyle name="Samtala 94" xfId="47408" xr:uid="{00000000-0005-0000-0000-0000E1B70000}"/>
    <cellStyle name="Samtala 95" xfId="47409" xr:uid="{00000000-0005-0000-0000-0000E2B70000}"/>
    <cellStyle name="Samtala 96" xfId="47410" xr:uid="{00000000-0005-0000-0000-0000E3B70000}"/>
    <cellStyle name="Samtala 97" xfId="47411" xr:uid="{00000000-0005-0000-0000-0000E4B70000}"/>
    <cellStyle name="Samtala 98" xfId="47412" xr:uid="{00000000-0005-0000-0000-0000E5B70000}"/>
    <cellStyle name="Samtala 99" xfId="47413" xr:uid="{00000000-0005-0000-0000-0000E6B70000}"/>
    <cellStyle name="Samtala_9. L-eignarhaldsfélag ehf." xfId="47414" xr:uid="{00000000-0005-0000-0000-0000E7B70000}"/>
    <cellStyle name="Standard_28.4-30.4" xfId="25853" xr:uid="{00000000-0005-0000-0000-0000E8B70000}"/>
    <cellStyle name="Standard1" xfId="25854" xr:uid="{00000000-0005-0000-0000-0000E9B70000}"/>
    <cellStyle name="static" xfId="914" xr:uid="{00000000-0005-0000-0000-0000EAB70000}"/>
    <cellStyle name="static 2" xfId="7125" xr:uid="{00000000-0005-0000-0000-0000EBB70000}"/>
    <cellStyle name="static 3" xfId="47415" xr:uid="{00000000-0005-0000-0000-0000ECB70000}"/>
    <cellStyle name="static 4" xfId="47416" xr:uid="{00000000-0005-0000-0000-0000EDB70000}"/>
    <cellStyle name="static 5" xfId="47417" xr:uid="{00000000-0005-0000-0000-0000EEB70000}"/>
    <cellStyle name="static 6" xfId="47418" xr:uid="{00000000-0005-0000-0000-0000EFB70000}"/>
    <cellStyle name="static 7" xfId="47419" xr:uid="{00000000-0005-0000-0000-0000F0B70000}"/>
    <cellStyle name="static 8" xfId="47420" xr:uid="{00000000-0005-0000-0000-0000F1B70000}"/>
    <cellStyle name="static_10" xfId="47421" xr:uid="{00000000-0005-0000-0000-0000F2B70000}"/>
    <cellStyle name="Style 1" xfId="915" xr:uid="{00000000-0005-0000-0000-0000F3B70000}"/>
    <cellStyle name="Style 1 10" xfId="6415" xr:uid="{00000000-0005-0000-0000-0000F4B70000}"/>
    <cellStyle name="Style 1 10 2" xfId="11327" xr:uid="{00000000-0005-0000-0000-0000F5B70000}"/>
    <cellStyle name="Style 1 10 2 2" xfId="25855" xr:uid="{00000000-0005-0000-0000-0000F6B70000}"/>
    <cellStyle name="Style 1 10 3" xfId="25856" xr:uid="{00000000-0005-0000-0000-0000F7B70000}"/>
    <cellStyle name="Style 1 10 4" xfId="47422" xr:uid="{00000000-0005-0000-0000-0000F8B70000}"/>
    <cellStyle name="Style 1 10 5" xfId="47423" xr:uid="{00000000-0005-0000-0000-0000F9B70000}"/>
    <cellStyle name="Style 1 11" xfId="7126" xr:uid="{00000000-0005-0000-0000-0000FAB70000}"/>
    <cellStyle name="Style 1 11 2" xfId="25857" xr:uid="{00000000-0005-0000-0000-0000FBB70000}"/>
    <cellStyle name="Style 1 12" xfId="25858" xr:uid="{00000000-0005-0000-0000-0000FCB70000}"/>
    <cellStyle name="Style 1 13" xfId="25859" xr:uid="{00000000-0005-0000-0000-0000FDB70000}"/>
    <cellStyle name="Style 1 14" xfId="47424" xr:uid="{00000000-0005-0000-0000-0000FEB70000}"/>
    <cellStyle name="Style 1 2" xfId="1804" xr:uid="{00000000-0005-0000-0000-0000FFB70000}"/>
    <cellStyle name="Style 1 2 2" xfId="7769" xr:uid="{00000000-0005-0000-0000-000000B80000}"/>
    <cellStyle name="Style 1 2 2 2" xfId="25860" xr:uid="{00000000-0005-0000-0000-000001B80000}"/>
    <cellStyle name="Style 1 2 3" xfId="25861" xr:uid="{00000000-0005-0000-0000-000002B80000}"/>
    <cellStyle name="Style 1 2 4" xfId="47425" xr:uid="{00000000-0005-0000-0000-000003B80000}"/>
    <cellStyle name="Style 1 2 5" xfId="47426" xr:uid="{00000000-0005-0000-0000-000004B80000}"/>
    <cellStyle name="Style 1 3" xfId="2409" xr:uid="{00000000-0005-0000-0000-000005B80000}"/>
    <cellStyle name="Style 1 3 2" xfId="8233" xr:uid="{00000000-0005-0000-0000-000006B80000}"/>
    <cellStyle name="Style 1 3 2 2" xfId="25862" xr:uid="{00000000-0005-0000-0000-000007B80000}"/>
    <cellStyle name="Style 1 3 3" xfId="25863" xr:uid="{00000000-0005-0000-0000-000008B80000}"/>
    <cellStyle name="Style 1 3 4" xfId="47427" xr:uid="{00000000-0005-0000-0000-000009B80000}"/>
    <cellStyle name="Style 1 3 5" xfId="47428" xr:uid="{00000000-0005-0000-0000-00000AB80000}"/>
    <cellStyle name="Style 1 4" xfId="3014" xr:uid="{00000000-0005-0000-0000-00000BB80000}"/>
    <cellStyle name="Style 1 4 2" xfId="8699" xr:uid="{00000000-0005-0000-0000-00000CB80000}"/>
    <cellStyle name="Style 1 4 2 2" xfId="25864" xr:uid="{00000000-0005-0000-0000-00000DB80000}"/>
    <cellStyle name="Style 1 4 3" xfId="25865" xr:uid="{00000000-0005-0000-0000-00000EB80000}"/>
    <cellStyle name="Style 1 4 4" xfId="47429" xr:uid="{00000000-0005-0000-0000-00000FB80000}"/>
    <cellStyle name="Style 1 4 5" xfId="47430" xr:uid="{00000000-0005-0000-0000-000010B80000}"/>
    <cellStyle name="Style 1 5" xfId="3619" xr:uid="{00000000-0005-0000-0000-000011B80000}"/>
    <cellStyle name="Style 1 5 2" xfId="9163" xr:uid="{00000000-0005-0000-0000-000012B80000}"/>
    <cellStyle name="Style 1 5 2 2" xfId="25866" xr:uid="{00000000-0005-0000-0000-000013B80000}"/>
    <cellStyle name="Style 1 5 3" xfId="25867" xr:uid="{00000000-0005-0000-0000-000014B80000}"/>
    <cellStyle name="Style 1 5 4" xfId="47431" xr:uid="{00000000-0005-0000-0000-000015B80000}"/>
    <cellStyle name="Style 1 5 5" xfId="47432" xr:uid="{00000000-0005-0000-0000-000016B80000}"/>
    <cellStyle name="Style 1 6" xfId="4224" xr:uid="{00000000-0005-0000-0000-000017B80000}"/>
    <cellStyle name="Style 1 6 2" xfId="9626" xr:uid="{00000000-0005-0000-0000-000018B80000}"/>
    <cellStyle name="Style 1 6 2 2" xfId="25868" xr:uid="{00000000-0005-0000-0000-000019B80000}"/>
    <cellStyle name="Style 1 6 3" xfId="25869" xr:uid="{00000000-0005-0000-0000-00001AB80000}"/>
    <cellStyle name="Style 1 6 4" xfId="47433" xr:uid="{00000000-0005-0000-0000-00001BB80000}"/>
    <cellStyle name="Style 1 6 5" xfId="47434" xr:uid="{00000000-0005-0000-0000-00001CB80000}"/>
    <cellStyle name="Style 1 7" xfId="4830" xr:uid="{00000000-0005-0000-0000-00001DB80000}"/>
    <cellStyle name="Style 1 7 2" xfId="10094" xr:uid="{00000000-0005-0000-0000-00001EB80000}"/>
    <cellStyle name="Style 1 7 2 2" xfId="25870" xr:uid="{00000000-0005-0000-0000-00001FB80000}"/>
    <cellStyle name="Style 1 7 3" xfId="25871" xr:uid="{00000000-0005-0000-0000-000020B80000}"/>
    <cellStyle name="Style 1 7 4" xfId="47435" xr:uid="{00000000-0005-0000-0000-000021B80000}"/>
    <cellStyle name="Style 1 7 5" xfId="47436" xr:uid="{00000000-0005-0000-0000-000022B80000}"/>
    <cellStyle name="Style 1 8" xfId="5423" xr:uid="{00000000-0005-0000-0000-000023B80000}"/>
    <cellStyle name="Style 1 8 2" xfId="10542" xr:uid="{00000000-0005-0000-0000-000024B80000}"/>
    <cellStyle name="Style 1 8 2 2" xfId="25872" xr:uid="{00000000-0005-0000-0000-000025B80000}"/>
    <cellStyle name="Style 1 8 3" xfId="25873" xr:uid="{00000000-0005-0000-0000-000026B80000}"/>
    <cellStyle name="Style 1 8 4" xfId="47437" xr:uid="{00000000-0005-0000-0000-000027B80000}"/>
    <cellStyle name="Style 1 8 5" xfId="47438" xr:uid="{00000000-0005-0000-0000-000028B80000}"/>
    <cellStyle name="Style 1 9" xfId="5990" xr:uid="{00000000-0005-0000-0000-000029B80000}"/>
    <cellStyle name="Style 1 9 2" xfId="10992" xr:uid="{00000000-0005-0000-0000-00002AB80000}"/>
    <cellStyle name="Style 1 9 2 2" xfId="25874" xr:uid="{00000000-0005-0000-0000-00002BB80000}"/>
    <cellStyle name="Style 1 9 3" xfId="25875" xr:uid="{00000000-0005-0000-0000-00002CB80000}"/>
    <cellStyle name="Style 1 9 4" xfId="47439" xr:uid="{00000000-0005-0000-0000-00002DB80000}"/>
    <cellStyle name="Style 1 9 5" xfId="47440" xr:uid="{00000000-0005-0000-0000-00002EB80000}"/>
    <cellStyle name="Style 21" xfId="47441" xr:uid="{00000000-0005-0000-0000-00002FB80000}"/>
    <cellStyle name="Style 22" xfId="47442" xr:uid="{00000000-0005-0000-0000-000030B80000}"/>
    <cellStyle name="Style 23" xfId="47443" xr:uid="{00000000-0005-0000-0000-000031B80000}"/>
    <cellStyle name="Style 24" xfId="47444" xr:uid="{00000000-0005-0000-0000-000032B80000}"/>
    <cellStyle name="Style 25" xfId="47445" xr:uid="{00000000-0005-0000-0000-000033B80000}"/>
    <cellStyle name="Style 26" xfId="47446" xr:uid="{00000000-0005-0000-0000-000034B80000}"/>
    <cellStyle name="Style 27" xfId="47447" xr:uid="{00000000-0005-0000-0000-000035B80000}"/>
    <cellStyle name="Style 28" xfId="47448" xr:uid="{00000000-0005-0000-0000-000036B80000}"/>
    <cellStyle name="Summa - tvöf. undir" xfId="25876" xr:uid="{00000000-0005-0000-0000-000037B80000}"/>
    <cellStyle name="Summa - undir" xfId="25877" xr:uid="{00000000-0005-0000-0000-000038B80000}"/>
    <cellStyle name="Summa - undir/yfir" xfId="25878" xr:uid="{00000000-0005-0000-0000-000039B80000}"/>
    <cellStyle name="Summa - undir_AFV" xfId="47449" xr:uid="{00000000-0005-0000-0000-00003AB80000}"/>
    <cellStyle name="Svigar" xfId="25879" xr:uid="{00000000-0005-0000-0000-00003BB80000}"/>
    <cellStyle name="Svigar 2" xfId="47450" xr:uid="{00000000-0005-0000-0000-00003CB80000}"/>
    <cellStyle name="Svigar 3" xfId="47451" xr:uid="{00000000-0005-0000-0000-00003DB80000}"/>
    <cellStyle name="Svigatölur" xfId="25880" xr:uid="{00000000-0005-0000-0000-00003EB80000}"/>
    <cellStyle name="Tap-2" xfId="25881" xr:uid="{00000000-0005-0000-0000-00003FB80000}"/>
    <cellStyle name="text" xfId="916" xr:uid="{00000000-0005-0000-0000-000040B80000}"/>
    <cellStyle name="Text ........" xfId="25882" xr:uid="{00000000-0005-0000-0000-000041B80000}"/>
    <cellStyle name="text 2" xfId="7127" xr:uid="{00000000-0005-0000-0000-000042B80000}"/>
    <cellStyle name="text 3" xfId="25883" xr:uid="{00000000-0005-0000-0000-000043B80000}"/>
    <cellStyle name="Text 4" xfId="25884" xr:uid="{00000000-0005-0000-0000-000044B80000}"/>
    <cellStyle name="text 5" xfId="47452" xr:uid="{00000000-0005-0000-0000-000045B80000}"/>
    <cellStyle name="Text Indent A" xfId="917" xr:uid="{00000000-0005-0000-0000-000046B80000}"/>
    <cellStyle name="Text Indent A 10" xfId="918" xr:uid="{00000000-0005-0000-0000-000047B80000}"/>
    <cellStyle name="Text Indent A 11" xfId="919" xr:uid="{00000000-0005-0000-0000-000048B80000}"/>
    <cellStyle name="Text Indent A 12" xfId="920" xr:uid="{00000000-0005-0000-0000-000049B80000}"/>
    <cellStyle name="Text Indent A 13" xfId="921" xr:uid="{00000000-0005-0000-0000-00004AB80000}"/>
    <cellStyle name="Text Indent A 14" xfId="922" xr:uid="{00000000-0005-0000-0000-00004BB80000}"/>
    <cellStyle name="Text Indent A 15" xfId="923" xr:uid="{00000000-0005-0000-0000-00004CB80000}"/>
    <cellStyle name="Text Indent A 2" xfId="924" xr:uid="{00000000-0005-0000-0000-00004DB80000}"/>
    <cellStyle name="Text Indent A 3" xfId="925" xr:uid="{00000000-0005-0000-0000-00004EB80000}"/>
    <cellStyle name="Text Indent A 4" xfId="926" xr:uid="{00000000-0005-0000-0000-00004FB80000}"/>
    <cellStyle name="Text Indent A 5" xfId="927" xr:uid="{00000000-0005-0000-0000-000050B80000}"/>
    <cellStyle name="Text Indent A 6" xfId="928" xr:uid="{00000000-0005-0000-0000-000051B80000}"/>
    <cellStyle name="Text Indent A 7" xfId="929" xr:uid="{00000000-0005-0000-0000-000052B80000}"/>
    <cellStyle name="Text Indent A 8" xfId="930" xr:uid="{00000000-0005-0000-0000-000053B80000}"/>
    <cellStyle name="Text Indent A 9" xfId="931" xr:uid="{00000000-0005-0000-0000-000054B80000}"/>
    <cellStyle name="Text Indent A_14+17+4,2" xfId="47453" xr:uid="{00000000-0005-0000-0000-000055B80000}"/>
    <cellStyle name="Text Indent B" xfId="932" xr:uid="{00000000-0005-0000-0000-000056B80000}"/>
    <cellStyle name="Text Indent B 10" xfId="933" xr:uid="{00000000-0005-0000-0000-000057B80000}"/>
    <cellStyle name="Text Indent B 10 2" xfId="7129" xr:uid="{00000000-0005-0000-0000-000058B80000}"/>
    <cellStyle name="Text Indent B 10 3" xfId="47454" xr:uid="{00000000-0005-0000-0000-000059B80000}"/>
    <cellStyle name="Text Indent B 10 4" xfId="47455" xr:uid="{00000000-0005-0000-0000-00005AB80000}"/>
    <cellStyle name="Text Indent B 10 5" xfId="47456" xr:uid="{00000000-0005-0000-0000-00005BB80000}"/>
    <cellStyle name="Text Indent B 11" xfId="934" xr:uid="{00000000-0005-0000-0000-00005CB80000}"/>
    <cellStyle name="Text Indent B 11 2" xfId="7130" xr:uid="{00000000-0005-0000-0000-00005DB80000}"/>
    <cellStyle name="Text Indent B 11 3" xfId="47457" xr:uid="{00000000-0005-0000-0000-00005EB80000}"/>
    <cellStyle name="Text Indent B 11 4" xfId="47458" xr:uid="{00000000-0005-0000-0000-00005FB80000}"/>
    <cellStyle name="Text Indent B 11 5" xfId="47459" xr:uid="{00000000-0005-0000-0000-000060B80000}"/>
    <cellStyle name="Text Indent B 12" xfId="935" xr:uid="{00000000-0005-0000-0000-000061B80000}"/>
    <cellStyle name="Text Indent B 12 2" xfId="7131" xr:uid="{00000000-0005-0000-0000-000062B80000}"/>
    <cellStyle name="Text Indent B 12 3" xfId="47460" xr:uid="{00000000-0005-0000-0000-000063B80000}"/>
    <cellStyle name="Text Indent B 12 4" xfId="47461" xr:uid="{00000000-0005-0000-0000-000064B80000}"/>
    <cellStyle name="Text Indent B 12 5" xfId="47462" xr:uid="{00000000-0005-0000-0000-000065B80000}"/>
    <cellStyle name="Text Indent B 13" xfId="936" xr:uid="{00000000-0005-0000-0000-000066B80000}"/>
    <cellStyle name="Text Indent B 13 2" xfId="7132" xr:uid="{00000000-0005-0000-0000-000067B80000}"/>
    <cellStyle name="Text Indent B 13 3" xfId="47463" xr:uid="{00000000-0005-0000-0000-000068B80000}"/>
    <cellStyle name="Text Indent B 13 4" xfId="47464" xr:uid="{00000000-0005-0000-0000-000069B80000}"/>
    <cellStyle name="Text Indent B 13 5" xfId="47465" xr:uid="{00000000-0005-0000-0000-00006AB80000}"/>
    <cellStyle name="Text Indent B 14" xfId="937" xr:uid="{00000000-0005-0000-0000-00006BB80000}"/>
    <cellStyle name="Text Indent B 14 2" xfId="7133" xr:uid="{00000000-0005-0000-0000-00006CB80000}"/>
    <cellStyle name="Text Indent B 14 3" xfId="47466" xr:uid="{00000000-0005-0000-0000-00006DB80000}"/>
    <cellStyle name="Text Indent B 14 4" xfId="47467" xr:uid="{00000000-0005-0000-0000-00006EB80000}"/>
    <cellStyle name="Text Indent B 14 5" xfId="47468" xr:uid="{00000000-0005-0000-0000-00006FB80000}"/>
    <cellStyle name="Text Indent B 15" xfId="938" xr:uid="{00000000-0005-0000-0000-000070B80000}"/>
    <cellStyle name="Text Indent B 15 2" xfId="7134" xr:uid="{00000000-0005-0000-0000-000071B80000}"/>
    <cellStyle name="Text Indent B 15 3" xfId="47469" xr:uid="{00000000-0005-0000-0000-000072B80000}"/>
    <cellStyle name="Text Indent B 15 4" xfId="47470" xr:uid="{00000000-0005-0000-0000-000073B80000}"/>
    <cellStyle name="Text Indent B 15 5" xfId="47471" xr:uid="{00000000-0005-0000-0000-000074B80000}"/>
    <cellStyle name="Text Indent B 16" xfId="7128" xr:uid="{00000000-0005-0000-0000-000075B80000}"/>
    <cellStyle name="Text Indent B 17" xfId="25885" xr:uid="{00000000-0005-0000-0000-000076B80000}"/>
    <cellStyle name="Text Indent B 18" xfId="25886" xr:uid="{00000000-0005-0000-0000-000077B80000}"/>
    <cellStyle name="Text Indent B 19" xfId="47472" xr:uid="{00000000-0005-0000-0000-000078B80000}"/>
    <cellStyle name="Text Indent B 2" xfId="939" xr:uid="{00000000-0005-0000-0000-000079B80000}"/>
    <cellStyle name="Text Indent B 2 2" xfId="7135" xr:uid="{00000000-0005-0000-0000-00007AB80000}"/>
    <cellStyle name="Text Indent B 2 3" xfId="47473" xr:uid="{00000000-0005-0000-0000-00007BB80000}"/>
    <cellStyle name="Text Indent B 2 4" xfId="47474" xr:uid="{00000000-0005-0000-0000-00007CB80000}"/>
    <cellStyle name="Text Indent B 2 5" xfId="47475" xr:uid="{00000000-0005-0000-0000-00007DB80000}"/>
    <cellStyle name="Text Indent B 3" xfId="940" xr:uid="{00000000-0005-0000-0000-00007EB80000}"/>
    <cellStyle name="Text Indent B 3 2" xfId="7136" xr:uid="{00000000-0005-0000-0000-00007FB80000}"/>
    <cellStyle name="Text Indent B 3 3" xfId="47476" xr:uid="{00000000-0005-0000-0000-000080B80000}"/>
    <cellStyle name="Text Indent B 3 4" xfId="47477" xr:uid="{00000000-0005-0000-0000-000081B80000}"/>
    <cellStyle name="Text Indent B 3 5" xfId="47478" xr:uid="{00000000-0005-0000-0000-000082B80000}"/>
    <cellStyle name="Text Indent B 4" xfId="941" xr:uid="{00000000-0005-0000-0000-000083B80000}"/>
    <cellStyle name="Text Indent B 4 2" xfId="7137" xr:uid="{00000000-0005-0000-0000-000084B80000}"/>
    <cellStyle name="Text Indent B 4 3" xfId="47479" xr:uid="{00000000-0005-0000-0000-000085B80000}"/>
    <cellStyle name="Text Indent B 4 4" xfId="47480" xr:uid="{00000000-0005-0000-0000-000086B80000}"/>
    <cellStyle name="Text Indent B 4 5" xfId="47481" xr:uid="{00000000-0005-0000-0000-000087B80000}"/>
    <cellStyle name="Text Indent B 5" xfId="942" xr:uid="{00000000-0005-0000-0000-000088B80000}"/>
    <cellStyle name="Text Indent B 5 2" xfId="7138" xr:uid="{00000000-0005-0000-0000-000089B80000}"/>
    <cellStyle name="Text Indent B 5 3" xfId="47482" xr:uid="{00000000-0005-0000-0000-00008AB80000}"/>
    <cellStyle name="Text Indent B 5 4" xfId="47483" xr:uid="{00000000-0005-0000-0000-00008BB80000}"/>
    <cellStyle name="Text Indent B 5 5" xfId="47484" xr:uid="{00000000-0005-0000-0000-00008CB80000}"/>
    <cellStyle name="Text Indent B 6" xfId="943" xr:uid="{00000000-0005-0000-0000-00008DB80000}"/>
    <cellStyle name="Text Indent B 6 2" xfId="7139" xr:uid="{00000000-0005-0000-0000-00008EB80000}"/>
    <cellStyle name="Text Indent B 6 3" xfId="47485" xr:uid="{00000000-0005-0000-0000-00008FB80000}"/>
    <cellStyle name="Text Indent B 6 4" xfId="47486" xr:uid="{00000000-0005-0000-0000-000090B80000}"/>
    <cellStyle name="Text Indent B 6 5" xfId="47487" xr:uid="{00000000-0005-0000-0000-000091B80000}"/>
    <cellStyle name="Text Indent B 7" xfId="944" xr:uid="{00000000-0005-0000-0000-000092B80000}"/>
    <cellStyle name="Text Indent B 7 2" xfId="7140" xr:uid="{00000000-0005-0000-0000-000093B80000}"/>
    <cellStyle name="Text Indent B 7 3" xfId="47488" xr:uid="{00000000-0005-0000-0000-000094B80000}"/>
    <cellStyle name="Text Indent B 7 4" xfId="47489" xr:uid="{00000000-0005-0000-0000-000095B80000}"/>
    <cellStyle name="Text Indent B 7 5" xfId="47490" xr:uid="{00000000-0005-0000-0000-000096B80000}"/>
    <cellStyle name="Text Indent B 8" xfId="945" xr:uid="{00000000-0005-0000-0000-000097B80000}"/>
    <cellStyle name="Text Indent B 8 2" xfId="7141" xr:uid="{00000000-0005-0000-0000-000098B80000}"/>
    <cellStyle name="Text Indent B 8 3" xfId="47491" xr:uid="{00000000-0005-0000-0000-000099B80000}"/>
    <cellStyle name="Text Indent B 8 4" xfId="47492" xr:uid="{00000000-0005-0000-0000-00009AB80000}"/>
    <cellStyle name="Text Indent B 8 5" xfId="47493" xr:uid="{00000000-0005-0000-0000-00009BB80000}"/>
    <cellStyle name="Text Indent B 9" xfId="946" xr:uid="{00000000-0005-0000-0000-00009CB80000}"/>
    <cellStyle name="Text Indent B 9 2" xfId="7142" xr:uid="{00000000-0005-0000-0000-00009DB80000}"/>
    <cellStyle name="Text Indent B 9 3" xfId="47494" xr:uid="{00000000-0005-0000-0000-00009EB80000}"/>
    <cellStyle name="Text Indent B 9 4" xfId="47495" xr:uid="{00000000-0005-0000-0000-00009FB80000}"/>
    <cellStyle name="Text Indent B 9 5" xfId="47496" xr:uid="{00000000-0005-0000-0000-0000A0B80000}"/>
    <cellStyle name="Text Indent B_14+17+4,2" xfId="47497" xr:uid="{00000000-0005-0000-0000-0000A1B80000}"/>
    <cellStyle name="Text Indent C" xfId="947" xr:uid="{00000000-0005-0000-0000-0000A2B80000}"/>
    <cellStyle name="Text Indent C 10" xfId="948" xr:uid="{00000000-0005-0000-0000-0000A3B80000}"/>
    <cellStyle name="Text Indent C 10 10" xfId="6416" xr:uid="{00000000-0005-0000-0000-0000A4B80000}"/>
    <cellStyle name="Text Indent C 10 10 2" xfId="25887" xr:uid="{00000000-0005-0000-0000-0000A5B80000}"/>
    <cellStyle name="Text Indent C 10 11" xfId="25888" xr:uid="{00000000-0005-0000-0000-0000A6B80000}"/>
    <cellStyle name="Text Indent C 10 2" xfId="1837" xr:uid="{00000000-0005-0000-0000-0000A7B80000}"/>
    <cellStyle name="Text Indent C 10 2 2" xfId="25889" xr:uid="{00000000-0005-0000-0000-0000A8B80000}"/>
    <cellStyle name="Text Indent C 10 3" xfId="2442" xr:uid="{00000000-0005-0000-0000-0000A9B80000}"/>
    <cellStyle name="Text Indent C 10 3 2" xfId="25890" xr:uid="{00000000-0005-0000-0000-0000AAB80000}"/>
    <cellStyle name="Text Indent C 10 4" xfId="3047" xr:uid="{00000000-0005-0000-0000-0000ABB80000}"/>
    <cellStyle name="Text Indent C 10 4 2" xfId="25891" xr:uid="{00000000-0005-0000-0000-0000ACB80000}"/>
    <cellStyle name="Text Indent C 10 5" xfId="3652" xr:uid="{00000000-0005-0000-0000-0000ADB80000}"/>
    <cellStyle name="Text Indent C 10 5 2" xfId="25892" xr:uid="{00000000-0005-0000-0000-0000AEB80000}"/>
    <cellStyle name="Text Indent C 10 6" xfId="4257" xr:uid="{00000000-0005-0000-0000-0000AFB80000}"/>
    <cellStyle name="Text Indent C 10 6 2" xfId="25893" xr:uid="{00000000-0005-0000-0000-0000B0B80000}"/>
    <cellStyle name="Text Indent C 10 7" xfId="4862" xr:uid="{00000000-0005-0000-0000-0000B1B80000}"/>
    <cellStyle name="Text Indent C 10 7 2" xfId="25894" xr:uid="{00000000-0005-0000-0000-0000B2B80000}"/>
    <cellStyle name="Text Indent C 10 8" xfId="5453" xr:uid="{00000000-0005-0000-0000-0000B3B80000}"/>
    <cellStyle name="Text Indent C 10 8 2" xfId="25895" xr:uid="{00000000-0005-0000-0000-0000B4B80000}"/>
    <cellStyle name="Text Indent C 10 9" xfId="5991" xr:uid="{00000000-0005-0000-0000-0000B5B80000}"/>
    <cellStyle name="Text Indent C 10 9 2" xfId="25896" xr:uid="{00000000-0005-0000-0000-0000B6B80000}"/>
    <cellStyle name="Text Indent C 11" xfId="949" xr:uid="{00000000-0005-0000-0000-0000B7B80000}"/>
    <cellStyle name="Text Indent C 11 10" xfId="6417" xr:uid="{00000000-0005-0000-0000-0000B8B80000}"/>
    <cellStyle name="Text Indent C 11 10 2" xfId="25897" xr:uid="{00000000-0005-0000-0000-0000B9B80000}"/>
    <cellStyle name="Text Indent C 11 11" xfId="25898" xr:uid="{00000000-0005-0000-0000-0000BAB80000}"/>
    <cellStyle name="Text Indent C 11 2" xfId="1838" xr:uid="{00000000-0005-0000-0000-0000BBB80000}"/>
    <cellStyle name="Text Indent C 11 2 2" xfId="25899" xr:uid="{00000000-0005-0000-0000-0000BCB80000}"/>
    <cellStyle name="Text Indent C 11 3" xfId="2443" xr:uid="{00000000-0005-0000-0000-0000BDB80000}"/>
    <cellStyle name="Text Indent C 11 3 2" xfId="25900" xr:uid="{00000000-0005-0000-0000-0000BEB80000}"/>
    <cellStyle name="Text Indent C 11 4" xfId="3048" xr:uid="{00000000-0005-0000-0000-0000BFB80000}"/>
    <cellStyle name="Text Indent C 11 4 2" xfId="25901" xr:uid="{00000000-0005-0000-0000-0000C0B80000}"/>
    <cellStyle name="Text Indent C 11 5" xfId="3653" xr:uid="{00000000-0005-0000-0000-0000C1B80000}"/>
    <cellStyle name="Text Indent C 11 5 2" xfId="25902" xr:uid="{00000000-0005-0000-0000-0000C2B80000}"/>
    <cellStyle name="Text Indent C 11 6" xfId="4258" xr:uid="{00000000-0005-0000-0000-0000C3B80000}"/>
    <cellStyle name="Text Indent C 11 6 2" xfId="25903" xr:uid="{00000000-0005-0000-0000-0000C4B80000}"/>
    <cellStyle name="Text Indent C 11 7" xfId="4863" xr:uid="{00000000-0005-0000-0000-0000C5B80000}"/>
    <cellStyle name="Text Indent C 11 7 2" xfId="25904" xr:uid="{00000000-0005-0000-0000-0000C6B80000}"/>
    <cellStyle name="Text Indent C 11 8" xfId="5454" xr:uid="{00000000-0005-0000-0000-0000C7B80000}"/>
    <cellStyle name="Text Indent C 11 8 2" xfId="25905" xr:uid="{00000000-0005-0000-0000-0000C8B80000}"/>
    <cellStyle name="Text Indent C 11 9" xfId="5992" xr:uid="{00000000-0005-0000-0000-0000C9B80000}"/>
    <cellStyle name="Text Indent C 11 9 2" xfId="25906" xr:uid="{00000000-0005-0000-0000-0000CAB80000}"/>
    <cellStyle name="Text Indent C 12" xfId="950" xr:uid="{00000000-0005-0000-0000-0000CBB80000}"/>
    <cellStyle name="Text Indent C 12 10" xfId="6418" xr:uid="{00000000-0005-0000-0000-0000CCB80000}"/>
    <cellStyle name="Text Indent C 12 10 2" xfId="25907" xr:uid="{00000000-0005-0000-0000-0000CDB80000}"/>
    <cellStyle name="Text Indent C 12 11" xfId="25908" xr:uid="{00000000-0005-0000-0000-0000CEB80000}"/>
    <cellStyle name="Text Indent C 12 2" xfId="1839" xr:uid="{00000000-0005-0000-0000-0000CFB80000}"/>
    <cellStyle name="Text Indent C 12 2 2" xfId="25909" xr:uid="{00000000-0005-0000-0000-0000D0B80000}"/>
    <cellStyle name="Text Indent C 12 3" xfId="2444" xr:uid="{00000000-0005-0000-0000-0000D1B80000}"/>
    <cellStyle name="Text Indent C 12 3 2" xfId="25910" xr:uid="{00000000-0005-0000-0000-0000D2B80000}"/>
    <cellStyle name="Text Indent C 12 4" xfId="3049" xr:uid="{00000000-0005-0000-0000-0000D3B80000}"/>
    <cellStyle name="Text Indent C 12 4 2" xfId="25911" xr:uid="{00000000-0005-0000-0000-0000D4B80000}"/>
    <cellStyle name="Text Indent C 12 5" xfId="3654" xr:uid="{00000000-0005-0000-0000-0000D5B80000}"/>
    <cellStyle name="Text Indent C 12 5 2" xfId="25912" xr:uid="{00000000-0005-0000-0000-0000D6B80000}"/>
    <cellStyle name="Text Indent C 12 6" xfId="4259" xr:uid="{00000000-0005-0000-0000-0000D7B80000}"/>
    <cellStyle name="Text Indent C 12 6 2" xfId="25913" xr:uid="{00000000-0005-0000-0000-0000D8B80000}"/>
    <cellStyle name="Text Indent C 12 7" xfId="4864" xr:uid="{00000000-0005-0000-0000-0000D9B80000}"/>
    <cellStyle name="Text Indent C 12 7 2" xfId="25914" xr:uid="{00000000-0005-0000-0000-0000DAB80000}"/>
    <cellStyle name="Text Indent C 12 8" xfId="5455" xr:uid="{00000000-0005-0000-0000-0000DBB80000}"/>
    <cellStyle name="Text Indent C 12 8 2" xfId="25915" xr:uid="{00000000-0005-0000-0000-0000DCB80000}"/>
    <cellStyle name="Text Indent C 12 9" xfId="5993" xr:uid="{00000000-0005-0000-0000-0000DDB80000}"/>
    <cellStyle name="Text Indent C 12 9 2" xfId="25916" xr:uid="{00000000-0005-0000-0000-0000DEB80000}"/>
    <cellStyle name="Text Indent C 13" xfId="951" xr:uid="{00000000-0005-0000-0000-0000DFB80000}"/>
    <cellStyle name="Text Indent C 13 10" xfId="6419" xr:uid="{00000000-0005-0000-0000-0000E0B80000}"/>
    <cellStyle name="Text Indent C 13 10 2" xfId="25917" xr:uid="{00000000-0005-0000-0000-0000E1B80000}"/>
    <cellStyle name="Text Indent C 13 11" xfId="25918" xr:uid="{00000000-0005-0000-0000-0000E2B80000}"/>
    <cellStyle name="Text Indent C 13 2" xfId="1840" xr:uid="{00000000-0005-0000-0000-0000E3B80000}"/>
    <cellStyle name="Text Indent C 13 2 2" xfId="25919" xr:uid="{00000000-0005-0000-0000-0000E4B80000}"/>
    <cellStyle name="Text Indent C 13 3" xfId="2445" xr:uid="{00000000-0005-0000-0000-0000E5B80000}"/>
    <cellStyle name="Text Indent C 13 3 2" xfId="25920" xr:uid="{00000000-0005-0000-0000-0000E6B80000}"/>
    <cellStyle name="Text Indent C 13 4" xfId="3050" xr:uid="{00000000-0005-0000-0000-0000E7B80000}"/>
    <cellStyle name="Text Indent C 13 4 2" xfId="25921" xr:uid="{00000000-0005-0000-0000-0000E8B80000}"/>
    <cellStyle name="Text Indent C 13 5" xfId="3655" xr:uid="{00000000-0005-0000-0000-0000E9B80000}"/>
    <cellStyle name="Text Indent C 13 5 2" xfId="25922" xr:uid="{00000000-0005-0000-0000-0000EAB80000}"/>
    <cellStyle name="Text Indent C 13 6" xfId="4260" xr:uid="{00000000-0005-0000-0000-0000EBB80000}"/>
    <cellStyle name="Text Indent C 13 6 2" xfId="25923" xr:uid="{00000000-0005-0000-0000-0000ECB80000}"/>
    <cellStyle name="Text Indent C 13 7" xfId="4865" xr:uid="{00000000-0005-0000-0000-0000EDB80000}"/>
    <cellStyle name="Text Indent C 13 7 2" xfId="25924" xr:uid="{00000000-0005-0000-0000-0000EEB80000}"/>
    <cellStyle name="Text Indent C 13 8" xfId="5456" xr:uid="{00000000-0005-0000-0000-0000EFB80000}"/>
    <cellStyle name="Text Indent C 13 8 2" xfId="25925" xr:uid="{00000000-0005-0000-0000-0000F0B80000}"/>
    <cellStyle name="Text Indent C 13 9" xfId="5994" xr:uid="{00000000-0005-0000-0000-0000F1B80000}"/>
    <cellStyle name="Text Indent C 13 9 2" xfId="25926" xr:uid="{00000000-0005-0000-0000-0000F2B80000}"/>
    <cellStyle name="Text Indent C 14" xfId="952" xr:uid="{00000000-0005-0000-0000-0000F3B80000}"/>
    <cellStyle name="Text Indent C 14 10" xfId="6420" xr:uid="{00000000-0005-0000-0000-0000F4B80000}"/>
    <cellStyle name="Text Indent C 14 10 2" xfId="25927" xr:uid="{00000000-0005-0000-0000-0000F5B80000}"/>
    <cellStyle name="Text Indent C 14 11" xfId="25928" xr:uid="{00000000-0005-0000-0000-0000F6B80000}"/>
    <cellStyle name="Text Indent C 14 2" xfId="1841" xr:uid="{00000000-0005-0000-0000-0000F7B80000}"/>
    <cellStyle name="Text Indent C 14 2 2" xfId="25929" xr:uid="{00000000-0005-0000-0000-0000F8B80000}"/>
    <cellStyle name="Text Indent C 14 3" xfId="2446" xr:uid="{00000000-0005-0000-0000-0000F9B80000}"/>
    <cellStyle name="Text Indent C 14 3 2" xfId="25930" xr:uid="{00000000-0005-0000-0000-0000FAB80000}"/>
    <cellStyle name="Text Indent C 14 4" xfId="3051" xr:uid="{00000000-0005-0000-0000-0000FBB80000}"/>
    <cellStyle name="Text Indent C 14 4 2" xfId="25931" xr:uid="{00000000-0005-0000-0000-0000FCB80000}"/>
    <cellStyle name="Text Indent C 14 5" xfId="3656" xr:uid="{00000000-0005-0000-0000-0000FDB80000}"/>
    <cellStyle name="Text Indent C 14 5 2" xfId="25932" xr:uid="{00000000-0005-0000-0000-0000FEB80000}"/>
    <cellStyle name="Text Indent C 14 6" xfId="4261" xr:uid="{00000000-0005-0000-0000-0000FFB80000}"/>
    <cellStyle name="Text Indent C 14 6 2" xfId="25933" xr:uid="{00000000-0005-0000-0000-000000B90000}"/>
    <cellStyle name="Text Indent C 14 7" xfId="4866" xr:uid="{00000000-0005-0000-0000-000001B90000}"/>
    <cellStyle name="Text Indent C 14 7 2" xfId="25934" xr:uid="{00000000-0005-0000-0000-000002B90000}"/>
    <cellStyle name="Text Indent C 14 8" xfId="5457" xr:uid="{00000000-0005-0000-0000-000003B90000}"/>
    <cellStyle name="Text Indent C 14 8 2" xfId="25935" xr:uid="{00000000-0005-0000-0000-000004B90000}"/>
    <cellStyle name="Text Indent C 14 9" xfId="5995" xr:uid="{00000000-0005-0000-0000-000005B90000}"/>
    <cellStyle name="Text Indent C 14 9 2" xfId="25936" xr:uid="{00000000-0005-0000-0000-000006B90000}"/>
    <cellStyle name="Text Indent C 15" xfId="953" xr:uid="{00000000-0005-0000-0000-000007B90000}"/>
    <cellStyle name="Text Indent C 15 10" xfId="6421" xr:uid="{00000000-0005-0000-0000-000008B90000}"/>
    <cellStyle name="Text Indent C 15 10 2" xfId="25937" xr:uid="{00000000-0005-0000-0000-000009B90000}"/>
    <cellStyle name="Text Indent C 15 11" xfId="25938" xr:uid="{00000000-0005-0000-0000-00000AB90000}"/>
    <cellStyle name="Text Indent C 15 2" xfId="1842" xr:uid="{00000000-0005-0000-0000-00000BB90000}"/>
    <cellStyle name="Text Indent C 15 2 2" xfId="25939" xr:uid="{00000000-0005-0000-0000-00000CB90000}"/>
    <cellStyle name="Text Indent C 15 3" xfId="2447" xr:uid="{00000000-0005-0000-0000-00000DB90000}"/>
    <cellStyle name="Text Indent C 15 3 2" xfId="25940" xr:uid="{00000000-0005-0000-0000-00000EB90000}"/>
    <cellStyle name="Text Indent C 15 4" xfId="3052" xr:uid="{00000000-0005-0000-0000-00000FB90000}"/>
    <cellStyle name="Text Indent C 15 4 2" xfId="25941" xr:uid="{00000000-0005-0000-0000-000010B90000}"/>
    <cellStyle name="Text Indent C 15 5" xfId="3657" xr:uid="{00000000-0005-0000-0000-000011B90000}"/>
    <cellStyle name="Text Indent C 15 5 2" xfId="25942" xr:uid="{00000000-0005-0000-0000-000012B90000}"/>
    <cellStyle name="Text Indent C 15 6" xfId="4262" xr:uid="{00000000-0005-0000-0000-000013B90000}"/>
    <cellStyle name="Text Indent C 15 6 2" xfId="25943" xr:uid="{00000000-0005-0000-0000-000014B90000}"/>
    <cellStyle name="Text Indent C 15 7" xfId="4867" xr:uid="{00000000-0005-0000-0000-000015B90000}"/>
    <cellStyle name="Text Indent C 15 7 2" xfId="25944" xr:uid="{00000000-0005-0000-0000-000016B90000}"/>
    <cellStyle name="Text Indent C 15 8" xfId="5458" xr:uid="{00000000-0005-0000-0000-000017B90000}"/>
    <cellStyle name="Text Indent C 15 8 2" xfId="25945" xr:uid="{00000000-0005-0000-0000-000018B90000}"/>
    <cellStyle name="Text Indent C 15 9" xfId="5996" xr:uid="{00000000-0005-0000-0000-000019B90000}"/>
    <cellStyle name="Text Indent C 15 9 2" xfId="25946" xr:uid="{00000000-0005-0000-0000-00001AB90000}"/>
    <cellStyle name="Text Indent C 16" xfId="25947" xr:uid="{00000000-0005-0000-0000-00001BB90000}"/>
    <cellStyle name="Text Indent C 16 10" xfId="47498" xr:uid="{00000000-0005-0000-0000-00001CB90000}"/>
    <cellStyle name="Text Indent C 16 2" xfId="47499" xr:uid="{00000000-0005-0000-0000-00001DB90000}"/>
    <cellStyle name="Text Indent C 16 3" xfId="47500" xr:uid="{00000000-0005-0000-0000-00001EB90000}"/>
    <cellStyle name="Text Indent C 16 4" xfId="47501" xr:uid="{00000000-0005-0000-0000-00001FB90000}"/>
    <cellStyle name="Text Indent C 16 5" xfId="47502" xr:uid="{00000000-0005-0000-0000-000020B90000}"/>
    <cellStyle name="Text Indent C 16 6" xfId="47503" xr:uid="{00000000-0005-0000-0000-000021B90000}"/>
    <cellStyle name="Text Indent C 16 7" xfId="47504" xr:uid="{00000000-0005-0000-0000-000022B90000}"/>
    <cellStyle name="Text Indent C 16 8" xfId="47505" xr:uid="{00000000-0005-0000-0000-000023B90000}"/>
    <cellStyle name="Text Indent C 16 9" xfId="47506" xr:uid="{00000000-0005-0000-0000-000024B90000}"/>
    <cellStyle name="Text Indent C 17" xfId="25948" xr:uid="{00000000-0005-0000-0000-000025B90000}"/>
    <cellStyle name="Text Indent C 17 10" xfId="47507" xr:uid="{00000000-0005-0000-0000-000026B90000}"/>
    <cellStyle name="Text Indent C 17 2" xfId="47508" xr:uid="{00000000-0005-0000-0000-000027B90000}"/>
    <cellStyle name="Text Indent C 17 3" xfId="47509" xr:uid="{00000000-0005-0000-0000-000028B90000}"/>
    <cellStyle name="Text Indent C 17 4" xfId="47510" xr:uid="{00000000-0005-0000-0000-000029B90000}"/>
    <cellStyle name="Text Indent C 17 5" xfId="47511" xr:uid="{00000000-0005-0000-0000-00002AB90000}"/>
    <cellStyle name="Text Indent C 17 6" xfId="47512" xr:uid="{00000000-0005-0000-0000-00002BB90000}"/>
    <cellStyle name="Text Indent C 17 7" xfId="47513" xr:uid="{00000000-0005-0000-0000-00002CB90000}"/>
    <cellStyle name="Text Indent C 17 8" xfId="47514" xr:uid="{00000000-0005-0000-0000-00002DB90000}"/>
    <cellStyle name="Text Indent C 17 9" xfId="47515" xr:uid="{00000000-0005-0000-0000-00002EB90000}"/>
    <cellStyle name="Text Indent C 18" xfId="47516" xr:uid="{00000000-0005-0000-0000-00002FB90000}"/>
    <cellStyle name="Text Indent C 18 10" xfId="47517" xr:uid="{00000000-0005-0000-0000-000030B90000}"/>
    <cellStyle name="Text Indent C 18 2" xfId="47518" xr:uid="{00000000-0005-0000-0000-000031B90000}"/>
    <cellStyle name="Text Indent C 18 3" xfId="47519" xr:uid="{00000000-0005-0000-0000-000032B90000}"/>
    <cellStyle name="Text Indent C 18 4" xfId="47520" xr:uid="{00000000-0005-0000-0000-000033B90000}"/>
    <cellStyle name="Text Indent C 18 5" xfId="47521" xr:uid="{00000000-0005-0000-0000-000034B90000}"/>
    <cellStyle name="Text Indent C 18 6" xfId="47522" xr:uid="{00000000-0005-0000-0000-000035B90000}"/>
    <cellStyle name="Text Indent C 18 7" xfId="47523" xr:uid="{00000000-0005-0000-0000-000036B90000}"/>
    <cellStyle name="Text Indent C 18 8" xfId="47524" xr:uid="{00000000-0005-0000-0000-000037B90000}"/>
    <cellStyle name="Text Indent C 18 9" xfId="47525" xr:uid="{00000000-0005-0000-0000-000038B90000}"/>
    <cellStyle name="Text Indent C 19" xfId="47526" xr:uid="{00000000-0005-0000-0000-000039B90000}"/>
    <cellStyle name="Text Indent C 2" xfId="954" xr:uid="{00000000-0005-0000-0000-00003AB90000}"/>
    <cellStyle name="Text Indent C 2 10" xfId="6422" xr:uid="{00000000-0005-0000-0000-00003BB90000}"/>
    <cellStyle name="Text Indent C 2 10 2" xfId="25949" xr:uid="{00000000-0005-0000-0000-00003CB90000}"/>
    <cellStyle name="Text Indent C 2 11" xfId="25950" xr:uid="{00000000-0005-0000-0000-00003DB90000}"/>
    <cellStyle name="Text Indent C 2 2" xfId="1843" xr:uid="{00000000-0005-0000-0000-00003EB90000}"/>
    <cellStyle name="Text Indent C 2 2 2" xfId="25951" xr:uid="{00000000-0005-0000-0000-00003FB90000}"/>
    <cellStyle name="Text Indent C 2 3" xfId="2448" xr:uid="{00000000-0005-0000-0000-000040B90000}"/>
    <cellStyle name="Text Indent C 2 3 2" xfId="25952" xr:uid="{00000000-0005-0000-0000-000041B90000}"/>
    <cellStyle name="Text Indent C 2 4" xfId="3053" xr:uid="{00000000-0005-0000-0000-000042B90000}"/>
    <cellStyle name="Text Indent C 2 4 2" xfId="25953" xr:uid="{00000000-0005-0000-0000-000043B90000}"/>
    <cellStyle name="Text Indent C 2 5" xfId="3658" xr:uid="{00000000-0005-0000-0000-000044B90000}"/>
    <cellStyle name="Text Indent C 2 5 2" xfId="25954" xr:uid="{00000000-0005-0000-0000-000045B90000}"/>
    <cellStyle name="Text Indent C 2 6" xfId="4263" xr:uid="{00000000-0005-0000-0000-000046B90000}"/>
    <cellStyle name="Text Indent C 2 6 2" xfId="25955" xr:uid="{00000000-0005-0000-0000-000047B90000}"/>
    <cellStyle name="Text Indent C 2 7" xfId="4868" xr:uid="{00000000-0005-0000-0000-000048B90000}"/>
    <cellStyle name="Text Indent C 2 7 2" xfId="25956" xr:uid="{00000000-0005-0000-0000-000049B90000}"/>
    <cellStyle name="Text Indent C 2 8" xfId="5459" xr:uid="{00000000-0005-0000-0000-00004AB90000}"/>
    <cellStyle name="Text Indent C 2 8 2" xfId="25957" xr:uid="{00000000-0005-0000-0000-00004BB90000}"/>
    <cellStyle name="Text Indent C 2 9" xfId="5997" xr:uid="{00000000-0005-0000-0000-00004CB90000}"/>
    <cellStyle name="Text Indent C 2 9 2" xfId="25958" xr:uid="{00000000-0005-0000-0000-00004DB90000}"/>
    <cellStyle name="Text Indent C 20" xfId="47527" xr:uid="{00000000-0005-0000-0000-00004EB90000}"/>
    <cellStyle name="Text Indent C 21" xfId="47528" xr:uid="{00000000-0005-0000-0000-00004FB90000}"/>
    <cellStyle name="Text Indent C 22" xfId="47529" xr:uid="{00000000-0005-0000-0000-000050B90000}"/>
    <cellStyle name="Text Indent C 23" xfId="47530" xr:uid="{00000000-0005-0000-0000-000051B90000}"/>
    <cellStyle name="Text Indent C 24" xfId="47531" xr:uid="{00000000-0005-0000-0000-000052B90000}"/>
    <cellStyle name="Text Indent C 25" xfId="47532" xr:uid="{00000000-0005-0000-0000-000053B90000}"/>
    <cellStyle name="Text Indent C 26" xfId="47533" xr:uid="{00000000-0005-0000-0000-000054B90000}"/>
    <cellStyle name="Text Indent C 27" xfId="47534" xr:uid="{00000000-0005-0000-0000-000055B90000}"/>
    <cellStyle name="Text Indent C 3" xfId="955" xr:uid="{00000000-0005-0000-0000-000056B90000}"/>
    <cellStyle name="Text Indent C 3 10" xfId="6423" xr:uid="{00000000-0005-0000-0000-000057B90000}"/>
    <cellStyle name="Text Indent C 3 10 2" xfId="25959" xr:uid="{00000000-0005-0000-0000-000058B90000}"/>
    <cellStyle name="Text Indent C 3 11" xfId="25960" xr:uid="{00000000-0005-0000-0000-000059B90000}"/>
    <cellStyle name="Text Indent C 3 2" xfId="1844" xr:uid="{00000000-0005-0000-0000-00005AB90000}"/>
    <cellStyle name="Text Indent C 3 2 2" xfId="25961" xr:uid="{00000000-0005-0000-0000-00005BB90000}"/>
    <cellStyle name="Text Indent C 3 3" xfId="2449" xr:uid="{00000000-0005-0000-0000-00005CB90000}"/>
    <cellStyle name="Text Indent C 3 3 2" xfId="25962" xr:uid="{00000000-0005-0000-0000-00005DB90000}"/>
    <cellStyle name="Text Indent C 3 4" xfId="3054" xr:uid="{00000000-0005-0000-0000-00005EB90000}"/>
    <cellStyle name="Text Indent C 3 4 2" xfId="25963" xr:uid="{00000000-0005-0000-0000-00005FB90000}"/>
    <cellStyle name="Text Indent C 3 5" xfId="3659" xr:uid="{00000000-0005-0000-0000-000060B90000}"/>
    <cellStyle name="Text Indent C 3 5 2" xfId="25964" xr:uid="{00000000-0005-0000-0000-000061B90000}"/>
    <cellStyle name="Text Indent C 3 6" xfId="4264" xr:uid="{00000000-0005-0000-0000-000062B90000}"/>
    <cellStyle name="Text Indent C 3 6 2" xfId="25965" xr:uid="{00000000-0005-0000-0000-000063B90000}"/>
    <cellStyle name="Text Indent C 3 7" xfId="4869" xr:uid="{00000000-0005-0000-0000-000064B90000}"/>
    <cellStyle name="Text Indent C 3 7 2" xfId="25966" xr:uid="{00000000-0005-0000-0000-000065B90000}"/>
    <cellStyle name="Text Indent C 3 8" xfId="5460" xr:uid="{00000000-0005-0000-0000-000066B90000}"/>
    <cellStyle name="Text Indent C 3 8 2" xfId="25967" xr:uid="{00000000-0005-0000-0000-000067B90000}"/>
    <cellStyle name="Text Indent C 3 9" xfId="5998" xr:uid="{00000000-0005-0000-0000-000068B90000}"/>
    <cellStyle name="Text Indent C 3 9 2" xfId="25968" xr:uid="{00000000-0005-0000-0000-000069B90000}"/>
    <cellStyle name="Text Indent C 4" xfId="956" xr:uid="{00000000-0005-0000-0000-00006AB90000}"/>
    <cellStyle name="Text Indent C 4 10" xfId="6424" xr:uid="{00000000-0005-0000-0000-00006BB90000}"/>
    <cellStyle name="Text Indent C 4 10 2" xfId="25969" xr:uid="{00000000-0005-0000-0000-00006CB90000}"/>
    <cellStyle name="Text Indent C 4 11" xfId="25970" xr:uid="{00000000-0005-0000-0000-00006DB90000}"/>
    <cellStyle name="Text Indent C 4 2" xfId="1845" xr:uid="{00000000-0005-0000-0000-00006EB90000}"/>
    <cellStyle name="Text Indent C 4 2 2" xfId="25971" xr:uid="{00000000-0005-0000-0000-00006FB90000}"/>
    <cellStyle name="Text Indent C 4 3" xfId="2450" xr:uid="{00000000-0005-0000-0000-000070B90000}"/>
    <cellStyle name="Text Indent C 4 3 2" xfId="25972" xr:uid="{00000000-0005-0000-0000-000071B90000}"/>
    <cellStyle name="Text Indent C 4 4" xfId="3055" xr:uid="{00000000-0005-0000-0000-000072B90000}"/>
    <cellStyle name="Text Indent C 4 4 2" xfId="25973" xr:uid="{00000000-0005-0000-0000-000073B90000}"/>
    <cellStyle name="Text Indent C 4 5" xfId="3660" xr:uid="{00000000-0005-0000-0000-000074B90000}"/>
    <cellStyle name="Text Indent C 4 5 2" xfId="25974" xr:uid="{00000000-0005-0000-0000-000075B90000}"/>
    <cellStyle name="Text Indent C 4 6" xfId="4265" xr:uid="{00000000-0005-0000-0000-000076B90000}"/>
    <cellStyle name="Text Indent C 4 6 2" xfId="25975" xr:uid="{00000000-0005-0000-0000-000077B90000}"/>
    <cellStyle name="Text Indent C 4 7" xfId="4870" xr:uid="{00000000-0005-0000-0000-000078B90000}"/>
    <cellStyle name="Text Indent C 4 7 2" xfId="25976" xr:uid="{00000000-0005-0000-0000-000079B90000}"/>
    <cellStyle name="Text Indent C 4 8" xfId="5461" xr:uid="{00000000-0005-0000-0000-00007AB90000}"/>
    <cellStyle name="Text Indent C 4 8 2" xfId="25977" xr:uid="{00000000-0005-0000-0000-00007BB90000}"/>
    <cellStyle name="Text Indent C 4 9" xfId="5999" xr:uid="{00000000-0005-0000-0000-00007CB90000}"/>
    <cellStyle name="Text Indent C 4 9 2" xfId="25978" xr:uid="{00000000-0005-0000-0000-00007DB90000}"/>
    <cellStyle name="Text Indent C 5" xfId="957" xr:uid="{00000000-0005-0000-0000-00007EB90000}"/>
    <cellStyle name="Text Indent C 5 10" xfId="6425" xr:uid="{00000000-0005-0000-0000-00007FB90000}"/>
    <cellStyle name="Text Indent C 5 10 2" xfId="25979" xr:uid="{00000000-0005-0000-0000-000080B90000}"/>
    <cellStyle name="Text Indent C 5 11" xfId="25980" xr:uid="{00000000-0005-0000-0000-000081B90000}"/>
    <cellStyle name="Text Indent C 5 2" xfId="1846" xr:uid="{00000000-0005-0000-0000-000082B90000}"/>
    <cellStyle name="Text Indent C 5 2 2" xfId="25981" xr:uid="{00000000-0005-0000-0000-000083B90000}"/>
    <cellStyle name="Text Indent C 5 3" xfId="2451" xr:uid="{00000000-0005-0000-0000-000084B90000}"/>
    <cellStyle name="Text Indent C 5 3 2" xfId="25982" xr:uid="{00000000-0005-0000-0000-000085B90000}"/>
    <cellStyle name="Text Indent C 5 4" xfId="3056" xr:uid="{00000000-0005-0000-0000-000086B90000}"/>
    <cellStyle name="Text Indent C 5 4 2" xfId="25983" xr:uid="{00000000-0005-0000-0000-000087B90000}"/>
    <cellStyle name="Text Indent C 5 5" xfId="3661" xr:uid="{00000000-0005-0000-0000-000088B90000}"/>
    <cellStyle name="Text Indent C 5 5 2" xfId="25984" xr:uid="{00000000-0005-0000-0000-000089B90000}"/>
    <cellStyle name="Text Indent C 5 6" xfId="4266" xr:uid="{00000000-0005-0000-0000-00008AB90000}"/>
    <cellStyle name="Text Indent C 5 6 2" xfId="25985" xr:uid="{00000000-0005-0000-0000-00008BB90000}"/>
    <cellStyle name="Text Indent C 5 7" xfId="4871" xr:uid="{00000000-0005-0000-0000-00008CB90000}"/>
    <cellStyle name="Text Indent C 5 7 2" xfId="25986" xr:uid="{00000000-0005-0000-0000-00008DB90000}"/>
    <cellStyle name="Text Indent C 5 8" xfId="5462" xr:uid="{00000000-0005-0000-0000-00008EB90000}"/>
    <cellStyle name="Text Indent C 5 8 2" xfId="25987" xr:uid="{00000000-0005-0000-0000-00008FB90000}"/>
    <cellStyle name="Text Indent C 5 9" xfId="6000" xr:uid="{00000000-0005-0000-0000-000090B90000}"/>
    <cellStyle name="Text Indent C 5 9 2" xfId="25988" xr:uid="{00000000-0005-0000-0000-000091B90000}"/>
    <cellStyle name="Text Indent C 6" xfId="958" xr:uid="{00000000-0005-0000-0000-000092B90000}"/>
    <cellStyle name="Text Indent C 6 10" xfId="6426" xr:uid="{00000000-0005-0000-0000-000093B90000}"/>
    <cellStyle name="Text Indent C 6 10 2" xfId="25989" xr:uid="{00000000-0005-0000-0000-000094B90000}"/>
    <cellStyle name="Text Indent C 6 11" xfId="25990" xr:uid="{00000000-0005-0000-0000-000095B90000}"/>
    <cellStyle name="Text Indent C 6 2" xfId="1847" xr:uid="{00000000-0005-0000-0000-000096B90000}"/>
    <cellStyle name="Text Indent C 6 2 2" xfId="25991" xr:uid="{00000000-0005-0000-0000-000097B90000}"/>
    <cellStyle name="Text Indent C 6 3" xfId="2452" xr:uid="{00000000-0005-0000-0000-000098B90000}"/>
    <cellStyle name="Text Indent C 6 3 2" xfId="25992" xr:uid="{00000000-0005-0000-0000-000099B90000}"/>
    <cellStyle name="Text Indent C 6 4" xfId="3057" xr:uid="{00000000-0005-0000-0000-00009AB90000}"/>
    <cellStyle name="Text Indent C 6 4 2" xfId="25993" xr:uid="{00000000-0005-0000-0000-00009BB90000}"/>
    <cellStyle name="Text Indent C 6 5" xfId="3662" xr:uid="{00000000-0005-0000-0000-00009CB90000}"/>
    <cellStyle name="Text Indent C 6 5 2" xfId="25994" xr:uid="{00000000-0005-0000-0000-00009DB90000}"/>
    <cellStyle name="Text Indent C 6 6" xfId="4267" xr:uid="{00000000-0005-0000-0000-00009EB90000}"/>
    <cellStyle name="Text Indent C 6 6 2" xfId="25995" xr:uid="{00000000-0005-0000-0000-00009FB90000}"/>
    <cellStyle name="Text Indent C 6 7" xfId="4872" xr:uid="{00000000-0005-0000-0000-0000A0B90000}"/>
    <cellStyle name="Text Indent C 6 7 2" xfId="25996" xr:uid="{00000000-0005-0000-0000-0000A1B90000}"/>
    <cellStyle name="Text Indent C 6 8" xfId="5463" xr:uid="{00000000-0005-0000-0000-0000A2B90000}"/>
    <cellStyle name="Text Indent C 6 8 2" xfId="25997" xr:uid="{00000000-0005-0000-0000-0000A3B90000}"/>
    <cellStyle name="Text Indent C 6 9" xfId="6001" xr:uid="{00000000-0005-0000-0000-0000A4B90000}"/>
    <cellStyle name="Text Indent C 6 9 2" xfId="25998" xr:uid="{00000000-0005-0000-0000-0000A5B90000}"/>
    <cellStyle name="Text Indent C 7" xfId="959" xr:uid="{00000000-0005-0000-0000-0000A6B90000}"/>
    <cellStyle name="Text Indent C 7 10" xfId="6427" xr:uid="{00000000-0005-0000-0000-0000A7B90000}"/>
    <cellStyle name="Text Indent C 7 10 2" xfId="25999" xr:uid="{00000000-0005-0000-0000-0000A8B90000}"/>
    <cellStyle name="Text Indent C 7 11" xfId="26000" xr:uid="{00000000-0005-0000-0000-0000A9B90000}"/>
    <cellStyle name="Text Indent C 7 2" xfId="1848" xr:uid="{00000000-0005-0000-0000-0000AAB90000}"/>
    <cellStyle name="Text Indent C 7 2 2" xfId="26001" xr:uid="{00000000-0005-0000-0000-0000ABB90000}"/>
    <cellStyle name="Text Indent C 7 3" xfId="2453" xr:uid="{00000000-0005-0000-0000-0000ACB90000}"/>
    <cellStyle name="Text Indent C 7 3 2" xfId="26002" xr:uid="{00000000-0005-0000-0000-0000ADB90000}"/>
    <cellStyle name="Text Indent C 7 4" xfId="3058" xr:uid="{00000000-0005-0000-0000-0000AEB90000}"/>
    <cellStyle name="Text Indent C 7 4 2" xfId="26003" xr:uid="{00000000-0005-0000-0000-0000AFB90000}"/>
    <cellStyle name="Text Indent C 7 5" xfId="3663" xr:uid="{00000000-0005-0000-0000-0000B0B90000}"/>
    <cellStyle name="Text Indent C 7 5 2" xfId="26004" xr:uid="{00000000-0005-0000-0000-0000B1B90000}"/>
    <cellStyle name="Text Indent C 7 6" xfId="4268" xr:uid="{00000000-0005-0000-0000-0000B2B90000}"/>
    <cellStyle name="Text Indent C 7 6 2" xfId="26005" xr:uid="{00000000-0005-0000-0000-0000B3B90000}"/>
    <cellStyle name="Text Indent C 7 7" xfId="4873" xr:uid="{00000000-0005-0000-0000-0000B4B90000}"/>
    <cellStyle name="Text Indent C 7 7 2" xfId="26006" xr:uid="{00000000-0005-0000-0000-0000B5B90000}"/>
    <cellStyle name="Text Indent C 7 8" xfId="5464" xr:uid="{00000000-0005-0000-0000-0000B6B90000}"/>
    <cellStyle name="Text Indent C 7 8 2" xfId="26007" xr:uid="{00000000-0005-0000-0000-0000B7B90000}"/>
    <cellStyle name="Text Indent C 7 9" xfId="6002" xr:uid="{00000000-0005-0000-0000-0000B8B90000}"/>
    <cellStyle name="Text Indent C 7 9 2" xfId="26008" xr:uid="{00000000-0005-0000-0000-0000B9B90000}"/>
    <cellStyle name="Text Indent C 8" xfId="960" xr:uid="{00000000-0005-0000-0000-0000BAB90000}"/>
    <cellStyle name="Text Indent C 8 10" xfId="6428" xr:uid="{00000000-0005-0000-0000-0000BBB90000}"/>
    <cellStyle name="Text Indent C 8 10 2" xfId="26009" xr:uid="{00000000-0005-0000-0000-0000BCB90000}"/>
    <cellStyle name="Text Indent C 8 11" xfId="26010" xr:uid="{00000000-0005-0000-0000-0000BDB90000}"/>
    <cellStyle name="Text Indent C 8 2" xfId="1849" xr:uid="{00000000-0005-0000-0000-0000BEB90000}"/>
    <cellStyle name="Text Indent C 8 2 2" xfId="26011" xr:uid="{00000000-0005-0000-0000-0000BFB90000}"/>
    <cellStyle name="Text Indent C 8 3" xfId="2454" xr:uid="{00000000-0005-0000-0000-0000C0B90000}"/>
    <cellStyle name="Text Indent C 8 3 2" xfId="26012" xr:uid="{00000000-0005-0000-0000-0000C1B90000}"/>
    <cellStyle name="Text Indent C 8 4" xfId="3059" xr:uid="{00000000-0005-0000-0000-0000C2B90000}"/>
    <cellStyle name="Text Indent C 8 4 2" xfId="26013" xr:uid="{00000000-0005-0000-0000-0000C3B90000}"/>
    <cellStyle name="Text Indent C 8 5" xfId="3664" xr:uid="{00000000-0005-0000-0000-0000C4B90000}"/>
    <cellStyle name="Text Indent C 8 5 2" xfId="26014" xr:uid="{00000000-0005-0000-0000-0000C5B90000}"/>
    <cellStyle name="Text Indent C 8 6" xfId="4269" xr:uid="{00000000-0005-0000-0000-0000C6B90000}"/>
    <cellStyle name="Text Indent C 8 6 2" xfId="26015" xr:uid="{00000000-0005-0000-0000-0000C7B90000}"/>
    <cellStyle name="Text Indent C 8 7" xfId="4874" xr:uid="{00000000-0005-0000-0000-0000C8B90000}"/>
    <cellStyle name="Text Indent C 8 7 2" xfId="26016" xr:uid="{00000000-0005-0000-0000-0000C9B90000}"/>
    <cellStyle name="Text Indent C 8 8" xfId="5465" xr:uid="{00000000-0005-0000-0000-0000CAB90000}"/>
    <cellStyle name="Text Indent C 8 8 2" xfId="26017" xr:uid="{00000000-0005-0000-0000-0000CBB90000}"/>
    <cellStyle name="Text Indent C 8 9" xfId="6003" xr:uid="{00000000-0005-0000-0000-0000CCB90000}"/>
    <cellStyle name="Text Indent C 8 9 2" xfId="26018" xr:uid="{00000000-0005-0000-0000-0000CDB90000}"/>
    <cellStyle name="Text Indent C 9" xfId="961" xr:uid="{00000000-0005-0000-0000-0000CEB90000}"/>
    <cellStyle name="Text Indent C 9 10" xfId="6429" xr:uid="{00000000-0005-0000-0000-0000CFB90000}"/>
    <cellStyle name="Text Indent C 9 10 2" xfId="26019" xr:uid="{00000000-0005-0000-0000-0000D0B90000}"/>
    <cellStyle name="Text Indent C 9 11" xfId="26020" xr:uid="{00000000-0005-0000-0000-0000D1B90000}"/>
    <cellStyle name="Text Indent C 9 2" xfId="1850" xr:uid="{00000000-0005-0000-0000-0000D2B90000}"/>
    <cellStyle name="Text Indent C 9 2 2" xfId="26021" xr:uid="{00000000-0005-0000-0000-0000D3B90000}"/>
    <cellStyle name="Text Indent C 9 3" xfId="2455" xr:uid="{00000000-0005-0000-0000-0000D4B90000}"/>
    <cellStyle name="Text Indent C 9 3 2" xfId="26022" xr:uid="{00000000-0005-0000-0000-0000D5B90000}"/>
    <cellStyle name="Text Indent C 9 4" xfId="3060" xr:uid="{00000000-0005-0000-0000-0000D6B90000}"/>
    <cellStyle name="Text Indent C 9 4 2" xfId="26023" xr:uid="{00000000-0005-0000-0000-0000D7B90000}"/>
    <cellStyle name="Text Indent C 9 5" xfId="3665" xr:uid="{00000000-0005-0000-0000-0000D8B90000}"/>
    <cellStyle name="Text Indent C 9 5 2" xfId="26024" xr:uid="{00000000-0005-0000-0000-0000D9B90000}"/>
    <cellStyle name="Text Indent C 9 6" xfId="4270" xr:uid="{00000000-0005-0000-0000-0000DAB90000}"/>
    <cellStyle name="Text Indent C 9 6 2" xfId="26025" xr:uid="{00000000-0005-0000-0000-0000DBB90000}"/>
    <cellStyle name="Text Indent C 9 7" xfId="4875" xr:uid="{00000000-0005-0000-0000-0000DCB90000}"/>
    <cellStyle name="Text Indent C 9 7 2" xfId="26026" xr:uid="{00000000-0005-0000-0000-0000DDB90000}"/>
    <cellStyle name="Text Indent C 9 8" xfId="5466" xr:uid="{00000000-0005-0000-0000-0000DEB90000}"/>
    <cellStyle name="Text Indent C 9 8 2" xfId="26027" xr:uid="{00000000-0005-0000-0000-0000DFB90000}"/>
    <cellStyle name="Text Indent C 9 9" xfId="6004" xr:uid="{00000000-0005-0000-0000-0000E0B90000}"/>
    <cellStyle name="Text Indent C 9 9 2" xfId="26028" xr:uid="{00000000-0005-0000-0000-0000E1B90000}"/>
    <cellStyle name="Text Indent C_33" xfId="962" xr:uid="{00000000-0005-0000-0000-0000E2B90000}"/>
    <cellStyle name="Text...." xfId="26029" xr:uid="{00000000-0005-0000-0000-0000E3B90000}"/>
    <cellStyle name="Text.............." xfId="6451" xr:uid="{00000000-0005-0000-0000-0000E4B90000}"/>
    <cellStyle name="Text_Worksheet in C: Temporary Internet Files OLK23 Verklagsregla_09_001_fyrirmynd_ad_arsreikningi" xfId="47535" xr:uid="{00000000-0005-0000-0000-0000E5B90000}"/>
    <cellStyle name="Texti 1" xfId="6452" xr:uid="{00000000-0005-0000-0000-0000E6B90000}"/>
    <cellStyle name="Texti 2" xfId="6453" xr:uid="{00000000-0005-0000-0000-0000E7B90000}"/>
    <cellStyle name="Texti 2 10" xfId="47536" xr:uid="{00000000-0005-0000-0000-0000E8B90000}"/>
    <cellStyle name="Texti 2 2" xfId="47537" xr:uid="{00000000-0005-0000-0000-0000E9B90000}"/>
    <cellStyle name="Texti 2 3" xfId="47538" xr:uid="{00000000-0005-0000-0000-0000EAB90000}"/>
    <cellStyle name="Texti 2 4" xfId="47539" xr:uid="{00000000-0005-0000-0000-0000EBB90000}"/>
    <cellStyle name="Texti 2 5" xfId="47540" xr:uid="{00000000-0005-0000-0000-0000ECB90000}"/>
    <cellStyle name="Texti 2 6" xfId="47541" xr:uid="{00000000-0005-0000-0000-0000EDB90000}"/>
    <cellStyle name="Texti 2 7" xfId="47542" xr:uid="{00000000-0005-0000-0000-0000EEB90000}"/>
    <cellStyle name="Texti 2 8" xfId="47543" xr:uid="{00000000-0005-0000-0000-0000EFB90000}"/>
    <cellStyle name="Texti 2 9" xfId="47544" xr:uid="{00000000-0005-0000-0000-0000F0B90000}"/>
    <cellStyle name="Texti 3" xfId="6454" xr:uid="{00000000-0005-0000-0000-0000F1B90000}"/>
    <cellStyle name="Texti 3 10" xfId="47545" xr:uid="{00000000-0005-0000-0000-0000F2B90000}"/>
    <cellStyle name="Texti 3 2" xfId="47546" xr:uid="{00000000-0005-0000-0000-0000F3B90000}"/>
    <cellStyle name="Texti 3 3" xfId="47547" xr:uid="{00000000-0005-0000-0000-0000F4B90000}"/>
    <cellStyle name="Texti 3 4" xfId="47548" xr:uid="{00000000-0005-0000-0000-0000F5B90000}"/>
    <cellStyle name="Texti 3 5" xfId="47549" xr:uid="{00000000-0005-0000-0000-0000F6B90000}"/>
    <cellStyle name="Texti 3 6" xfId="47550" xr:uid="{00000000-0005-0000-0000-0000F7B90000}"/>
    <cellStyle name="Texti 3 7" xfId="47551" xr:uid="{00000000-0005-0000-0000-0000F8B90000}"/>
    <cellStyle name="Texti 3 8" xfId="47552" xr:uid="{00000000-0005-0000-0000-0000F9B90000}"/>
    <cellStyle name="Texti 3 9" xfId="47553" xr:uid="{00000000-0005-0000-0000-0000FAB90000}"/>
    <cellStyle name="Tilbod" xfId="963" xr:uid="{00000000-0005-0000-0000-0000FBB90000}"/>
    <cellStyle name="Tilbod 2" xfId="26030" xr:uid="{00000000-0005-0000-0000-0000FCB90000}"/>
    <cellStyle name="Tilbod 3" xfId="26031" xr:uid="{00000000-0005-0000-0000-0000FDB90000}"/>
    <cellStyle name="Tilbod 4" xfId="47554" xr:uid="{00000000-0005-0000-0000-0000FEB90000}"/>
    <cellStyle name="Tilbod 5" xfId="47555" xr:uid="{00000000-0005-0000-0000-0000FFB90000}"/>
    <cellStyle name="Tilbod 6" xfId="47556" xr:uid="{00000000-0005-0000-0000-000000BA0000}"/>
    <cellStyle name="Tilbod 7" xfId="47557" xr:uid="{00000000-0005-0000-0000-000001BA0000}"/>
    <cellStyle name="Tilbod_12 L-eignarhaldsfélag ehf. ársreikningur2008" xfId="47558" xr:uid="{00000000-0005-0000-0000-000002BA0000}"/>
    <cellStyle name="Times rmn" xfId="964" xr:uid="{00000000-0005-0000-0000-000003BA0000}"/>
    <cellStyle name="Title 2" xfId="966" xr:uid="{00000000-0005-0000-0000-000004BA0000}"/>
    <cellStyle name="Title 2 2" xfId="6495" xr:uid="{00000000-0005-0000-0000-000005BA0000}"/>
    <cellStyle name="Title 2 2 2" xfId="11371" xr:uid="{00000000-0005-0000-0000-000006BA0000}"/>
    <cellStyle name="Title 2 2 3" xfId="47559" xr:uid="{00000000-0005-0000-0000-000007BA0000}"/>
    <cellStyle name="Title 2 2 4" xfId="47560" xr:uid="{00000000-0005-0000-0000-000008BA0000}"/>
    <cellStyle name="Title 2 2 5" xfId="47561" xr:uid="{00000000-0005-0000-0000-000009BA0000}"/>
    <cellStyle name="Title 2 3" xfId="7144" xr:uid="{00000000-0005-0000-0000-00000ABA0000}"/>
    <cellStyle name="Title 2 4" xfId="47562" xr:uid="{00000000-0005-0000-0000-00000BBA0000}"/>
    <cellStyle name="Title 2 5" xfId="47563" xr:uid="{00000000-0005-0000-0000-00000CBA0000}"/>
    <cellStyle name="Title 2 6" xfId="47564" xr:uid="{00000000-0005-0000-0000-00000DBA0000}"/>
    <cellStyle name="Title 3" xfId="7143" xr:uid="{00000000-0005-0000-0000-00000EBA0000}"/>
    <cellStyle name="Title 3 2" xfId="47565" xr:uid="{00000000-0005-0000-0000-00000FBA0000}"/>
    <cellStyle name="Title 3 3" xfId="47566" xr:uid="{00000000-0005-0000-0000-000010BA0000}"/>
    <cellStyle name="Title 3 4" xfId="47567" xr:uid="{00000000-0005-0000-0000-000011BA0000}"/>
    <cellStyle name="Title 4" xfId="26032" xr:uid="{00000000-0005-0000-0000-000012BA0000}"/>
    <cellStyle name="Title 5" xfId="26033" xr:uid="{00000000-0005-0000-0000-000013BA0000}"/>
    <cellStyle name="Title 6" xfId="26034" xr:uid="{00000000-0005-0000-0000-000014BA0000}"/>
    <cellStyle name="Title 7" xfId="965" xr:uid="{00000000-0005-0000-0000-000015BA0000}"/>
    <cellStyle name="TitreRub" xfId="967" xr:uid="{00000000-0005-0000-0000-000016BA0000}"/>
    <cellStyle name="TitreRub 2" xfId="7145" xr:uid="{00000000-0005-0000-0000-000017BA0000}"/>
    <cellStyle name="TitreRub 3" xfId="47568" xr:uid="{00000000-0005-0000-0000-000018BA0000}"/>
    <cellStyle name="TitreRub 4" xfId="47569" xr:uid="{00000000-0005-0000-0000-000019BA0000}"/>
    <cellStyle name="TitreRub 5" xfId="47570" xr:uid="{00000000-0005-0000-0000-00001ABA0000}"/>
    <cellStyle name="TitreTab" xfId="968" xr:uid="{00000000-0005-0000-0000-00001BBA0000}"/>
    <cellStyle name="TitreTab 2" xfId="7146" xr:uid="{00000000-0005-0000-0000-00001CBA0000}"/>
    <cellStyle name="TitreTab 3" xfId="47571" xr:uid="{00000000-0005-0000-0000-00001DBA0000}"/>
    <cellStyle name="TitreTab 4" xfId="47572" xr:uid="{00000000-0005-0000-0000-00001EBA0000}"/>
    <cellStyle name="TitreTab 5" xfId="47573" xr:uid="{00000000-0005-0000-0000-00001FBA0000}"/>
    <cellStyle name="Topheader" xfId="969" xr:uid="{00000000-0005-0000-0000-000020BA0000}"/>
    <cellStyle name="Topheader 2" xfId="7147" xr:uid="{00000000-0005-0000-0000-000021BA0000}"/>
    <cellStyle name="Topheader 3" xfId="47574" xr:uid="{00000000-0005-0000-0000-000022BA0000}"/>
    <cellStyle name="Topheader 4" xfId="47575" xr:uid="{00000000-0005-0000-0000-000023BA0000}"/>
    <cellStyle name="Topheader 5" xfId="47576" xr:uid="{00000000-0005-0000-0000-000024BA0000}"/>
    <cellStyle name="Total (negative)" xfId="971" xr:uid="{00000000-0005-0000-0000-000025BA0000}"/>
    <cellStyle name="Total 10" xfId="26035" xr:uid="{00000000-0005-0000-0000-000026BA0000}"/>
    <cellStyle name="Total 1000" xfId="972" xr:uid="{00000000-0005-0000-0000-000027BA0000}"/>
    <cellStyle name="Total 1000 (negative)" xfId="973" xr:uid="{00000000-0005-0000-0000-000028BA0000}"/>
    <cellStyle name="Total 1000 (negative) 10" xfId="47577" xr:uid="{00000000-0005-0000-0000-000029BA0000}"/>
    <cellStyle name="Total 1000 (negative) 11" xfId="47578" xr:uid="{00000000-0005-0000-0000-00002ABA0000}"/>
    <cellStyle name="Total 1000 (negative) 12" xfId="47579" xr:uid="{00000000-0005-0000-0000-00002BBA0000}"/>
    <cellStyle name="Total 1000 (negative) 2" xfId="26036" xr:uid="{00000000-0005-0000-0000-00002CBA0000}"/>
    <cellStyle name="Total 1000 (negative) 2 10" xfId="47580" xr:uid="{00000000-0005-0000-0000-00002DBA0000}"/>
    <cellStyle name="Total 1000 (negative) 2 11" xfId="47581" xr:uid="{00000000-0005-0000-0000-00002EBA0000}"/>
    <cellStyle name="Total 1000 (negative) 2 2" xfId="47582" xr:uid="{00000000-0005-0000-0000-00002FBA0000}"/>
    <cellStyle name="Total 1000 (negative) 2 2 10" xfId="47583" xr:uid="{00000000-0005-0000-0000-000030BA0000}"/>
    <cellStyle name="Total 1000 (negative) 2 2 2" xfId="47584" xr:uid="{00000000-0005-0000-0000-000031BA0000}"/>
    <cellStyle name="Total 1000 (negative) 2 2 3" xfId="47585" xr:uid="{00000000-0005-0000-0000-000032BA0000}"/>
    <cellStyle name="Total 1000 (negative) 2 2 4" xfId="47586" xr:uid="{00000000-0005-0000-0000-000033BA0000}"/>
    <cellStyle name="Total 1000 (negative) 2 2 5" xfId="47587" xr:uid="{00000000-0005-0000-0000-000034BA0000}"/>
    <cellStyle name="Total 1000 (negative) 2 2 6" xfId="47588" xr:uid="{00000000-0005-0000-0000-000035BA0000}"/>
    <cellStyle name="Total 1000 (negative) 2 2 7" xfId="47589" xr:uid="{00000000-0005-0000-0000-000036BA0000}"/>
    <cellStyle name="Total 1000 (negative) 2 2 8" xfId="47590" xr:uid="{00000000-0005-0000-0000-000037BA0000}"/>
    <cellStyle name="Total 1000 (negative) 2 2 9" xfId="47591" xr:uid="{00000000-0005-0000-0000-000038BA0000}"/>
    <cellStyle name="Total 1000 (negative) 2 3" xfId="47592" xr:uid="{00000000-0005-0000-0000-000039BA0000}"/>
    <cellStyle name="Total 1000 (negative) 2 4" xfId="47593" xr:uid="{00000000-0005-0000-0000-00003ABA0000}"/>
    <cellStyle name="Total 1000 (negative) 2 5" xfId="47594" xr:uid="{00000000-0005-0000-0000-00003BBA0000}"/>
    <cellStyle name="Total 1000 (negative) 2 6" xfId="47595" xr:uid="{00000000-0005-0000-0000-00003CBA0000}"/>
    <cellStyle name="Total 1000 (negative) 2 7" xfId="47596" xr:uid="{00000000-0005-0000-0000-00003DBA0000}"/>
    <cellStyle name="Total 1000 (negative) 2 8" xfId="47597" xr:uid="{00000000-0005-0000-0000-00003EBA0000}"/>
    <cellStyle name="Total 1000 (negative) 2 9" xfId="47598" xr:uid="{00000000-0005-0000-0000-00003FBA0000}"/>
    <cellStyle name="Total 1000 (negative) 2_12 L-eignarhaldsfélag ehf. ársreikningur2008" xfId="47599" xr:uid="{00000000-0005-0000-0000-000040BA0000}"/>
    <cellStyle name="Total 1000 (negative) 3" xfId="26037" xr:uid="{00000000-0005-0000-0000-000041BA0000}"/>
    <cellStyle name="Total 1000 (negative) 3 10" xfId="47600" xr:uid="{00000000-0005-0000-0000-000042BA0000}"/>
    <cellStyle name="Total 1000 (negative) 3 2" xfId="47601" xr:uid="{00000000-0005-0000-0000-000043BA0000}"/>
    <cellStyle name="Total 1000 (negative) 3 3" xfId="47602" xr:uid="{00000000-0005-0000-0000-000044BA0000}"/>
    <cellStyle name="Total 1000 (negative) 3 4" xfId="47603" xr:uid="{00000000-0005-0000-0000-000045BA0000}"/>
    <cellStyle name="Total 1000 (negative) 3 5" xfId="47604" xr:uid="{00000000-0005-0000-0000-000046BA0000}"/>
    <cellStyle name="Total 1000 (negative) 3 6" xfId="47605" xr:uid="{00000000-0005-0000-0000-000047BA0000}"/>
    <cellStyle name="Total 1000 (negative) 3 7" xfId="47606" xr:uid="{00000000-0005-0000-0000-000048BA0000}"/>
    <cellStyle name="Total 1000 (negative) 3 8" xfId="47607" xr:uid="{00000000-0005-0000-0000-000049BA0000}"/>
    <cellStyle name="Total 1000 (negative) 3 9" xfId="47608" xr:uid="{00000000-0005-0000-0000-00004ABA0000}"/>
    <cellStyle name="Total 1000 (negative) 4" xfId="47609" xr:uid="{00000000-0005-0000-0000-00004BBA0000}"/>
    <cellStyle name="Total 1000 (negative) 5" xfId="47610" xr:uid="{00000000-0005-0000-0000-00004CBA0000}"/>
    <cellStyle name="Total 1000 (negative) 6" xfId="47611" xr:uid="{00000000-0005-0000-0000-00004DBA0000}"/>
    <cellStyle name="Total 1000 (negative) 7" xfId="47612" xr:uid="{00000000-0005-0000-0000-00004EBA0000}"/>
    <cellStyle name="Total 1000 (negative) 8" xfId="47613" xr:uid="{00000000-0005-0000-0000-00004FBA0000}"/>
    <cellStyle name="Total 1000 (negative) 9" xfId="47614" xr:uid="{00000000-0005-0000-0000-000050BA0000}"/>
    <cellStyle name="Total 1000 (negative)_9. L-eignarhaldsfélag ehf." xfId="47615" xr:uid="{00000000-0005-0000-0000-000051BA0000}"/>
    <cellStyle name="Total 1000 10" xfId="47616" xr:uid="{00000000-0005-0000-0000-000052BA0000}"/>
    <cellStyle name="Total 1000 11" xfId="47617" xr:uid="{00000000-0005-0000-0000-000053BA0000}"/>
    <cellStyle name="Total 1000 12" xfId="47618" xr:uid="{00000000-0005-0000-0000-000054BA0000}"/>
    <cellStyle name="Total 1000 2" xfId="26038" xr:uid="{00000000-0005-0000-0000-000055BA0000}"/>
    <cellStyle name="Total 1000 2 10" xfId="47619" xr:uid="{00000000-0005-0000-0000-000056BA0000}"/>
    <cellStyle name="Total 1000 2 11" xfId="47620" xr:uid="{00000000-0005-0000-0000-000057BA0000}"/>
    <cellStyle name="Total 1000 2 2" xfId="47621" xr:uid="{00000000-0005-0000-0000-000058BA0000}"/>
    <cellStyle name="Total 1000 2 2 10" xfId="47622" xr:uid="{00000000-0005-0000-0000-000059BA0000}"/>
    <cellStyle name="Total 1000 2 2 2" xfId="47623" xr:uid="{00000000-0005-0000-0000-00005ABA0000}"/>
    <cellStyle name="Total 1000 2 2 3" xfId="47624" xr:uid="{00000000-0005-0000-0000-00005BBA0000}"/>
    <cellStyle name="Total 1000 2 2 4" xfId="47625" xr:uid="{00000000-0005-0000-0000-00005CBA0000}"/>
    <cellStyle name="Total 1000 2 2 5" xfId="47626" xr:uid="{00000000-0005-0000-0000-00005DBA0000}"/>
    <cellStyle name="Total 1000 2 2 6" xfId="47627" xr:uid="{00000000-0005-0000-0000-00005EBA0000}"/>
    <cellStyle name="Total 1000 2 2 7" xfId="47628" xr:uid="{00000000-0005-0000-0000-00005FBA0000}"/>
    <cellStyle name="Total 1000 2 2 8" xfId="47629" xr:uid="{00000000-0005-0000-0000-000060BA0000}"/>
    <cellStyle name="Total 1000 2 2 9" xfId="47630" xr:uid="{00000000-0005-0000-0000-000061BA0000}"/>
    <cellStyle name="Total 1000 2 3" xfId="47631" xr:uid="{00000000-0005-0000-0000-000062BA0000}"/>
    <cellStyle name="Total 1000 2 4" xfId="47632" xr:uid="{00000000-0005-0000-0000-000063BA0000}"/>
    <cellStyle name="Total 1000 2 5" xfId="47633" xr:uid="{00000000-0005-0000-0000-000064BA0000}"/>
    <cellStyle name="Total 1000 2 6" xfId="47634" xr:uid="{00000000-0005-0000-0000-000065BA0000}"/>
    <cellStyle name="Total 1000 2 7" xfId="47635" xr:uid="{00000000-0005-0000-0000-000066BA0000}"/>
    <cellStyle name="Total 1000 2 8" xfId="47636" xr:uid="{00000000-0005-0000-0000-000067BA0000}"/>
    <cellStyle name="Total 1000 2 9" xfId="47637" xr:uid="{00000000-0005-0000-0000-000068BA0000}"/>
    <cellStyle name="Total 1000 2_12 L-eignarhaldsfélag ehf. ársreikningur2008" xfId="47638" xr:uid="{00000000-0005-0000-0000-000069BA0000}"/>
    <cellStyle name="Total 1000 3" xfId="26039" xr:uid="{00000000-0005-0000-0000-00006ABA0000}"/>
    <cellStyle name="Total 1000 3 10" xfId="47639" xr:uid="{00000000-0005-0000-0000-00006BBA0000}"/>
    <cellStyle name="Total 1000 3 2" xfId="47640" xr:uid="{00000000-0005-0000-0000-00006CBA0000}"/>
    <cellStyle name="Total 1000 3 3" xfId="47641" xr:uid="{00000000-0005-0000-0000-00006DBA0000}"/>
    <cellStyle name="Total 1000 3 4" xfId="47642" xr:uid="{00000000-0005-0000-0000-00006EBA0000}"/>
    <cellStyle name="Total 1000 3 5" xfId="47643" xr:uid="{00000000-0005-0000-0000-00006FBA0000}"/>
    <cellStyle name="Total 1000 3 6" xfId="47644" xr:uid="{00000000-0005-0000-0000-000070BA0000}"/>
    <cellStyle name="Total 1000 3 7" xfId="47645" xr:uid="{00000000-0005-0000-0000-000071BA0000}"/>
    <cellStyle name="Total 1000 3 8" xfId="47646" xr:uid="{00000000-0005-0000-0000-000072BA0000}"/>
    <cellStyle name="Total 1000 3 9" xfId="47647" xr:uid="{00000000-0005-0000-0000-000073BA0000}"/>
    <cellStyle name="Total 1000 4" xfId="47648" xr:uid="{00000000-0005-0000-0000-000074BA0000}"/>
    <cellStyle name="Total 1000 5" xfId="47649" xr:uid="{00000000-0005-0000-0000-000075BA0000}"/>
    <cellStyle name="Total 1000 6" xfId="47650" xr:uid="{00000000-0005-0000-0000-000076BA0000}"/>
    <cellStyle name="Total 1000 7" xfId="47651" xr:uid="{00000000-0005-0000-0000-000077BA0000}"/>
    <cellStyle name="Total 1000 8" xfId="47652" xr:uid="{00000000-0005-0000-0000-000078BA0000}"/>
    <cellStyle name="Total 1000 9" xfId="47653" xr:uid="{00000000-0005-0000-0000-000079BA0000}"/>
    <cellStyle name="Total 1000_040930_AFL_uppgj" xfId="974" xr:uid="{00000000-0005-0000-0000-00007ABA0000}"/>
    <cellStyle name="Total 11" xfId="26040" xr:uid="{00000000-0005-0000-0000-00007BBA0000}"/>
    <cellStyle name="Total 12" xfId="26041" xr:uid="{00000000-0005-0000-0000-00007CBA0000}"/>
    <cellStyle name="Total 13" xfId="26042" xr:uid="{00000000-0005-0000-0000-00007DBA0000}"/>
    <cellStyle name="Total 14" xfId="26043" xr:uid="{00000000-0005-0000-0000-00007EBA0000}"/>
    <cellStyle name="Total 15" xfId="26044" xr:uid="{00000000-0005-0000-0000-00007FBA0000}"/>
    <cellStyle name="Total 16" xfId="26045" xr:uid="{00000000-0005-0000-0000-000080BA0000}"/>
    <cellStyle name="Total 17" xfId="26046" xr:uid="{00000000-0005-0000-0000-000081BA0000}"/>
    <cellStyle name="Total 18" xfId="26047" xr:uid="{00000000-0005-0000-0000-000082BA0000}"/>
    <cellStyle name="Total 19" xfId="26048" xr:uid="{00000000-0005-0000-0000-000083BA0000}"/>
    <cellStyle name="Total 2" xfId="975" xr:uid="{00000000-0005-0000-0000-000084BA0000}"/>
    <cellStyle name="Total 2 2" xfId="6496" xr:uid="{00000000-0005-0000-0000-000085BA0000}"/>
    <cellStyle name="Total 2 2 2" xfId="11372" xr:uid="{00000000-0005-0000-0000-000086BA0000}"/>
    <cellStyle name="Total 2 2 3" xfId="47654" xr:uid="{00000000-0005-0000-0000-000087BA0000}"/>
    <cellStyle name="Total 2 2 4" xfId="47655" xr:uid="{00000000-0005-0000-0000-000088BA0000}"/>
    <cellStyle name="Total 2 2 5" xfId="47656" xr:uid="{00000000-0005-0000-0000-000089BA0000}"/>
    <cellStyle name="Total 2 3" xfId="7148" xr:uid="{00000000-0005-0000-0000-00008ABA0000}"/>
    <cellStyle name="Total 2 4" xfId="47657" xr:uid="{00000000-0005-0000-0000-00008BBA0000}"/>
    <cellStyle name="Total 2 5" xfId="47658" xr:uid="{00000000-0005-0000-0000-00008CBA0000}"/>
    <cellStyle name="Total 2 6" xfId="47659" xr:uid="{00000000-0005-0000-0000-00008DBA0000}"/>
    <cellStyle name="Total 20" xfId="26049" xr:uid="{00000000-0005-0000-0000-00008EBA0000}"/>
    <cellStyle name="Total 21" xfId="26050" xr:uid="{00000000-0005-0000-0000-00008FBA0000}"/>
    <cellStyle name="Total 22" xfId="26051" xr:uid="{00000000-0005-0000-0000-000090BA0000}"/>
    <cellStyle name="Total 23" xfId="26052" xr:uid="{00000000-0005-0000-0000-000091BA0000}"/>
    <cellStyle name="Total 24" xfId="26053" xr:uid="{00000000-0005-0000-0000-000092BA0000}"/>
    <cellStyle name="Total 25" xfId="26054" xr:uid="{00000000-0005-0000-0000-000093BA0000}"/>
    <cellStyle name="Total 26" xfId="26055" xr:uid="{00000000-0005-0000-0000-000094BA0000}"/>
    <cellStyle name="Total 27" xfId="26056" xr:uid="{00000000-0005-0000-0000-000095BA0000}"/>
    <cellStyle name="Total 28" xfId="26057" xr:uid="{00000000-0005-0000-0000-000096BA0000}"/>
    <cellStyle name="Total 29" xfId="26058" xr:uid="{00000000-0005-0000-0000-000097BA0000}"/>
    <cellStyle name="Total 3" xfId="26059" xr:uid="{00000000-0005-0000-0000-000098BA0000}"/>
    <cellStyle name="Total 3 2" xfId="47660" xr:uid="{00000000-0005-0000-0000-000099BA0000}"/>
    <cellStyle name="Total 3 3" xfId="47661" xr:uid="{00000000-0005-0000-0000-00009ABA0000}"/>
    <cellStyle name="Total 30" xfId="26060" xr:uid="{00000000-0005-0000-0000-00009BBA0000}"/>
    <cellStyle name="Total 31" xfId="26061" xr:uid="{00000000-0005-0000-0000-00009CBA0000}"/>
    <cellStyle name="Total 32" xfId="26062" xr:uid="{00000000-0005-0000-0000-00009DBA0000}"/>
    <cellStyle name="Total 33" xfId="26063" xr:uid="{00000000-0005-0000-0000-00009EBA0000}"/>
    <cellStyle name="Total 34" xfId="26064" xr:uid="{00000000-0005-0000-0000-00009FBA0000}"/>
    <cellStyle name="Total 35" xfId="26065" xr:uid="{00000000-0005-0000-0000-0000A0BA0000}"/>
    <cellStyle name="Total 36" xfId="970" xr:uid="{00000000-0005-0000-0000-0000A1BA0000}"/>
    <cellStyle name="Total 4" xfId="26066" xr:uid="{00000000-0005-0000-0000-0000A2BA0000}"/>
    <cellStyle name="Total 5" xfId="26067" xr:uid="{00000000-0005-0000-0000-0000A3BA0000}"/>
    <cellStyle name="Total 6" xfId="26068" xr:uid="{00000000-0005-0000-0000-0000A4BA0000}"/>
    <cellStyle name="Total 7" xfId="26069" xr:uid="{00000000-0005-0000-0000-0000A5BA0000}"/>
    <cellStyle name="Total 8" xfId="26070" xr:uid="{00000000-0005-0000-0000-0000A6BA0000}"/>
    <cellStyle name="Total 9" xfId="26071" xr:uid="{00000000-0005-0000-0000-0000A7BA0000}"/>
    <cellStyle name="Tölur" xfId="976" xr:uid="{00000000-0005-0000-0000-0000A8BA0000}"/>
    <cellStyle name="Undurstr." xfId="977" xr:uid="{00000000-0005-0000-0000-0000A9BA0000}"/>
    <cellStyle name="Unprotect" xfId="978" xr:uid="{00000000-0005-0000-0000-0000AABA0000}"/>
    <cellStyle name="variabel" xfId="979" xr:uid="{00000000-0005-0000-0000-0000ABBA0000}"/>
    <cellStyle name="variabel 2" xfId="7149" xr:uid="{00000000-0005-0000-0000-0000ACBA0000}"/>
    <cellStyle name="variabel 3" xfId="47662" xr:uid="{00000000-0005-0000-0000-0000ADBA0000}"/>
    <cellStyle name="variabel 4" xfId="47663" xr:uid="{00000000-0005-0000-0000-0000AEBA0000}"/>
    <cellStyle name="variabel 5" xfId="47664" xr:uid="{00000000-0005-0000-0000-0000AFBA0000}"/>
    <cellStyle name="Währung [0]_Depotgebühren" xfId="980" xr:uid="{00000000-0005-0000-0000-0000B0BA0000}"/>
    <cellStyle name="Währung_Depotgebühren" xfId="981" xr:uid="{00000000-0005-0000-0000-0000B1BA0000}"/>
    <cellStyle name="Warning Text 2" xfId="983" xr:uid="{00000000-0005-0000-0000-0000B2BA0000}"/>
    <cellStyle name="Warning Text 2 2" xfId="6497" xr:uid="{00000000-0005-0000-0000-0000B3BA0000}"/>
    <cellStyle name="Warning Text 2 2 2" xfId="11373" xr:uid="{00000000-0005-0000-0000-0000B4BA0000}"/>
    <cellStyle name="Warning Text 2 2 3" xfId="47665" xr:uid="{00000000-0005-0000-0000-0000B5BA0000}"/>
    <cellStyle name="Warning Text 2 2 4" xfId="47666" xr:uid="{00000000-0005-0000-0000-0000B6BA0000}"/>
    <cellStyle name="Warning Text 2 2 5" xfId="47667" xr:uid="{00000000-0005-0000-0000-0000B7BA0000}"/>
    <cellStyle name="Warning Text 2 3" xfId="7151" xr:uid="{00000000-0005-0000-0000-0000B8BA0000}"/>
    <cellStyle name="Warning Text 2 4" xfId="47668" xr:uid="{00000000-0005-0000-0000-0000B9BA0000}"/>
    <cellStyle name="Warning Text 2 5" xfId="47669" xr:uid="{00000000-0005-0000-0000-0000BABA0000}"/>
    <cellStyle name="Warning Text 2 6" xfId="47670" xr:uid="{00000000-0005-0000-0000-0000BBBA0000}"/>
    <cellStyle name="Warning Text 3" xfId="7150" xr:uid="{00000000-0005-0000-0000-0000BCBA0000}"/>
    <cellStyle name="Warning Text 3 2" xfId="47671" xr:uid="{00000000-0005-0000-0000-0000BDBA0000}"/>
    <cellStyle name="Warning Text 3 3" xfId="47672" xr:uid="{00000000-0005-0000-0000-0000BEBA0000}"/>
    <cellStyle name="Warning Text 3 4" xfId="47673" xr:uid="{00000000-0005-0000-0000-0000BFBA0000}"/>
    <cellStyle name="Warning Text 4" xfId="26072" xr:uid="{00000000-0005-0000-0000-0000C0BA0000}"/>
    <cellStyle name="Warning Text 5" xfId="26073" xr:uid="{00000000-0005-0000-0000-0000C1BA0000}"/>
    <cellStyle name="Warning Text 6" xfId="26074" xr:uid="{00000000-0005-0000-0000-0000C2BA0000}"/>
    <cellStyle name="Warning Text 7" xfId="982" xr:uid="{00000000-0005-0000-0000-0000C3BA0000}"/>
    <cellStyle name="Yfirskrift" xfId="984" xr:uid="{00000000-0005-0000-0000-0000C4BA0000}"/>
    <cellStyle name="Yfirskrift - millistærð" xfId="985" xr:uid="{00000000-0005-0000-0000-0000C5BA0000}"/>
    <cellStyle name="Yfirskrift 10" xfId="47674" xr:uid="{00000000-0005-0000-0000-0000C6BA0000}"/>
    <cellStyle name="Yfirskrift 100" xfId="47675" xr:uid="{00000000-0005-0000-0000-0000C7BA0000}"/>
    <cellStyle name="Yfirskrift 101" xfId="47676" xr:uid="{00000000-0005-0000-0000-0000C8BA0000}"/>
    <cellStyle name="Yfirskrift 102" xfId="47677" xr:uid="{00000000-0005-0000-0000-0000C9BA0000}"/>
    <cellStyle name="Yfirskrift 103" xfId="47678" xr:uid="{00000000-0005-0000-0000-0000CABA0000}"/>
    <cellStyle name="Yfirskrift 104" xfId="47679" xr:uid="{00000000-0005-0000-0000-0000CBBA0000}"/>
    <cellStyle name="Yfirskrift 105" xfId="47680" xr:uid="{00000000-0005-0000-0000-0000CCBA0000}"/>
    <cellStyle name="Yfirskrift 106" xfId="47681" xr:uid="{00000000-0005-0000-0000-0000CDBA0000}"/>
    <cellStyle name="Yfirskrift 11" xfId="47682" xr:uid="{00000000-0005-0000-0000-0000CEBA0000}"/>
    <cellStyle name="Yfirskrift 12" xfId="47683" xr:uid="{00000000-0005-0000-0000-0000CFBA0000}"/>
    <cellStyle name="Yfirskrift 13" xfId="47684" xr:uid="{00000000-0005-0000-0000-0000D0BA0000}"/>
    <cellStyle name="Yfirskrift 14" xfId="47685" xr:uid="{00000000-0005-0000-0000-0000D1BA0000}"/>
    <cellStyle name="Yfirskrift 15" xfId="47686" xr:uid="{00000000-0005-0000-0000-0000D2BA0000}"/>
    <cellStyle name="Yfirskrift 16" xfId="47687" xr:uid="{00000000-0005-0000-0000-0000D3BA0000}"/>
    <cellStyle name="Yfirskrift 17" xfId="47688" xr:uid="{00000000-0005-0000-0000-0000D4BA0000}"/>
    <cellStyle name="Yfirskrift 18" xfId="47689" xr:uid="{00000000-0005-0000-0000-0000D5BA0000}"/>
    <cellStyle name="Yfirskrift 19" xfId="47690" xr:uid="{00000000-0005-0000-0000-0000D6BA0000}"/>
    <cellStyle name="Yfirskrift 2" xfId="7152" xr:uid="{00000000-0005-0000-0000-0000D7BA0000}"/>
    <cellStyle name="Yfirskrift 20" xfId="47691" xr:uid="{00000000-0005-0000-0000-0000D8BA0000}"/>
    <cellStyle name="Yfirskrift 21" xfId="47692" xr:uid="{00000000-0005-0000-0000-0000D9BA0000}"/>
    <cellStyle name="Yfirskrift 22" xfId="47693" xr:uid="{00000000-0005-0000-0000-0000DABA0000}"/>
    <cellStyle name="Yfirskrift 23" xfId="47694" xr:uid="{00000000-0005-0000-0000-0000DBBA0000}"/>
    <cellStyle name="Yfirskrift 24" xfId="47695" xr:uid="{00000000-0005-0000-0000-0000DCBA0000}"/>
    <cellStyle name="Yfirskrift 25" xfId="47696" xr:uid="{00000000-0005-0000-0000-0000DDBA0000}"/>
    <cellStyle name="Yfirskrift 26" xfId="47697" xr:uid="{00000000-0005-0000-0000-0000DEBA0000}"/>
    <cellStyle name="Yfirskrift 27" xfId="47698" xr:uid="{00000000-0005-0000-0000-0000DFBA0000}"/>
    <cellStyle name="Yfirskrift 28" xfId="47699" xr:uid="{00000000-0005-0000-0000-0000E0BA0000}"/>
    <cellStyle name="Yfirskrift 29" xfId="47700" xr:uid="{00000000-0005-0000-0000-0000E1BA0000}"/>
    <cellStyle name="Yfirskrift 3" xfId="26075" xr:uid="{00000000-0005-0000-0000-0000E2BA0000}"/>
    <cellStyle name="Yfirskrift 30" xfId="47701" xr:uid="{00000000-0005-0000-0000-0000E3BA0000}"/>
    <cellStyle name="Yfirskrift 31" xfId="47702" xr:uid="{00000000-0005-0000-0000-0000E4BA0000}"/>
    <cellStyle name="Yfirskrift 32" xfId="47703" xr:uid="{00000000-0005-0000-0000-0000E5BA0000}"/>
    <cellStyle name="Yfirskrift 33" xfId="47704" xr:uid="{00000000-0005-0000-0000-0000E6BA0000}"/>
    <cellStyle name="Yfirskrift 34" xfId="47705" xr:uid="{00000000-0005-0000-0000-0000E7BA0000}"/>
    <cellStyle name="Yfirskrift 35" xfId="47706" xr:uid="{00000000-0005-0000-0000-0000E8BA0000}"/>
    <cellStyle name="Yfirskrift 36" xfId="47707" xr:uid="{00000000-0005-0000-0000-0000E9BA0000}"/>
    <cellStyle name="Yfirskrift 37" xfId="47708" xr:uid="{00000000-0005-0000-0000-0000EABA0000}"/>
    <cellStyle name="Yfirskrift 38" xfId="47709" xr:uid="{00000000-0005-0000-0000-0000EBBA0000}"/>
    <cellStyle name="Yfirskrift 39" xfId="47710" xr:uid="{00000000-0005-0000-0000-0000ECBA0000}"/>
    <cellStyle name="Yfirskrift 4" xfId="26076" xr:uid="{00000000-0005-0000-0000-0000EDBA0000}"/>
    <cellStyle name="Yfirskrift 40" xfId="47711" xr:uid="{00000000-0005-0000-0000-0000EEBA0000}"/>
    <cellStyle name="Yfirskrift 41" xfId="47712" xr:uid="{00000000-0005-0000-0000-0000EFBA0000}"/>
    <cellStyle name="Yfirskrift 42" xfId="47713" xr:uid="{00000000-0005-0000-0000-0000F0BA0000}"/>
    <cellStyle name="Yfirskrift 43" xfId="47714" xr:uid="{00000000-0005-0000-0000-0000F1BA0000}"/>
    <cellStyle name="Yfirskrift 44" xfId="47715" xr:uid="{00000000-0005-0000-0000-0000F2BA0000}"/>
    <cellStyle name="Yfirskrift 45" xfId="47716" xr:uid="{00000000-0005-0000-0000-0000F3BA0000}"/>
    <cellStyle name="Yfirskrift 46" xfId="47717" xr:uid="{00000000-0005-0000-0000-0000F4BA0000}"/>
    <cellStyle name="Yfirskrift 47" xfId="47718" xr:uid="{00000000-0005-0000-0000-0000F5BA0000}"/>
    <cellStyle name="Yfirskrift 48" xfId="47719" xr:uid="{00000000-0005-0000-0000-0000F6BA0000}"/>
    <cellStyle name="Yfirskrift 49" xfId="47720" xr:uid="{00000000-0005-0000-0000-0000F7BA0000}"/>
    <cellStyle name="Yfirskrift 5" xfId="47721" xr:uid="{00000000-0005-0000-0000-0000F8BA0000}"/>
    <cellStyle name="Yfirskrift 50" xfId="47722" xr:uid="{00000000-0005-0000-0000-0000F9BA0000}"/>
    <cellStyle name="Yfirskrift 51" xfId="47723" xr:uid="{00000000-0005-0000-0000-0000FABA0000}"/>
    <cellStyle name="Yfirskrift 52" xfId="47724" xr:uid="{00000000-0005-0000-0000-0000FBBA0000}"/>
    <cellStyle name="Yfirskrift 53" xfId="47725" xr:uid="{00000000-0005-0000-0000-0000FCBA0000}"/>
    <cellStyle name="Yfirskrift 54" xfId="47726" xr:uid="{00000000-0005-0000-0000-0000FDBA0000}"/>
    <cellStyle name="Yfirskrift 55" xfId="47727" xr:uid="{00000000-0005-0000-0000-0000FEBA0000}"/>
    <cellStyle name="Yfirskrift 56" xfId="47728" xr:uid="{00000000-0005-0000-0000-0000FFBA0000}"/>
    <cellStyle name="Yfirskrift 57" xfId="47729" xr:uid="{00000000-0005-0000-0000-000000BB0000}"/>
    <cellStyle name="Yfirskrift 58" xfId="47730" xr:uid="{00000000-0005-0000-0000-000001BB0000}"/>
    <cellStyle name="Yfirskrift 59" xfId="47731" xr:uid="{00000000-0005-0000-0000-000002BB0000}"/>
    <cellStyle name="Yfirskrift 6" xfId="47732" xr:uid="{00000000-0005-0000-0000-000003BB0000}"/>
    <cellStyle name="Yfirskrift 60" xfId="47733" xr:uid="{00000000-0005-0000-0000-000004BB0000}"/>
    <cellStyle name="Yfirskrift 61" xfId="47734" xr:uid="{00000000-0005-0000-0000-000005BB0000}"/>
    <cellStyle name="Yfirskrift 62" xfId="47735" xr:uid="{00000000-0005-0000-0000-000006BB0000}"/>
    <cellStyle name="Yfirskrift 63" xfId="47736" xr:uid="{00000000-0005-0000-0000-000007BB0000}"/>
    <cellStyle name="Yfirskrift 64" xfId="47737" xr:uid="{00000000-0005-0000-0000-000008BB0000}"/>
    <cellStyle name="Yfirskrift 65" xfId="47738" xr:uid="{00000000-0005-0000-0000-000009BB0000}"/>
    <cellStyle name="Yfirskrift 66" xfId="47739" xr:uid="{00000000-0005-0000-0000-00000ABB0000}"/>
    <cellStyle name="Yfirskrift 67" xfId="47740" xr:uid="{00000000-0005-0000-0000-00000BBB0000}"/>
    <cellStyle name="Yfirskrift 68" xfId="47741" xr:uid="{00000000-0005-0000-0000-00000CBB0000}"/>
    <cellStyle name="Yfirskrift 69" xfId="47742" xr:uid="{00000000-0005-0000-0000-00000DBB0000}"/>
    <cellStyle name="Yfirskrift 7" xfId="47743" xr:uid="{00000000-0005-0000-0000-00000EBB0000}"/>
    <cellStyle name="Yfirskrift 70" xfId="47744" xr:uid="{00000000-0005-0000-0000-00000FBB0000}"/>
    <cellStyle name="Yfirskrift 71" xfId="47745" xr:uid="{00000000-0005-0000-0000-000010BB0000}"/>
    <cellStyle name="Yfirskrift 72" xfId="47746" xr:uid="{00000000-0005-0000-0000-000011BB0000}"/>
    <cellStyle name="Yfirskrift 73" xfId="47747" xr:uid="{00000000-0005-0000-0000-000012BB0000}"/>
    <cellStyle name="Yfirskrift 74" xfId="47748" xr:uid="{00000000-0005-0000-0000-000013BB0000}"/>
    <cellStyle name="Yfirskrift 75" xfId="47749" xr:uid="{00000000-0005-0000-0000-000014BB0000}"/>
    <cellStyle name="Yfirskrift 76" xfId="47750" xr:uid="{00000000-0005-0000-0000-000015BB0000}"/>
    <cellStyle name="Yfirskrift 77" xfId="47751" xr:uid="{00000000-0005-0000-0000-000016BB0000}"/>
    <cellStyle name="Yfirskrift 78" xfId="47752" xr:uid="{00000000-0005-0000-0000-000017BB0000}"/>
    <cellStyle name="Yfirskrift 79" xfId="47753" xr:uid="{00000000-0005-0000-0000-000018BB0000}"/>
    <cellStyle name="Yfirskrift 8" xfId="47754" xr:uid="{00000000-0005-0000-0000-000019BB0000}"/>
    <cellStyle name="Yfirskrift 80" xfId="47755" xr:uid="{00000000-0005-0000-0000-00001ABB0000}"/>
    <cellStyle name="Yfirskrift 81" xfId="47756" xr:uid="{00000000-0005-0000-0000-00001BBB0000}"/>
    <cellStyle name="Yfirskrift 82" xfId="47757" xr:uid="{00000000-0005-0000-0000-00001CBB0000}"/>
    <cellStyle name="Yfirskrift 83" xfId="47758" xr:uid="{00000000-0005-0000-0000-00001DBB0000}"/>
    <cellStyle name="Yfirskrift 84" xfId="47759" xr:uid="{00000000-0005-0000-0000-00001EBB0000}"/>
    <cellStyle name="Yfirskrift 85" xfId="47760" xr:uid="{00000000-0005-0000-0000-00001FBB0000}"/>
    <cellStyle name="Yfirskrift 86" xfId="47761" xr:uid="{00000000-0005-0000-0000-000020BB0000}"/>
    <cellStyle name="Yfirskrift 87" xfId="47762" xr:uid="{00000000-0005-0000-0000-000021BB0000}"/>
    <cellStyle name="Yfirskrift 88" xfId="47763" xr:uid="{00000000-0005-0000-0000-000022BB0000}"/>
    <cellStyle name="Yfirskrift 89" xfId="47764" xr:uid="{00000000-0005-0000-0000-000023BB0000}"/>
    <cellStyle name="Yfirskrift 9" xfId="47765" xr:uid="{00000000-0005-0000-0000-000024BB0000}"/>
    <cellStyle name="Yfirskrift 90" xfId="47766" xr:uid="{00000000-0005-0000-0000-000025BB0000}"/>
    <cellStyle name="Yfirskrift 91" xfId="47767" xr:uid="{00000000-0005-0000-0000-000026BB0000}"/>
    <cellStyle name="Yfirskrift 92" xfId="47768" xr:uid="{00000000-0005-0000-0000-000027BB0000}"/>
    <cellStyle name="Yfirskrift 93" xfId="47769" xr:uid="{00000000-0005-0000-0000-000028BB0000}"/>
    <cellStyle name="Yfirskrift 94" xfId="47770" xr:uid="{00000000-0005-0000-0000-000029BB0000}"/>
    <cellStyle name="Yfirskrift 95" xfId="47771" xr:uid="{00000000-0005-0000-0000-00002ABB0000}"/>
    <cellStyle name="Yfirskrift 96" xfId="47772" xr:uid="{00000000-0005-0000-0000-00002BBB0000}"/>
    <cellStyle name="Yfirskrift 97" xfId="47773" xr:uid="{00000000-0005-0000-0000-00002CBB0000}"/>
    <cellStyle name="Yfirskrift 98" xfId="47774" xr:uid="{00000000-0005-0000-0000-00002DBB0000}"/>
    <cellStyle name="Yfirskrift 99" xfId="47775" xr:uid="{00000000-0005-0000-0000-00002EBB0000}"/>
    <cellStyle name="Yfirskrift_12.Millibankatekjur" xfId="47776" xr:uid="{00000000-0005-0000-0000-00002F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07623143016229E-2"/>
          <c:y val="7.7585581013941946E-2"/>
          <c:w val="0.40623612853024049"/>
          <c:h val="0.84943641445108398"/>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336F-48D7-9FF6-731D6EE96579}"/>
              </c:ext>
            </c:extLst>
          </c:dPt>
          <c:dPt>
            <c:idx val="1"/>
            <c:bubble3D val="0"/>
            <c:spPr>
              <a:solidFill>
                <a:srgbClr val="567596"/>
              </a:solidFill>
              <a:ln>
                <a:solidFill>
                  <a:schemeClr val="bg1"/>
                </a:solidFill>
              </a:ln>
            </c:spPr>
            <c:extLst>
              <c:ext xmlns:c16="http://schemas.microsoft.com/office/drawing/2014/chart" uri="{C3380CC4-5D6E-409C-BE32-E72D297353CC}">
                <c16:uniqueId val="{00000003-336F-48D7-9FF6-731D6EE96579}"/>
              </c:ext>
            </c:extLst>
          </c:dPt>
          <c:dPt>
            <c:idx val="2"/>
            <c:bubble3D val="0"/>
            <c:spPr>
              <a:solidFill>
                <a:srgbClr val="7E97B2"/>
              </a:solidFill>
              <a:ln>
                <a:solidFill>
                  <a:schemeClr val="bg1"/>
                </a:solidFill>
              </a:ln>
            </c:spPr>
            <c:extLst>
              <c:ext xmlns:c16="http://schemas.microsoft.com/office/drawing/2014/chart" uri="{C3380CC4-5D6E-409C-BE32-E72D297353CC}">
                <c16:uniqueId val="{00000005-336F-48D7-9FF6-731D6EE96579}"/>
              </c:ext>
            </c:extLst>
          </c:dPt>
          <c:dPt>
            <c:idx val="3"/>
            <c:bubble3D val="0"/>
            <c:spPr>
              <a:solidFill>
                <a:srgbClr val="19879B"/>
              </a:solidFill>
              <a:ln>
                <a:solidFill>
                  <a:schemeClr val="bg1"/>
                </a:solidFill>
              </a:ln>
            </c:spPr>
            <c:extLst>
              <c:ext xmlns:c16="http://schemas.microsoft.com/office/drawing/2014/chart" uri="{C3380CC4-5D6E-409C-BE32-E72D297353CC}">
                <c16:uniqueId val="{00000007-336F-48D7-9FF6-731D6EE96579}"/>
              </c:ext>
            </c:extLst>
          </c:dPt>
          <c:dPt>
            <c:idx val="4"/>
            <c:bubble3D val="0"/>
            <c:spPr>
              <a:solidFill>
                <a:srgbClr val="3CA8B9"/>
              </a:solidFill>
              <a:ln>
                <a:solidFill>
                  <a:schemeClr val="bg1"/>
                </a:solidFill>
              </a:ln>
            </c:spPr>
            <c:extLst>
              <c:ext xmlns:c16="http://schemas.microsoft.com/office/drawing/2014/chart" uri="{C3380CC4-5D6E-409C-BE32-E72D297353CC}">
                <c16:uniqueId val="{00000009-336F-48D7-9FF6-731D6EE96579}"/>
              </c:ext>
            </c:extLst>
          </c:dPt>
          <c:dPt>
            <c:idx val="5"/>
            <c:bubble3D val="0"/>
            <c:spPr>
              <a:solidFill>
                <a:srgbClr val="77BCC9"/>
              </a:solidFill>
              <a:ln>
                <a:solidFill>
                  <a:schemeClr val="bg1"/>
                </a:solidFill>
              </a:ln>
            </c:spPr>
            <c:extLst>
              <c:ext xmlns:c16="http://schemas.microsoft.com/office/drawing/2014/chart" uri="{C3380CC4-5D6E-409C-BE32-E72D297353CC}">
                <c16:uniqueId val="{0000000B-336F-48D7-9FF6-731D6EE96579}"/>
              </c:ext>
            </c:extLst>
          </c:dPt>
          <c:dPt>
            <c:idx val="6"/>
            <c:bubble3D val="0"/>
            <c:spPr>
              <a:solidFill>
                <a:schemeClr val="accent3">
                  <a:alpha val="50000"/>
                </a:schemeClr>
              </a:solidFill>
              <a:ln>
                <a:solidFill>
                  <a:schemeClr val="bg1"/>
                </a:solidFill>
              </a:ln>
            </c:spPr>
            <c:extLst>
              <c:ext xmlns:c16="http://schemas.microsoft.com/office/drawing/2014/chart" uri="{C3380CC4-5D6E-409C-BE32-E72D297353CC}">
                <c16:uniqueId val="{0000000D-336F-48D7-9FF6-731D6EE96579}"/>
              </c:ext>
            </c:extLst>
          </c:dPt>
          <c:dPt>
            <c:idx val="7"/>
            <c:bubble3D val="0"/>
            <c:spPr>
              <a:solidFill>
                <a:srgbClr val="EDB48A">
                  <a:alpha val="80000"/>
                </a:srgbClr>
              </a:solidFill>
              <a:ln>
                <a:solidFill>
                  <a:schemeClr val="bg1"/>
                </a:solidFill>
              </a:ln>
            </c:spPr>
            <c:extLst>
              <c:ext xmlns:c16="http://schemas.microsoft.com/office/drawing/2014/chart" uri="{C3380CC4-5D6E-409C-BE32-E72D297353CC}">
                <c16:uniqueId val="{0000000F-336F-48D7-9FF6-731D6EE96579}"/>
              </c:ext>
            </c:extLst>
          </c:dPt>
          <c:dPt>
            <c:idx val="8"/>
            <c:bubble3D val="0"/>
            <c:spPr>
              <a:solidFill>
                <a:srgbClr val="FAE4D0">
                  <a:alpha val="49804"/>
                </a:srgbClr>
              </a:solidFill>
              <a:ln>
                <a:solidFill>
                  <a:schemeClr val="bg1"/>
                </a:solidFill>
              </a:ln>
            </c:spPr>
            <c:extLst>
              <c:ext xmlns:c16="http://schemas.microsoft.com/office/drawing/2014/chart" uri="{C3380CC4-5D6E-409C-BE32-E72D297353CC}">
                <c16:uniqueId val="{00000011-336F-48D7-9FF6-731D6EE96579}"/>
              </c:ext>
            </c:extLst>
          </c:dPt>
          <c:dPt>
            <c:idx val="9"/>
            <c:bubble3D val="0"/>
            <c:spPr>
              <a:solidFill>
                <a:srgbClr val="A8A8A8"/>
              </a:solidFill>
              <a:ln>
                <a:solidFill>
                  <a:schemeClr val="bg1"/>
                </a:solidFill>
              </a:ln>
            </c:spPr>
            <c:extLst>
              <c:ext xmlns:c16="http://schemas.microsoft.com/office/drawing/2014/chart" uri="{C3380CC4-5D6E-409C-BE32-E72D297353CC}">
                <c16:uniqueId val="{00000013-336F-48D7-9FF6-731D6EE96579}"/>
              </c:ext>
            </c:extLst>
          </c:dPt>
          <c:dPt>
            <c:idx val="10"/>
            <c:bubble3D val="0"/>
            <c:spPr>
              <a:solidFill>
                <a:srgbClr val="FFCA7F"/>
              </a:solidFill>
              <a:ln>
                <a:solidFill>
                  <a:schemeClr val="bg1"/>
                </a:solidFill>
              </a:ln>
            </c:spPr>
            <c:extLst>
              <c:ext xmlns:c16="http://schemas.microsoft.com/office/drawing/2014/chart" uri="{C3380CC4-5D6E-409C-BE32-E72D297353CC}">
                <c16:uniqueId val="{00000015-336F-48D7-9FF6-731D6EE96579}"/>
              </c:ext>
            </c:extLst>
          </c:dPt>
          <c:dLbls>
            <c:dLbl>
              <c:idx val="5"/>
              <c:spPr>
                <a:noFill/>
                <a:ln>
                  <a:noFill/>
                </a:ln>
                <a:effectLst/>
              </c:spPr>
              <c:txPr>
                <a:bodyPr wrap="square" lIns="38100" tIns="19050" rIns="38100" bIns="19050" anchor="ctr">
                  <a:spAutoFit/>
                </a:bodyPr>
                <a:lstStyle/>
                <a:p>
                  <a:pPr>
                    <a:defRPr>
                      <a:solidFill>
                        <a:schemeClr val="accent1"/>
                      </a:solidFill>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B-336F-48D7-9FF6-731D6EE96579}"/>
                </c:ext>
              </c:extLst>
            </c:dLbl>
            <c:dLbl>
              <c:idx val="6"/>
              <c:layout>
                <c:manualLayout>
                  <c:x val="3.0357560233131128E-2"/>
                  <c:y val="8.9573762874504109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36F-48D7-9FF6-731D6EE96579}"/>
                </c:ext>
              </c:extLst>
            </c:dLbl>
            <c:dLbl>
              <c:idx val="7"/>
              <c:spPr>
                <a:noFill/>
                <a:ln>
                  <a:noFill/>
                </a:ln>
                <a:effectLst/>
              </c:spPr>
              <c:txPr>
                <a:bodyPr wrap="square" lIns="38100" tIns="19050" rIns="38100" bIns="19050" anchor="ctr">
                  <a:spAutoFit/>
                </a:bodyPr>
                <a:lstStyle/>
                <a:p>
                  <a:pPr>
                    <a:defRPr>
                      <a:solidFill>
                        <a:schemeClr val="accent1"/>
                      </a:solidFill>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F-336F-48D7-9FF6-731D6EE96579}"/>
                </c:ext>
              </c:extLst>
            </c:dLbl>
            <c:dLbl>
              <c:idx val="8"/>
              <c:layout>
                <c:manualLayout>
                  <c:x val="-2.8879703324839967E-2"/>
                  <c:y val="0"/>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36F-48D7-9FF6-731D6EE96579}"/>
                </c:ext>
              </c:extLst>
            </c:dLbl>
            <c:dLbl>
              <c:idx val="9"/>
              <c:layout>
                <c:manualLayout>
                  <c:x val="3.5732083749001955E-3"/>
                  <c:y val="-1.9133020557173613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36F-48D7-9FF6-731D6EE96579}"/>
                </c:ext>
              </c:extLst>
            </c:dLbl>
            <c:dLbl>
              <c:idx val="10"/>
              <c:layout>
                <c:manualLayout>
                  <c:x val="4.7413677312584737E-2"/>
                  <c:y val="1.0001933516087531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336F-48D7-9FF6-731D6EE96579}"/>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inEnd"/>
            <c:showLegendKey val="0"/>
            <c:showVal val="0"/>
            <c:showCatName val="0"/>
            <c:showSerName val="0"/>
            <c:showPercent val="1"/>
            <c:showBubbleSize val="0"/>
            <c:showLeaderLines val="1"/>
            <c:leaderLines>
              <c:spPr>
                <a:ln>
                  <a:solidFill>
                    <a:schemeClr val="accent1"/>
                  </a:solidFill>
                </a:ln>
              </c:spPr>
            </c:leaderLines>
            <c:extLst>
              <c:ext xmlns:c15="http://schemas.microsoft.com/office/drawing/2012/chart" uri="{CE6537A1-D6FC-4f65-9D91-7224C49458BB}"/>
            </c:extLst>
          </c:dLbls>
          <c:cat>
            <c:strLit>
              <c:ptCount val="11"/>
              <c:pt idx="0">
                <c:v>Individuals</c:v>
              </c:pt>
              <c:pt idx="1">
                <c:v>   Fisheries</c:v>
              </c:pt>
              <c:pt idx="2">
                <c:v>   Real estate companies</c:v>
              </c:pt>
              <c:pt idx="3">
                <c:v>   Travel industry</c:v>
              </c:pt>
              <c:pt idx="4">
                <c:v>   Construction companies</c:v>
              </c:pt>
              <c:pt idx="5">
                <c:v>   Services, IT and communications</c:v>
              </c:pt>
              <c:pt idx="6">
                <c:v>   Retail</c:v>
              </c:pt>
              <c:pt idx="7">
                <c:v>   Holding companies</c:v>
              </c:pt>
              <c:pt idx="8">
                <c:v>   Manufacturing and energy</c:v>
              </c:pt>
              <c:pt idx="9">
                <c:v>   Agriculture</c:v>
              </c:pt>
              <c:pt idx="10">
                <c:v>Public entities and other</c:v>
              </c:pt>
            </c:strLit>
          </c:cat>
          <c:val>
            <c:numLit>
              <c:formatCode>#,##0</c:formatCode>
              <c:ptCount val="11"/>
              <c:pt idx="0">
                <c:v>618396</c:v>
              </c:pt>
              <c:pt idx="1">
                <c:v>180123</c:v>
              </c:pt>
              <c:pt idx="2">
                <c:v>129569</c:v>
              </c:pt>
              <c:pt idx="3">
                <c:v>76060</c:v>
              </c:pt>
              <c:pt idx="4">
                <c:v>95235</c:v>
              </c:pt>
              <c:pt idx="5">
                <c:v>67767</c:v>
              </c:pt>
              <c:pt idx="6">
                <c:v>55508</c:v>
              </c:pt>
              <c:pt idx="7">
                <c:v>26375</c:v>
              </c:pt>
              <c:pt idx="8">
                <c:v>28090</c:v>
              </c:pt>
              <c:pt idx="9">
                <c:v>6365</c:v>
              </c:pt>
              <c:pt idx="10">
                <c:v>0</c:v>
              </c:pt>
            </c:numLit>
          </c:val>
          <c:extLst>
            <c:ext xmlns:c16="http://schemas.microsoft.com/office/drawing/2014/chart" uri="{C3380CC4-5D6E-409C-BE32-E72D297353CC}">
              <c16:uniqueId val="{00000016-336F-48D7-9FF6-731D6EE9657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735336327720182"/>
          <c:y val="1.5163962928459137E-2"/>
          <c:w val="0.32856594883914125"/>
          <c:h val="0.95933922660884974"/>
        </c:manualLayout>
      </c:layout>
      <c:overlay val="0"/>
      <c:txPr>
        <a:bodyPr/>
        <a:lstStyle/>
        <a:p>
          <a:pPr rtl="0">
            <a:defRPr sz="800" baseline="0">
              <a:solidFill>
                <a:schemeClr val="accent1"/>
              </a:solidFill>
              <a:latin typeface="Arial" pitchFamily="34" charset="0"/>
              <a:cs typeface="Arial" pitchFamily="34" charset="0"/>
            </a:defRPr>
          </a:pPr>
          <a:endParaRPr lang="en-US"/>
        </a:p>
      </c:txPr>
    </c:legend>
    <c:plotVisOnly val="1"/>
    <c:dispBlanksAs val="zero"/>
    <c:showDLblsOverMax val="0"/>
  </c:chart>
  <c:spPr>
    <a:solidFill>
      <a:sysClr val="window" lastClr="FFFFFF"/>
    </a:solidFill>
    <a:ln>
      <a:noFill/>
    </a:ln>
  </c:spPr>
  <c:txPr>
    <a:bodyPr/>
    <a:lstStyle/>
    <a:p>
      <a:pPr>
        <a:defRPr>
          <a:latin typeface="Lais" pitchFamily="2" charset="0"/>
        </a:defRPr>
      </a:pPr>
      <a:endParaRPr lang="en-US"/>
    </a:p>
  </c:txPr>
  <c:printSettings>
    <c:headerFooter/>
    <c:pageMargins b="0.75000000000000333" l="0.70000000000000062" r="0.70000000000000062" t="0.750000000000003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13959366190337E-2"/>
          <c:y val="7.7551646052492262E-2"/>
          <c:w val="0.54135316418780977"/>
          <c:h val="0.88001744580186669"/>
        </c:manualLayout>
      </c:layout>
      <c:pieChart>
        <c:varyColors val="1"/>
        <c:ser>
          <c:idx val="0"/>
          <c:order val="0"/>
          <c:spPr>
            <a:ln>
              <a:solidFill>
                <a:schemeClr val="bg1"/>
              </a:solidFill>
            </a:ln>
          </c:spPr>
          <c:dPt>
            <c:idx val="0"/>
            <c:bubble3D val="0"/>
            <c:spPr>
              <a:solidFill>
                <a:schemeClr val="accent2"/>
              </a:solidFill>
              <a:ln>
                <a:solidFill>
                  <a:schemeClr val="bg1"/>
                </a:solidFill>
              </a:ln>
            </c:spPr>
            <c:extLst>
              <c:ext xmlns:c16="http://schemas.microsoft.com/office/drawing/2014/chart" uri="{C3380CC4-5D6E-409C-BE32-E72D297353CC}">
                <c16:uniqueId val="{00000001-573C-4C9A-B4C7-75E7047F220B}"/>
              </c:ext>
            </c:extLst>
          </c:dPt>
          <c:dPt>
            <c:idx val="1"/>
            <c:bubble3D val="0"/>
            <c:spPr>
              <a:solidFill>
                <a:srgbClr val="77BCC9"/>
              </a:solidFill>
              <a:ln>
                <a:solidFill>
                  <a:schemeClr val="bg1"/>
                </a:solidFill>
              </a:ln>
            </c:spPr>
            <c:extLst>
              <c:ext xmlns:c16="http://schemas.microsoft.com/office/drawing/2014/chart" uri="{C3380CC4-5D6E-409C-BE32-E72D297353CC}">
                <c16:uniqueId val="{00000003-573C-4C9A-B4C7-75E7047F220B}"/>
              </c:ext>
            </c:extLst>
          </c:dPt>
          <c:dPt>
            <c:idx val="2"/>
            <c:bubble3D val="0"/>
            <c:spPr>
              <a:solidFill>
                <a:srgbClr val="99CBD5"/>
              </a:solidFill>
              <a:ln>
                <a:solidFill>
                  <a:schemeClr val="bg1"/>
                </a:solidFill>
              </a:ln>
            </c:spPr>
            <c:extLst>
              <c:ext xmlns:c16="http://schemas.microsoft.com/office/drawing/2014/chart" uri="{C3380CC4-5D6E-409C-BE32-E72D297353CC}">
                <c16:uniqueId val="{00000005-573C-4C9A-B4C7-75E7047F220B}"/>
              </c:ext>
            </c:extLst>
          </c:dPt>
          <c:dPt>
            <c:idx val="3"/>
            <c:bubble3D val="0"/>
            <c:spPr>
              <a:solidFill>
                <a:schemeClr val="accent5"/>
              </a:solidFill>
              <a:ln>
                <a:solidFill>
                  <a:schemeClr val="bg1"/>
                </a:solidFill>
              </a:ln>
            </c:spPr>
            <c:extLst>
              <c:ext xmlns:c16="http://schemas.microsoft.com/office/drawing/2014/chart" uri="{C3380CC4-5D6E-409C-BE32-E72D297353CC}">
                <c16:uniqueId val="{00000007-573C-4C9A-B4C7-75E7047F220B}"/>
              </c:ext>
            </c:extLst>
          </c:dPt>
          <c:dPt>
            <c:idx val="4"/>
            <c:bubble3D val="0"/>
            <c:spPr>
              <a:solidFill>
                <a:schemeClr val="accent3"/>
              </a:solidFill>
              <a:ln>
                <a:solidFill>
                  <a:schemeClr val="bg1"/>
                </a:solidFill>
              </a:ln>
            </c:spPr>
            <c:extLst>
              <c:ext xmlns:c16="http://schemas.microsoft.com/office/drawing/2014/chart" uri="{C3380CC4-5D6E-409C-BE32-E72D297353CC}">
                <c16:uniqueId val="{00000009-573C-4C9A-B4C7-75E7047F220B}"/>
              </c:ext>
            </c:extLst>
          </c:dPt>
          <c:dPt>
            <c:idx val="5"/>
            <c:bubble3D val="0"/>
            <c:spPr>
              <a:solidFill>
                <a:srgbClr val="EDB48A"/>
              </a:solidFill>
              <a:ln>
                <a:solidFill>
                  <a:schemeClr val="bg1"/>
                </a:solidFill>
              </a:ln>
            </c:spPr>
            <c:extLst>
              <c:ext xmlns:c16="http://schemas.microsoft.com/office/drawing/2014/chart" uri="{C3380CC4-5D6E-409C-BE32-E72D297353CC}">
                <c16:uniqueId val="{0000000B-573C-4C9A-B4C7-75E7047F220B}"/>
              </c:ext>
            </c:extLst>
          </c:dPt>
          <c:dLbls>
            <c:dLbl>
              <c:idx val="1"/>
              <c:layout>
                <c:manualLayout>
                  <c:x val="0.11718358121901429"/>
                  <c:y val="-9.2318948447971533E-2"/>
                </c:manualLayout>
              </c:layout>
              <c:tx>
                <c:rich>
                  <a:bodyPr/>
                  <a:lstStyle/>
                  <a:p>
                    <a:r>
                      <a:rPr lang="en-US"/>
                      <a:t>27%</a:t>
                    </a:r>
                  </a:p>
                </c:rich>
              </c:tx>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73C-4C9A-B4C7-75E7047F220B}"/>
                </c:ext>
              </c:extLst>
            </c:dLbl>
            <c:dLbl>
              <c:idx val="2"/>
              <c:layout>
                <c:manualLayout>
                  <c:x val="0.10490801497035093"/>
                  <c:y val="0.12846446919093513"/>
                </c:manualLayout>
              </c:layout>
              <c:tx>
                <c:rich>
                  <a:bodyPr/>
                  <a:lstStyle/>
                  <a:p>
                    <a:r>
                      <a:rPr lang="en-US"/>
                      <a:t>15%</a:t>
                    </a:r>
                  </a:p>
                </c:rich>
              </c:tx>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73C-4C9A-B4C7-75E7047F220B}"/>
                </c:ext>
              </c:extLst>
            </c:dLbl>
            <c:dLbl>
              <c:idx val="3"/>
              <c:layout>
                <c:manualLayout>
                  <c:x val="-5.3291533002819122E-2"/>
                  <c:y val="2.5687125977968354E-2"/>
                </c:manualLayout>
              </c:layout>
              <c:tx>
                <c:rich>
                  <a:bodyPr/>
                  <a:lstStyle/>
                  <a:p>
                    <a:pPr>
                      <a:defRPr>
                        <a:solidFill>
                          <a:schemeClr val="accent1"/>
                        </a:solidFill>
                        <a:latin typeface="Arial" pitchFamily="34" charset="0"/>
                        <a:cs typeface="Arial" pitchFamily="34" charset="0"/>
                      </a:defRPr>
                    </a:pPr>
                    <a:r>
                      <a:rPr lang="en-US">
                        <a:solidFill>
                          <a:schemeClr val="accent1"/>
                        </a:solidFill>
                      </a:rPr>
                      <a:t>3%</a:t>
                    </a:r>
                  </a:p>
                </c:rich>
              </c:tx>
              <c:sp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73C-4C9A-B4C7-75E7047F220B}"/>
                </c:ext>
              </c:extLst>
            </c:dLbl>
            <c:dLbl>
              <c:idx val="4"/>
              <c:layout>
                <c:manualLayout>
                  <c:x val="-3.585520559930009E-2"/>
                  <c:y val="-2.5029747936607265E-2"/>
                </c:manualLayout>
              </c:layout>
              <c:spPr/>
              <c:txPr>
                <a:bodyPr/>
                <a:lstStyle/>
                <a:p>
                  <a:pPr>
                    <a:defRPr>
                      <a:solidFill>
                        <a:schemeClr val="accent1"/>
                      </a:solidFill>
                      <a:latin typeface="Arial" pitchFamily="34" charset="0"/>
                      <a:cs typeface="Arial" pitchFamily="34" charset="0"/>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73C-4C9A-B4C7-75E7047F220B}"/>
                </c:ext>
              </c:extLst>
            </c:dLbl>
            <c:dLbl>
              <c:idx val="5"/>
              <c:layout>
                <c:manualLayout>
                  <c:x val="5.3680859337027313E-2"/>
                  <c:y val="-2.1821474454700174E-2"/>
                </c:manualLayout>
              </c:layout>
              <c:tx>
                <c:rich>
                  <a:bodyPr/>
                  <a:lstStyle/>
                  <a:p>
                    <a:pPr>
                      <a:defRPr>
                        <a:solidFill>
                          <a:schemeClr val="accent1"/>
                        </a:solidFill>
                        <a:latin typeface="Arial" pitchFamily="34" charset="0"/>
                        <a:cs typeface="Arial" pitchFamily="34" charset="0"/>
                      </a:defRPr>
                    </a:pPr>
                    <a:r>
                      <a:rPr lang="en-US">
                        <a:solidFill>
                          <a:schemeClr val="accent1"/>
                        </a:solidFill>
                      </a:rPr>
                      <a:t>1%</a:t>
                    </a:r>
                  </a:p>
                </c:rich>
              </c:tx>
              <c:spPr>
                <a:solidFill>
                  <a:sysClr val="window" lastClr="FFFFFF"/>
                </a:solidFill>
              </c:sp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73C-4C9A-B4C7-75E7047F220B}"/>
                </c:ext>
              </c:extLst>
            </c:dLbl>
            <c:spPr>
              <a:noFill/>
              <a:ln>
                <a:noFill/>
              </a:ln>
              <a:effectLst/>
            </c:spPr>
            <c:txPr>
              <a:bodyPr/>
              <a:lstStyle/>
              <a:p>
                <a:pPr>
                  <a:defRPr>
                    <a:solidFill>
                      <a:schemeClr val="bg1"/>
                    </a:solidFill>
                    <a:latin typeface="Arial" pitchFamily="34" charset="0"/>
                    <a:cs typeface="Arial" pitchFamily="34" charset="0"/>
                  </a:defRPr>
                </a:pPr>
                <a:endParaRPr lang="en-US"/>
              </a:p>
            </c:txPr>
            <c:dLblPos val="bestFit"/>
            <c:showLegendKey val="0"/>
            <c:showVal val="0"/>
            <c:showCatName val="0"/>
            <c:showSerName val="0"/>
            <c:showPercent val="1"/>
            <c:showBubbleSize val="0"/>
            <c:showLeaderLines val="1"/>
            <c:leaderLines>
              <c:spPr>
                <a:ln>
                  <a:solidFill>
                    <a:schemeClr val="accent1"/>
                  </a:solidFill>
                </a:ln>
              </c:spPr>
            </c:leaderLines>
            <c:extLst>
              <c:ext xmlns:c15="http://schemas.microsoft.com/office/drawing/2012/chart" uri="{CE6537A1-D6FC-4f65-9D91-7224C49458BB}"/>
            </c:extLst>
          </c:dLbls>
          <c:cat>
            <c:strLit>
              <c:ptCount val="6"/>
              <c:pt idx="0">
                <c:v>Deposits from customers</c:v>
              </c:pt>
              <c:pt idx="1">
                <c:v>Borrowing</c:v>
              </c:pt>
              <c:pt idx="2">
                <c:v>Equity</c:v>
              </c:pt>
              <c:pt idx="3">
                <c:v>Deposits from financial institutions</c:v>
              </c:pt>
              <c:pt idx="4">
                <c:v>Other liabilities</c:v>
              </c:pt>
              <c:pt idx="5">
                <c:v>Subordinated liabilities</c:v>
              </c:pt>
            </c:strLit>
          </c:cat>
          <c:val>
            <c:numLit>
              <c:formatCode>#,##0</c:formatCode>
              <c:ptCount val="6"/>
              <c:pt idx="0">
                <c:v>794252</c:v>
              </c:pt>
              <c:pt idx="1">
                <c:v>452709</c:v>
              </c:pt>
              <c:pt idx="2">
                <c:v>261384</c:v>
              </c:pt>
              <c:pt idx="3">
                <c:v>40932</c:v>
              </c:pt>
              <c:pt idx="4">
                <c:v>30825</c:v>
              </c:pt>
              <c:pt idx="5">
                <c:v>20850</c:v>
              </c:pt>
            </c:numLit>
          </c:val>
          <c:extLst>
            <c:ext xmlns:c16="http://schemas.microsoft.com/office/drawing/2014/chart" uri="{C3380CC4-5D6E-409C-BE32-E72D297353CC}">
              <c16:uniqueId val="{0000000C-573C-4C9A-B4C7-75E7047F220B}"/>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3643996641478073"/>
          <c:y val="0.1371808012869975"/>
          <c:w val="0.31644113930203172"/>
          <c:h val="0.71318722474269802"/>
        </c:manualLayout>
      </c:layout>
      <c:overlay val="0"/>
      <c:txPr>
        <a:bodyPr/>
        <a:lstStyle/>
        <a:p>
          <a:pPr rtl="0">
            <a:defRPr sz="800">
              <a:solidFill>
                <a:schemeClr val="accent1"/>
              </a:solidFill>
              <a:latin typeface="Arial" pitchFamily="34" charset="0"/>
              <a:cs typeface="Arial" pitchFamily="34" charset="0"/>
            </a:defRPr>
          </a:pPr>
          <a:endParaRPr lang="en-US"/>
        </a:p>
      </c:txPr>
    </c:legend>
    <c:plotVisOnly val="1"/>
    <c:dispBlanksAs val="zero"/>
    <c:showDLblsOverMax val="0"/>
  </c:chart>
  <c:spPr>
    <a:solidFill>
      <a:sysClr val="window" lastClr="FFFFFF"/>
    </a:solidFill>
    <a:ln>
      <a:noFill/>
    </a:ln>
  </c:spPr>
  <c:txPr>
    <a:bodyPr/>
    <a:lstStyle/>
    <a:p>
      <a:pPr>
        <a:defRPr sz="900">
          <a:latin typeface="Lais" pitchFamily="2" charset="0"/>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51442360027574E-2"/>
          <c:y val="8.6416116937435408E-2"/>
          <c:w val="0.53127447778705084"/>
          <c:h val="0.82716776612512921"/>
        </c:manualLayout>
      </c:layout>
      <c:pieChart>
        <c:varyColors val="1"/>
        <c:ser>
          <c:idx val="1"/>
          <c:order val="1"/>
          <c:spPr>
            <a:solidFill>
              <a:schemeClr val="accent3"/>
            </a:solidFill>
            <a:ln>
              <a:solidFill>
                <a:schemeClr val="bg1"/>
              </a:solidFill>
            </a:ln>
          </c:spPr>
          <c:dPt>
            <c:idx val="0"/>
            <c:bubble3D val="0"/>
            <c:extLst>
              <c:ext xmlns:c16="http://schemas.microsoft.com/office/drawing/2014/chart" uri="{C3380CC4-5D6E-409C-BE32-E72D297353CC}">
                <c16:uniqueId val="{00000000-2893-44FB-88D9-844E22B227BE}"/>
              </c:ext>
            </c:extLst>
          </c:dPt>
          <c:dPt>
            <c:idx val="1"/>
            <c:bubble3D val="0"/>
            <c:spPr>
              <a:solidFill>
                <a:schemeClr val="accent1"/>
              </a:solidFill>
              <a:ln>
                <a:solidFill>
                  <a:schemeClr val="bg1"/>
                </a:solidFill>
              </a:ln>
            </c:spPr>
            <c:extLst>
              <c:ext xmlns:c16="http://schemas.microsoft.com/office/drawing/2014/chart" uri="{C3380CC4-5D6E-409C-BE32-E72D297353CC}">
                <c16:uniqueId val="{00000002-2893-44FB-88D9-844E22B227BE}"/>
              </c:ext>
            </c:extLst>
          </c:dPt>
          <c:dPt>
            <c:idx val="2"/>
            <c:bubble3D val="0"/>
            <c:spPr>
              <a:solidFill>
                <a:srgbClr val="F4CCAD"/>
              </a:solidFill>
              <a:ln>
                <a:solidFill>
                  <a:schemeClr val="bg1"/>
                </a:solidFill>
              </a:ln>
            </c:spPr>
            <c:extLst>
              <c:ext xmlns:c16="http://schemas.microsoft.com/office/drawing/2014/chart" uri="{C3380CC4-5D6E-409C-BE32-E72D297353CC}">
                <c16:uniqueId val="{00000004-2893-44FB-88D9-844E22B227BE}"/>
              </c:ext>
            </c:extLst>
          </c:dPt>
          <c:dPt>
            <c:idx val="3"/>
            <c:bubble3D val="0"/>
            <c:extLst>
              <c:ext xmlns:c16="http://schemas.microsoft.com/office/drawing/2014/chart" uri="{C3380CC4-5D6E-409C-BE32-E72D297353CC}">
                <c16:uniqueId val="{00000005-2893-44FB-88D9-844E22B227BE}"/>
              </c:ext>
            </c:extLst>
          </c:dPt>
          <c:dLbls>
            <c:dLbl>
              <c:idx val="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0-2893-44FB-88D9-844E22B227BE}"/>
                </c:ext>
              </c:extLst>
            </c:dLbl>
            <c:dLbl>
              <c:idx val="3"/>
              <c:layout>
                <c:manualLayout>
                  <c:x val="2.207724034495688E-2"/>
                  <c:y val="1.195814085748344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893-44FB-88D9-844E22B227BE}"/>
                </c:ext>
              </c:extLst>
            </c:dLbl>
            <c:spPr>
              <a:noFill/>
              <a:ln>
                <a:noFill/>
              </a:ln>
              <a:effectLst/>
            </c:spPr>
            <c:txPr>
              <a:bodyPr wrap="square" lIns="38100" tIns="19050" rIns="38100" bIns="19050" anchor="ctr">
                <a:spAutoFit/>
              </a:bodyPr>
              <a:lstStyle/>
              <a:p>
                <a:pPr>
                  <a:defRPr>
                    <a:solidFill>
                      <a:schemeClr val="accent1"/>
                    </a:solidFill>
                  </a:defRPr>
                </a:pPr>
                <a:endParaRPr lang="en-US"/>
              </a:p>
            </c:txPr>
            <c:showLegendKey val="0"/>
            <c:showVal val="0"/>
            <c:showCatName val="0"/>
            <c:showSerName val="0"/>
            <c:showPercent val="1"/>
            <c:showBubbleSize val="0"/>
            <c:showLeaderLines val="1"/>
            <c:leaderLines>
              <c:spPr>
                <a:ln>
                  <a:solidFill>
                    <a:schemeClr val="accent1"/>
                  </a:solidFill>
                </a:ln>
              </c:spPr>
            </c:leaderLines>
            <c:extLst>
              <c:ext xmlns:c15="http://schemas.microsoft.com/office/drawing/2012/chart" uri="{CE6537A1-D6FC-4f65-9D91-7224C49458BB}"/>
            </c:extLst>
          </c:dLbls>
          <c:cat>
            <c:strLit>
              <c:ptCount val="4"/>
              <c:pt idx="0">
                <c:v>Credit risk</c:v>
              </c:pt>
              <c:pt idx="1">
                <c:v>Market risk</c:v>
              </c:pt>
              <c:pt idx="2">
                <c:v>Operating risk</c:v>
              </c:pt>
              <c:pt idx="3">
                <c:v>Market risk - FX risk</c:v>
              </c:pt>
            </c:strLit>
          </c:cat>
          <c:val>
            <c:numLit>
              <c:formatCode>0.00%</c:formatCode>
              <c:ptCount val="4"/>
              <c:pt idx="0">
                <c:v>0.90477030107454837</c:v>
              </c:pt>
              <c:pt idx="1">
                <c:v>4.5008030924830545E-3</c:v>
              </c:pt>
              <c:pt idx="2">
                <c:v>8.868566612220509E-2</c:v>
              </c:pt>
              <c:pt idx="3">
                <c:v>2.0432297107633481E-3</c:v>
              </c:pt>
            </c:numLit>
          </c:val>
          <c:extLst>
            <c:ext xmlns:c16="http://schemas.microsoft.com/office/drawing/2014/chart" uri="{C3380CC4-5D6E-409C-BE32-E72D297353CC}">
              <c16:uniqueId val="{00000006-2893-44FB-88D9-844E22B227BE}"/>
            </c:ext>
          </c:extLst>
        </c:ser>
        <c:ser>
          <c:idx val="0"/>
          <c:order val="0"/>
          <c:dPt>
            <c:idx val="0"/>
            <c:bubble3D val="0"/>
            <c:spPr>
              <a:solidFill>
                <a:srgbClr val="11415F"/>
              </a:solidFill>
            </c:spPr>
            <c:extLst>
              <c:ext xmlns:c16="http://schemas.microsoft.com/office/drawing/2014/chart" uri="{C3380CC4-5D6E-409C-BE32-E72D297353CC}">
                <c16:uniqueId val="{00000008-2893-44FB-88D9-844E22B227BE}"/>
              </c:ext>
            </c:extLst>
          </c:dPt>
          <c:dPt>
            <c:idx val="1"/>
            <c:bubble3D val="0"/>
            <c:spPr>
              <a:solidFill>
                <a:srgbClr val="FF6432"/>
              </a:solidFill>
            </c:spPr>
            <c:extLst>
              <c:ext xmlns:c16="http://schemas.microsoft.com/office/drawing/2014/chart" uri="{C3380CC4-5D6E-409C-BE32-E72D297353CC}">
                <c16:uniqueId val="{0000000A-2893-44FB-88D9-844E22B227BE}"/>
              </c:ext>
            </c:extLst>
          </c:dPt>
          <c:dPt>
            <c:idx val="2"/>
            <c:bubble3D val="0"/>
            <c:spPr>
              <a:solidFill>
                <a:srgbClr val="7F7E70"/>
              </a:solidFill>
            </c:spPr>
            <c:extLst>
              <c:ext xmlns:c16="http://schemas.microsoft.com/office/drawing/2014/chart" uri="{C3380CC4-5D6E-409C-BE32-E72D297353CC}">
                <c16:uniqueId val="{0000000C-2893-44FB-88D9-844E22B227BE}"/>
              </c:ext>
            </c:extLst>
          </c:dPt>
          <c:dPt>
            <c:idx val="3"/>
            <c:bubble3D val="0"/>
            <c:spPr>
              <a:solidFill>
                <a:srgbClr val="E2E0D3"/>
              </a:solidFill>
            </c:spPr>
            <c:extLst>
              <c:ext xmlns:c16="http://schemas.microsoft.com/office/drawing/2014/chart" uri="{C3380CC4-5D6E-409C-BE32-E72D297353CC}">
                <c16:uniqueId val="{0000000E-2893-44FB-88D9-844E22B227BE}"/>
              </c:ext>
            </c:extLst>
          </c:dPt>
          <c:dLbls>
            <c:dLbl>
              <c:idx val="1"/>
              <c:layout>
                <c:manualLayout>
                  <c:x val="7.4628252113647112E-2"/>
                  <c:y val="9.102800464766797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893-44FB-88D9-844E22B227BE}"/>
                </c:ext>
              </c:extLst>
            </c:dLbl>
            <c:dLbl>
              <c:idx val="2"/>
              <c:tx>
                <c:rich>
                  <a:bodyPr/>
                  <a:lstStyle/>
                  <a:p>
                    <a:r>
                      <a:rPr lang="en-US"/>
                      <a:t>10%</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893-44FB-88D9-844E22B227BE}"/>
                </c:ext>
              </c:extLst>
            </c:dLbl>
            <c:dLbl>
              <c:idx val="3"/>
              <c:delete val="1"/>
              <c:extLst>
                <c:ext xmlns:c15="http://schemas.microsoft.com/office/drawing/2012/chart" uri="{CE6537A1-D6FC-4f65-9D91-7224C49458BB}"/>
                <c:ext xmlns:c16="http://schemas.microsoft.com/office/drawing/2014/chart" uri="{C3380CC4-5D6E-409C-BE32-E72D297353CC}">
                  <c16:uniqueId val="{0000000E-2893-44FB-88D9-844E22B227BE}"/>
                </c:ext>
              </c:extLst>
            </c:dLbl>
            <c:spPr>
              <a:noFill/>
              <a:ln>
                <a:noFill/>
              </a:ln>
              <a:effectLst/>
            </c:spPr>
            <c:txPr>
              <a:bodyPr/>
              <a:lstStyle/>
              <a:p>
                <a:pPr>
                  <a:defRPr>
                    <a:solidFill>
                      <a:schemeClr val="bg1"/>
                    </a:solidFill>
                  </a:defRPr>
                </a:pPr>
                <a:endParaRPr lang="en-US"/>
              </a:p>
            </c:txPr>
            <c:showLegendKey val="0"/>
            <c:showVal val="0"/>
            <c:showCatName val="0"/>
            <c:showSerName val="0"/>
            <c:showPercent val="1"/>
            <c:showBubbleSize val="0"/>
            <c:showLeaderLines val="1"/>
            <c:leaderLines>
              <c:spPr>
                <a:ln>
                  <a:solidFill>
                    <a:schemeClr val="accent1"/>
                  </a:solidFill>
                </a:ln>
              </c:spPr>
            </c:leaderLines>
            <c:extLst>
              <c:ext xmlns:c15="http://schemas.microsoft.com/office/drawing/2012/chart" uri="{CE6537A1-D6FC-4f65-9D91-7224C49458BB}"/>
            </c:extLst>
          </c:dLbls>
          <c:cat>
            <c:strLit>
              <c:ptCount val="4"/>
              <c:pt idx="0">
                <c:v>Credit risk</c:v>
              </c:pt>
              <c:pt idx="1">
                <c:v>Market risk</c:v>
              </c:pt>
              <c:pt idx="2">
                <c:v>Operating risk</c:v>
              </c:pt>
              <c:pt idx="3">
                <c:v>Market risk - FX risk</c:v>
              </c:pt>
            </c:strLit>
          </c:cat>
          <c:val>
            <c:numLit>
              <c:formatCode>0.00%</c:formatCode>
              <c:ptCount val="4"/>
              <c:pt idx="0">
                <c:v>0.90477030107454837</c:v>
              </c:pt>
              <c:pt idx="1">
                <c:v>4.5008030924830545E-3</c:v>
              </c:pt>
              <c:pt idx="2">
                <c:v>8.868566612220509E-2</c:v>
              </c:pt>
              <c:pt idx="3">
                <c:v>2.0432297107633481E-3</c:v>
              </c:pt>
            </c:numLit>
          </c:val>
          <c:extLst>
            <c:ext xmlns:c16="http://schemas.microsoft.com/office/drawing/2014/chart" uri="{C3380CC4-5D6E-409C-BE32-E72D297353CC}">
              <c16:uniqueId val="{0000000F-2893-44FB-88D9-844E22B227B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1993226653119968"/>
          <c:y val="0.18578205299622047"/>
          <c:w val="0.26163455374529798"/>
          <c:h val="0.46580480171142663"/>
        </c:manualLayout>
      </c:layout>
      <c:overlay val="0"/>
      <c:txPr>
        <a:bodyPr/>
        <a:lstStyle/>
        <a:p>
          <a:pPr>
            <a:defRPr sz="800">
              <a:solidFill>
                <a:schemeClr val="accent1"/>
              </a:solidFill>
              <a:latin typeface="Arial" pitchFamily="34" charset="0"/>
              <a:cs typeface="Arial" pitchFamily="34" charset="0"/>
            </a:defRPr>
          </a:pPr>
          <a:endParaRPr lang="en-US"/>
        </a:p>
      </c:txPr>
    </c:legend>
    <c:plotVisOnly val="1"/>
    <c:dispBlanksAs val="zero"/>
    <c:showDLblsOverMax val="0"/>
  </c:chart>
  <c:spPr>
    <a:solidFill>
      <a:sysClr val="window" lastClr="FFFFFF"/>
    </a:solidFill>
    <a:ln>
      <a:noFill/>
    </a:ln>
  </c:sp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0-1308-45CD-AEC1-5C290ECC44BF}"/>
              </c:ext>
            </c:extLst>
          </c:dPt>
          <c:dPt>
            <c:idx val="1"/>
            <c:invertIfNegative val="0"/>
            <c:bubble3D val="0"/>
            <c:extLst>
              <c:ext xmlns:c16="http://schemas.microsoft.com/office/drawing/2014/chart" uri="{C3380CC4-5D6E-409C-BE32-E72D297353CC}">
                <c16:uniqueId val="{00000001-1308-45CD-AEC1-5C290ECC44BF}"/>
              </c:ext>
            </c:extLst>
          </c:dPt>
          <c:dPt>
            <c:idx val="2"/>
            <c:invertIfNegative val="0"/>
            <c:bubble3D val="0"/>
            <c:extLst>
              <c:ext xmlns:c16="http://schemas.microsoft.com/office/drawing/2014/chart" uri="{C3380CC4-5D6E-409C-BE32-E72D297353CC}">
                <c16:uniqueId val="{00000002-1308-45CD-AEC1-5C290ECC44BF}"/>
              </c:ext>
            </c:extLst>
          </c:dPt>
          <c:dPt>
            <c:idx val="3"/>
            <c:invertIfNegative val="0"/>
            <c:bubble3D val="0"/>
            <c:extLst>
              <c:ext xmlns:c16="http://schemas.microsoft.com/office/drawing/2014/chart" uri="{C3380CC4-5D6E-409C-BE32-E72D297353CC}">
                <c16:uniqueId val="{00000003-1308-45CD-AEC1-5C290ECC44BF}"/>
              </c:ext>
            </c:extLst>
          </c:dPt>
          <c:dPt>
            <c:idx val="4"/>
            <c:invertIfNegative val="0"/>
            <c:bubble3D val="0"/>
            <c:spPr>
              <a:solidFill>
                <a:schemeClr val="accent5"/>
              </a:solidFill>
            </c:spPr>
            <c:extLst>
              <c:ext xmlns:c16="http://schemas.microsoft.com/office/drawing/2014/chart" uri="{C3380CC4-5D6E-409C-BE32-E72D297353CC}">
                <c16:uniqueId val="{00000005-1308-45CD-AEC1-5C290ECC44BF}"/>
              </c:ext>
            </c:extLst>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31.12.2017</c:v>
              </c:pt>
              <c:pt idx="1">
                <c:v>31.12.2018</c:v>
              </c:pt>
              <c:pt idx="2">
                <c:v>31.12.2019</c:v>
              </c:pt>
              <c:pt idx="3">
                <c:v>31.12.2020</c:v>
              </c:pt>
              <c:pt idx="4">
                <c:v>31.3.202</c:v>
              </c:pt>
            </c:strLit>
          </c:cat>
          <c:val>
            <c:numLit>
              <c:formatCode>0.00%</c:formatCode>
              <c:ptCount val="5"/>
              <c:pt idx="0">
                <c:v>0.26700000000000002</c:v>
              </c:pt>
              <c:pt idx="1">
                <c:v>0.249</c:v>
              </c:pt>
              <c:pt idx="2">
                <c:v>0.25800000000000001</c:v>
              </c:pt>
              <c:pt idx="3">
                <c:v>0.251</c:v>
              </c:pt>
              <c:pt idx="4">
                <c:v>0.249</c:v>
              </c:pt>
            </c:numLit>
          </c:val>
          <c:extLst>
            <c:ext xmlns:c16="http://schemas.microsoft.com/office/drawing/2014/chart" uri="{C3380CC4-5D6E-409C-BE32-E72D297353CC}">
              <c16:uniqueId val="{00000006-1308-45CD-AEC1-5C290ECC44BF}"/>
            </c:ext>
          </c:extLst>
        </c:ser>
        <c:dLbls>
          <c:showLegendKey val="0"/>
          <c:showVal val="0"/>
          <c:showCatName val="0"/>
          <c:showSerName val="0"/>
          <c:showPercent val="0"/>
          <c:showBubbleSize val="0"/>
        </c:dLbls>
        <c:gapWidth val="150"/>
        <c:axId val="591382784"/>
        <c:axId val="596169088"/>
      </c:barChart>
      <c:catAx>
        <c:axId val="591382784"/>
        <c:scaling>
          <c:orientation val="minMax"/>
        </c:scaling>
        <c:delete val="0"/>
        <c:axPos val="b"/>
        <c:numFmt formatCode="d/m/yyyy" sourceLinked="0"/>
        <c:majorTickMark val="out"/>
        <c:minorTickMark val="none"/>
        <c:tickLblPos val="nextTo"/>
        <c:crossAx val="596169088"/>
        <c:crosses val="autoZero"/>
        <c:auto val="0"/>
        <c:lblAlgn val="ctr"/>
        <c:lblOffset val="100"/>
        <c:noMultiLvlLbl val="0"/>
      </c:catAx>
      <c:valAx>
        <c:axId val="596169088"/>
        <c:scaling>
          <c:orientation val="minMax"/>
          <c:min val="0"/>
        </c:scaling>
        <c:delete val="0"/>
        <c:axPos val="l"/>
        <c:majorGridlines>
          <c:spPr>
            <a:ln>
              <a:solidFill>
                <a:sysClr val="windowText" lastClr="000000">
                  <a:tint val="75000"/>
                  <a:shade val="95000"/>
                  <a:satMod val="105000"/>
                </a:sysClr>
              </a:solidFill>
              <a:prstDash val="sysDot"/>
            </a:ln>
          </c:spPr>
        </c:majorGridlines>
        <c:numFmt formatCode="0.00%" sourceLinked="1"/>
        <c:majorTickMark val="out"/>
        <c:minorTickMark val="none"/>
        <c:tickLblPos val="nextTo"/>
        <c:crossAx val="591382784"/>
        <c:crosses val="autoZero"/>
        <c:crossBetween val="between"/>
      </c:valAx>
    </c:plotArea>
    <c:plotVisOnly val="1"/>
    <c:dispBlanksAs val="gap"/>
    <c:showDLblsOverMax val="0"/>
  </c:chart>
  <c:spPr>
    <a:solidFill>
      <a:sysClr val="window" lastClr="FFFFFF"/>
    </a:solidFill>
    <a:ln>
      <a:noFill/>
    </a:ln>
  </c:spPr>
  <c:txPr>
    <a:bodyPr/>
    <a:lstStyle/>
    <a:p>
      <a:pPr>
        <a:defRPr sz="800">
          <a:solidFill>
            <a:schemeClr val="accent1"/>
          </a:solidFill>
          <a:latin typeface="Arial" panose="020B0604020202020204" pitchFamily="34" charset="0"/>
          <a:cs typeface="Arial" panose="020B0604020202020204" pitchFamily="34" charset="0"/>
        </a:defRPr>
      </a:pPr>
      <a:endParaRPr lang="en-US"/>
    </a:p>
  </c:txPr>
  <c:printSettings>
    <c:headerFooter/>
    <c:pageMargins b="0.75000000000000477" l="0.70000000000000062" r="0.70000000000000062" t="0.75000000000000477" header="0.30000000000000032" footer="0.30000000000000032"/>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66675</xdr:rowOff>
        </xdr:from>
        <xdr:to>
          <xdr:col>13</xdr:col>
          <xdr:colOff>3514725</xdr:colOff>
          <xdr:row>34</xdr:row>
          <xdr:rowOff>638175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28575</xdr:colOff>
      <xdr:row>30</xdr:row>
      <xdr:rowOff>59531</xdr:rowOff>
    </xdr:from>
    <xdr:to>
      <xdr:col>11</xdr:col>
      <xdr:colOff>762000</xdr:colOff>
      <xdr:row>45</xdr:row>
      <xdr:rowOff>42861</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35719</xdr:colOff>
      <xdr:row>30</xdr:row>
      <xdr:rowOff>59531</xdr:rowOff>
    </xdr:from>
    <xdr:to>
      <xdr:col>5</xdr:col>
      <xdr:colOff>769144</xdr:colOff>
      <xdr:row>44</xdr:row>
      <xdr:rowOff>126205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49</xdr:row>
      <xdr:rowOff>85726</xdr:rowOff>
    </xdr:from>
    <xdr:to>
      <xdr:col>5</xdr:col>
      <xdr:colOff>762000</xdr:colOff>
      <xdr:row>63</xdr:row>
      <xdr:rowOff>38102</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178594</xdr:colOff>
      <xdr:row>0</xdr:row>
      <xdr:rowOff>28575</xdr:rowOff>
    </xdr:from>
    <xdr:to>
      <xdr:col>12</xdr:col>
      <xdr:colOff>14792</xdr:colOff>
      <xdr:row>0</xdr:row>
      <xdr:rowOff>646556</xdr:rowOff>
    </xdr:to>
    <xdr:pic>
      <xdr:nvPicPr>
        <xdr:cNvPr id="5" name="Picture 4" descr="LB_Merki.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stretch>
          <a:fillRect/>
        </a:stretch>
      </xdr:blipFill>
      <xdr:spPr>
        <a:xfrm>
          <a:off x="9370219" y="28575"/>
          <a:ext cx="617248" cy="617981"/>
        </a:xfrm>
        <a:prstGeom prst="rect">
          <a:avLst/>
        </a:prstGeom>
      </xdr:spPr>
    </xdr:pic>
    <xdr:clientData/>
  </xdr:twoCellAnchor>
  <xdr:twoCellAnchor>
    <xdr:from>
      <xdr:col>6</xdr:col>
      <xdr:colOff>119063</xdr:colOff>
      <xdr:row>49</xdr:row>
      <xdr:rowOff>130970</xdr:rowOff>
    </xdr:from>
    <xdr:to>
      <xdr:col>11</xdr:col>
      <xdr:colOff>755531</xdr:colOff>
      <xdr:row>61</xdr:row>
      <xdr:rowOff>189526</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xdr:row>
      <xdr:rowOff>0</xdr:rowOff>
    </xdr:from>
    <xdr:to>
      <xdr:col>5</xdr:col>
      <xdr:colOff>845344</xdr:colOff>
      <xdr:row>17</xdr:row>
      <xdr:rowOff>428625</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0" y="1895475"/>
          <a:ext cx="4236244" cy="27146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baseline="0">
              <a:solidFill>
                <a:schemeClr val="accent1"/>
              </a:solidFill>
              <a:latin typeface="+mn-lt"/>
              <a:ea typeface="+mn-ea"/>
              <a:cs typeface="+mn-cs"/>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p>
        <a:p>
          <a:endParaRPr lang="en-US" sz="1100" b="0"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Landsbankinn hf. was established on 7 October 2008 but the history of its predecessor runs back to 1886. </a:t>
          </a:r>
        </a:p>
        <a:p>
          <a:endParaRPr lang="en-US" sz="1100" b="0"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The Icelandic State holds 98.4% of the shares and the total number of shareholders amount to approximately  881.</a:t>
          </a:r>
        </a:p>
        <a:p>
          <a:endParaRPr lang="en-US" sz="1100" b="1"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CEO of Landsbankinn hf. is </a:t>
          </a:r>
          <a:r>
            <a:rPr lang="is-IS" sz="1100" b="0" i="0" u="none" strike="noStrike" baseline="0">
              <a:solidFill>
                <a:schemeClr val="accent1"/>
              </a:solidFill>
              <a:latin typeface="+mn-lt"/>
              <a:ea typeface="+mn-ea"/>
              <a:cs typeface="+mn-cs"/>
            </a:rPr>
            <a:t>Lilja Björk Einarsdóttir</a:t>
          </a:r>
          <a:endParaRPr lang="is-IS" sz="1000" b="0">
            <a:solidFill>
              <a:schemeClr val="accent1"/>
            </a:solidFill>
            <a:latin typeface="Arial" pitchFamily="34" charset="0"/>
            <a:ea typeface="+mn-ea"/>
            <a:cs typeface="Arial" pitchFamily="34" charset="0"/>
          </a:endParaRPr>
        </a:p>
        <a:p>
          <a:endParaRPr lang="is-IS" sz="900">
            <a:solidFill>
              <a:schemeClr val="accent1"/>
            </a:solidFill>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corporate.landsbankinn.com/investor-relations/"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O47"/>
  <sheetViews>
    <sheetView tabSelected="1" view="pageBreakPreview" zoomScale="80" zoomScaleNormal="80" zoomScaleSheetLayoutView="80" workbookViewId="0">
      <selection activeCell="C36" sqref="C36"/>
    </sheetView>
  </sheetViews>
  <sheetFormatPr defaultRowHeight="15"/>
  <cols>
    <col min="1" max="3" width="8.6640625" style="1" customWidth="1"/>
    <col min="4" max="4" width="5.21875" style="1" customWidth="1"/>
    <col min="5" max="5" width="3.6640625" style="1" customWidth="1"/>
    <col min="6" max="6" width="10" style="1" customWidth="1"/>
    <col min="7" max="7" width="7.44140625" style="1" customWidth="1"/>
    <col min="8" max="8" width="5.5546875" style="1" customWidth="1"/>
    <col min="9" max="9" width="7.77734375" style="1" customWidth="1"/>
    <col min="10" max="10" width="8.6640625" style="1" customWidth="1"/>
    <col min="11" max="11" width="6.6640625" style="1" customWidth="1"/>
    <col min="12" max="13" width="11.6640625" style="1" customWidth="1"/>
    <col min="14" max="14" width="41.33203125" style="1" customWidth="1"/>
    <col min="15" max="15" width="73.109375" style="1" customWidth="1"/>
    <col min="16" max="16384" width="8.88671875" style="1"/>
  </cols>
  <sheetData>
    <row r="1" spans="1:15">
      <c r="O1" s="3"/>
    </row>
    <row r="2" spans="1:15">
      <c r="O2" s="3"/>
    </row>
    <row r="3" spans="1:15">
      <c r="O3" s="3"/>
    </row>
    <row r="4" spans="1:15">
      <c r="O4" s="3"/>
    </row>
    <row r="5" spans="1:15">
      <c r="O5" s="3"/>
    </row>
    <row r="6" spans="1:15">
      <c r="O6" s="3"/>
    </row>
    <row r="7" spans="1:15">
      <c r="O7" s="3"/>
    </row>
    <row r="8" spans="1:15">
      <c r="O8" s="3"/>
    </row>
    <row r="9" spans="1:15">
      <c r="O9" s="3"/>
    </row>
    <row r="10" spans="1:15">
      <c r="O10" s="3"/>
    </row>
    <row r="11" spans="1:15" ht="15.75" thickBot="1">
      <c r="C11" s="75"/>
      <c r="D11" s="75"/>
      <c r="E11" s="75"/>
      <c r="F11" s="75"/>
      <c r="G11" s="75"/>
      <c r="H11" s="75"/>
      <c r="I11" s="75"/>
      <c r="J11" s="75"/>
      <c r="K11" s="75"/>
      <c r="L11" s="75"/>
      <c r="M11" s="76"/>
      <c r="N11" s="76"/>
      <c r="O11" s="3"/>
    </row>
    <row r="12" spans="1:15">
      <c r="O12" s="3"/>
    </row>
    <row r="13" spans="1:15" ht="34.5">
      <c r="E13" s="77" t="s">
        <v>37</v>
      </c>
      <c r="O13" s="3"/>
    </row>
    <row r="14" spans="1:15" ht="20.25">
      <c r="E14" s="78" t="s">
        <v>162</v>
      </c>
      <c r="O14" s="3"/>
    </row>
    <row r="15" spans="1:15" ht="15.75" thickBot="1">
      <c r="C15" s="75"/>
      <c r="D15" s="75"/>
      <c r="E15" s="75"/>
      <c r="F15" s="75"/>
      <c r="G15" s="75"/>
      <c r="H15" s="75"/>
      <c r="I15" s="75"/>
      <c r="J15" s="75"/>
      <c r="K15" s="75"/>
      <c r="L15" s="75"/>
      <c r="M15" s="76"/>
      <c r="N15" s="76"/>
      <c r="O15" s="3"/>
    </row>
    <row r="16" spans="1:15">
      <c r="A16" s="1" t="s">
        <v>31</v>
      </c>
      <c r="O16" s="3"/>
    </row>
    <row r="17" spans="8:15" ht="27">
      <c r="H17" s="79"/>
      <c r="O17" s="3"/>
    </row>
    <row r="18" spans="8:15">
      <c r="O18" s="3"/>
    </row>
    <row r="19" spans="8:15">
      <c r="O19" s="3"/>
    </row>
    <row r="20" spans="8:15">
      <c r="O20" s="3"/>
    </row>
    <row r="21" spans="8:15">
      <c r="O21" s="3"/>
    </row>
    <row r="22" spans="8:15" ht="39.75" customHeight="1">
      <c r="I22" s="79"/>
      <c r="J22" s="80"/>
      <c r="K22" s="80"/>
      <c r="L22" s="80"/>
      <c r="M22" s="80"/>
      <c r="N22" s="80"/>
      <c r="O22" s="5"/>
    </row>
    <row r="23" spans="8:15">
      <c r="O23" s="3"/>
    </row>
    <row r="24" spans="8:15">
      <c r="O24" s="3"/>
    </row>
    <row r="25" spans="8:15">
      <c r="O25" s="3"/>
    </row>
    <row r="26" spans="8:15">
      <c r="O26" s="3"/>
    </row>
    <row r="27" spans="8:15">
      <c r="O27" s="3"/>
    </row>
    <row r="28" spans="8:15">
      <c r="O28" s="3"/>
    </row>
    <row r="29" spans="8:15">
      <c r="O29" s="3"/>
    </row>
    <row r="30" spans="8:15">
      <c r="O30" s="3"/>
    </row>
    <row r="31" spans="8:15" ht="87.75" customHeight="1">
      <c r="O31" s="3"/>
    </row>
    <row r="32" spans="8:15">
      <c r="O32" s="3"/>
    </row>
    <row r="33" spans="1:15">
      <c r="O33" s="3"/>
    </row>
    <row r="34" spans="1:15">
      <c r="O34" s="3"/>
    </row>
    <row r="35" spans="1:15" ht="54.75" customHeight="1">
      <c r="C35" s="4" t="s">
        <v>38</v>
      </c>
      <c r="D35" s="4"/>
      <c r="E35" s="4"/>
      <c r="F35" s="4" t="s">
        <v>39</v>
      </c>
      <c r="G35" s="4"/>
      <c r="H35" s="4"/>
      <c r="I35" s="8" t="s">
        <v>40</v>
      </c>
      <c r="J35" s="4"/>
      <c r="K35" s="9" t="s">
        <v>41</v>
      </c>
      <c r="L35" s="9"/>
      <c r="M35" s="9"/>
      <c r="N35" s="9"/>
      <c r="O35" s="3"/>
    </row>
    <row r="36" spans="1:15" ht="18.75" customHeight="1">
      <c r="A36" s="3"/>
      <c r="B36" s="3"/>
      <c r="C36" s="3"/>
      <c r="D36" s="3"/>
      <c r="E36" s="3"/>
      <c r="F36" s="3"/>
      <c r="G36" s="3"/>
      <c r="H36" s="3"/>
      <c r="I36" s="3"/>
      <c r="J36" s="3"/>
      <c r="K36" s="3"/>
      <c r="L36" s="3"/>
      <c r="M36" s="3"/>
      <c r="N36" s="3"/>
      <c r="O36" s="3"/>
    </row>
    <row r="38" spans="1:15" ht="30" customHeight="1"/>
    <row r="43" spans="1:15" ht="18.75" customHeight="1"/>
    <row r="46" spans="1:15">
      <c r="C46" s="4"/>
      <c r="D46" s="4"/>
      <c r="E46" s="4"/>
      <c r="F46" s="4"/>
      <c r="G46" s="4"/>
      <c r="H46" s="4"/>
      <c r="I46" s="8"/>
      <c r="J46" s="4"/>
      <c r="K46" s="9"/>
      <c r="L46" s="9"/>
      <c r="M46" s="9"/>
      <c r="N46" s="9"/>
      <c r="O46" s="9"/>
    </row>
    <row r="47" spans="1:15">
      <c r="A47" s="4"/>
      <c r="B47" s="4"/>
      <c r="C47" s="4"/>
      <c r="D47" s="4"/>
      <c r="E47" s="4"/>
      <c r="F47" s="4"/>
      <c r="G47" s="4"/>
      <c r="H47" s="4"/>
      <c r="I47" s="4"/>
      <c r="J47" s="4"/>
      <c r="K47" s="4"/>
      <c r="L47" s="4"/>
      <c r="M47" s="4"/>
      <c r="N47" s="4"/>
      <c r="O47" s="4"/>
    </row>
  </sheetData>
  <hyperlinks>
    <hyperlink ref="K35" r:id="rId1" xr:uid="{00000000-0004-0000-0000-000000000000}"/>
  </hyperlinks>
  <pageMargins left="0" right="0" top="0" bottom="0" header="0" footer="0"/>
  <pageSetup paperSize="9" scale="86" orientation="landscape" r:id="rId2"/>
  <headerFooter scaleWithDoc="0" alignWithMargins="0"/>
  <drawing r:id="rId3"/>
  <legacyDrawing r:id="rId4"/>
  <oleObjects>
    <mc:AlternateContent xmlns:mc="http://schemas.openxmlformats.org/markup-compatibility/2006">
      <mc:Choice Requires="x14">
        <oleObject progId="AcroExch.Document.7" shapeId="1025" r:id="rId5">
          <objectPr defaultSize="0" autoPict="0" r:id="rId6">
            <anchor moveWithCells="1">
              <from>
                <xdr:col>0</xdr:col>
                <xdr:colOff>47625</xdr:colOff>
                <xdr:row>0</xdr:row>
                <xdr:rowOff>66675</xdr:rowOff>
              </from>
              <to>
                <xdr:col>13</xdr:col>
                <xdr:colOff>3514725</xdr:colOff>
                <xdr:row>34</xdr:row>
                <xdr:rowOff>638175</xdr:rowOff>
              </to>
            </anchor>
          </objectPr>
        </oleObject>
      </mc:Choice>
      <mc:Fallback>
        <oleObject progId="AcroExch.Document.7" shapeId="102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election activeCell="N42" sqref="N42"/>
    </sheetView>
  </sheetViews>
  <sheetFormatPr defaultColWidth="11.5546875" defaultRowHeight="15"/>
  <cols>
    <col min="1" max="1" width="31.44140625" style="12" customWidth="1"/>
    <col min="2" max="6" width="8.109375" style="12" customWidth="1"/>
    <col min="7" max="7" width="4.33203125" style="12" customWidth="1"/>
    <col min="8" max="16384" width="11.5546875" style="12"/>
  </cols>
  <sheetData>
    <row r="1" spans="1:6" ht="24" customHeight="1">
      <c r="A1" s="52" t="s">
        <v>32</v>
      </c>
      <c r="B1" s="52"/>
      <c r="C1" s="52"/>
      <c r="D1" s="13"/>
      <c r="E1" s="13"/>
      <c r="F1" s="13"/>
    </row>
    <row r="2" spans="1:6" ht="24" customHeight="1" thickBot="1">
      <c r="A2" s="48" t="s">
        <v>36</v>
      </c>
      <c r="B2" s="99" t="s">
        <v>160</v>
      </c>
      <c r="C2" s="99" t="s">
        <v>139</v>
      </c>
      <c r="D2" s="99" t="s">
        <v>129</v>
      </c>
      <c r="E2" s="99" t="s">
        <v>122</v>
      </c>
      <c r="F2" s="99" t="s">
        <v>101</v>
      </c>
    </row>
    <row r="3" spans="1:6" ht="24" customHeight="1">
      <c r="A3" s="41" t="s">
        <v>0</v>
      </c>
      <c r="B3" s="42">
        <v>10521</v>
      </c>
      <c r="C3" s="42">
        <v>18235</v>
      </c>
      <c r="D3" s="42">
        <v>19260</v>
      </c>
      <c r="E3" s="42">
        <v>19766</v>
      </c>
      <c r="F3" s="42">
        <v>16643</v>
      </c>
    </row>
    <row r="4" spans="1:6" ht="24" customHeight="1">
      <c r="A4" s="45" t="s">
        <v>19</v>
      </c>
      <c r="B4" s="60">
        <v>5.0999999999999997E-2</v>
      </c>
      <c r="C4" s="60">
        <v>9.6000000000000002E-2</v>
      </c>
      <c r="D4" s="60">
        <v>0.111</v>
      </c>
      <c r="E4" s="60">
        <v>0.11</v>
      </c>
      <c r="F4" s="60">
        <v>8.6999999999999994E-2</v>
      </c>
    </row>
    <row r="5" spans="1:6" ht="24" customHeight="1">
      <c r="A5" s="45" t="s">
        <v>1</v>
      </c>
      <c r="B5" s="60">
        <v>4.2999999999999997E-2</v>
      </c>
      <c r="C5" s="60">
        <v>7.4999999999999997E-2</v>
      </c>
      <c r="D5" s="60">
        <v>8.2000000000000003E-2</v>
      </c>
      <c r="E5" s="60">
        <v>8.2000000000000003E-2</v>
      </c>
      <c r="F5" s="60">
        <v>6.6000000000000003E-2</v>
      </c>
    </row>
    <row r="6" spans="1:6" ht="24" customHeight="1">
      <c r="A6" s="45" t="s">
        <v>166</v>
      </c>
      <c r="B6" s="60">
        <v>7.0000000000000001E-3</v>
      </c>
      <c r="C6" s="60">
        <v>1.2999999999999999E-2</v>
      </c>
      <c r="D6" s="60">
        <v>1.4999999999999999E-2</v>
      </c>
      <c r="E6" s="60">
        <v>1.7000000000000001E-2</v>
      </c>
      <c r="F6" s="60">
        <v>1.4999999999999999E-2</v>
      </c>
    </row>
    <row r="7" spans="1:6" ht="24" customHeight="1">
      <c r="A7" s="45" t="s">
        <v>168</v>
      </c>
      <c r="B7" s="60">
        <v>0.47399999999999998</v>
      </c>
      <c r="C7" s="60">
        <v>0.42599999999999999</v>
      </c>
      <c r="D7" s="60">
        <v>0.45500000000000002</v>
      </c>
      <c r="E7" s="60">
        <v>0.46100000000000002</v>
      </c>
      <c r="F7" s="60">
        <v>0.48399999999999999</v>
      </c>
    </row>
    <row r="8" spans="1:6" ht="24" customHeight="1">
      <c r="A8" s="45" t="s">
        <v>121</v>
      </c>
      <c r="B8" s="60">
        <v>1.6E-2</v>
      </c>
      <c r="C8" s="60">
        <v>1.7000000000000001E-2</v>
      </c>
      <c r="D8" s="60">
        <v>1.9E-2</v>
      </c>
      <c r="E8" s="60">
        <v>0.02</v>
      </c>
      <c r="F8" s="60">
        <v>2.1000000000000001E-2</v>
      </c>
    </row>
    <row r="9" spans="1:6" ht="24" customHeight="1">
      <c r="A9" s="45" t="s">
        <v>5</v>
      </c>
      <c r="B9" s="46">
        <v>38074</v>
      </c>
      <c r="C9" s="46">
        <v>39670</v>
      </c>
      <c r="D9" s="46">
        <v>40814</v>
      </c>
      <c r="E9" s="46">
        <v>36271</v>
      </c>
      <c r="F9" s="46">
        <v>34650</v>
      </c>
    </row>
    <row r="10" spans="1:6" ht="24" customHeight="1">
      <c r="A10" s="45" t="s">
        <v>181</v>
      </c>
      <c r="B10" s="60">
        <v>2.5000000000000001E-2</v>
      </c>
      <c r="C10" s="60">
        <v>2.8000000000000001E-2</v>
      </c>
      <c r="D10" s="60">
        <v>3.2000000000000001E-2</v>
      </c>
      <c r="E10" s="60">
        <v>3.1E-2</v>
      </c>
      <c r="F10" s="60">
        <v>3.1E-2</v>
      </c>
    </row>
    <row r="11" spans="1:6" ht="24" customHeight="1">
      <c r="A11" s="45" t="s">
        <v>33</v>
      </c>
      <c r="B11" s="61">
        <v>0.45</v>
      </c>
      <c r="C11" s="61">
        <v>0.77</v>
      </c>
      <c r="D11" s="61">
        <v>0.81</v>
      </c>
      <c r="E11" s="61">
        <v>0.84</v>
      </c>
      <c r="F11" s="61">
        <v>0.7</v>
      </c>
    </row>
    <row r="12" spans="1:6" ht="24" customHeight="1">
      <c r="A12" s="45" t="s">
        <v>102</v>
      </c>
      <c r="B12" s="60">
        <v>0.251</v>
      </c>
      <c r="C12" s="60">
        <v>0.25800000000000001</v>
      </c>
      <c r="D12" s="60">
        <v>0.249</v>
      </c>
      <c r="E12" s="60">
        <v>0.26700000000000002</v>
      </c>
      <c r="F12" s="60">
        <v>0.30199999999999999</v>
      </c>
    </row>
    <row r="13" spans="1:6" ht="24" customHeight="1">
      <c r="A13" s="45" t="s">
        <v>2</v>
      </c>
      <c r="B13" s="46">
        <v>1564177</v>
      </c>
      <c r="C13" s="46">
        <v>1426328</v>
      </c>
      <c r="D13" s="46">
        <v>1326041</v>
      </c>
      <c r="E13" s="46">
        <v>1192870</v>
      </c>
      <c r="F13" s="46">
        <v>1111157</v>
      </c>
    </row>
    <row r="14" spans="1:6" ht="24" customHeight="1">
      <c r="A14" s="45" t="s">
        <v>132</v>
      </c>
      <c r="B14" s="60">
        <v>1.605</v>
      </c>
      <c r="C14" s="60">
        <v>1.611</v>
      </c>
      <c r="D14" s="60">
        <v>1.536</v>
      </c>
      <c r="E14" s="60">
        <v>1.53</v>
      </c>
      <c r="F14" s="60">
        <v>1.4470000000000001</v>
      </c>
    </row>
    <row r="15" spans="1:6" ht="24" customHeight="1">
      <c r="A15" s="45" t="s">
        <v>21</v>
      </c>
      <c r="B15" s="62">
        <v>1.54</v>
      </c>
      <c r="C15" s="62">
        <v>1.61</v>
      </c>
      <c r="D15" s="62">
        <v>1.58</v>
      </c>
      <c r="E15" s="62">
        <v>1.57</v>
      </c>
      <c r="F15" s="62">
        <v>1.28</v>
      </c>
    </row>
    <row r="16" spans="1:6" ht="24" customHeight="1">
      <c r="A16" s="45" t="s">
        <v>22</v>
      </c>
      <c r="B16" s="62">
        <v>4.24</v>
      </c>
      <c r="C16" s="62">
        <v>7.69</v>
      </c>
      <c r="D16" s="62">
        <v>5.34</v>
      </c>
      <c r="E16" s="62">
        <v>9.31</v>
      </c>
      <c r="F16" s="62">
        <v>7.43</v>
      </c>
    </row>
    <row r="17" spans="1:6" ht="24" customHeight="1">
      <c r="A17" s="45" t="s">
        <v>20</v>
      </c>
      <c r="B17" s="62">
        <v>1.32</v>
      </c>
      <c r="C17" s="62">
        <v>1.43</v>
      </c>
      <c r="D17" s="62">
        <v>1.66</v>
      </c>
      <c r="E17" s="62">
        <v>1.79</v>
      </c>
      <c r="F17" s="62">
        <v>1.54</v>
      </c>
    </row>
    <row r="18" spans="1:6" ht="24" customHeight="1">
      <c r="A18" s="45" t="s">
        <v>23</v>
      </c>
      <c r="B18" s="46">
        <v>878</v>
      </c>
      <c r="C18" s="46">
        <v>893</v>
      </c>
      <c r="D18" s="46">
        <v>919</v>
      </c>
      <c r="E18" s="46">
        <v>997</v>
      </c>
      <c r="F18" s="46">
        <v>1012</v>
      </c>
    </row>
    <row r="19" spans="1:6" ht="24" customHeight="1">
      <c r="A19" s="45" t="s">
        <v>34</v>
      </c>
      <c r="B19" s="61">
        <v>0</v>
      </c>
      <c r="C19" s="61">
        <v>0.42</v>
      </c>
      <c r="D19" s="61">
        <v>1.05</v>
      </c>
      <c r="E19" s="61">
        <v>1.05</v>
      </c>
      <c r="F19" s="61">
        <v>1.2</v>
      </c>
    </row>
    <row r="20" spans="1:6" ht="7.5" customHeight="1"/>
    <row r="21" spans="1:6">
      <c r="A21" s="36" t="s">
        <v>75</v>
      </c>
      <c r="B21" s="36"/>
      <c r="C21" s="36"/>
      <c r="D21" s="20"/>
      <c r="E21" s="20"/>
      <c r="F21" s="20"/>
    </row>
    <row r="22" spans="1:6" ht="33" customHeight="1">
      <c r="A22" s="144" t="s">
        <v>167</v>
      </c>
      <c r="B22" s="144"/>
      <c r="C22" s="144"/>
      <c r="D22" s="144"/>
      <c r="E22" s="144"/>
      <c r="F22" s="144"/>
    </row>
    <row r="23" spans="1:6" ht="24" customHeight="1">
      <c r="A23" s="144"/>
      <c r="B23" s="144"/>
      <c r="C23" s="144"/>
      <c r="D23" s="144"/>
      <c r="E23" s="144"/>
      <c r="F23" s="144"/>
    </row>
    <row r="24" spans="1:6">
      <c r="A24" s="36"/>
      <c r="B24" s="36"/>
      <c r="C24" s="36"/>
      <c r="D24" s="20"/>
      <c r="E24" s="20"/>
      <c r="F24" s="20"/>
    </row>
    <row r="25" spans="1:6" ht="6" customHeight="1" thickBot="1"/>
    <row r="26" spans="1:6" ht="24" customHeight="1" thickBot="1">
      <c r="A26" s="33" t="s">
        <v>55</v>
      </c>
      <c r="B26" s="29"/>
      <c r="C26" s="29"/>
    </row>
  </sheetData>
  <mergeCells count="2">
    <mergeCell ref="A22:F22"/>
    <mergeCell ref="A23:F23"/>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86"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J28"/>
  <sheetViews>
    <sheetView zoomScaleNormal="100" zoomScaleSheetLayoutView="90" zoomScalePageLayoutView="165" workbookViewId="0">
      <selection activeCell="N42" sqref="N42"/>
    </sheetView>
  </sheetViews>
  <sheetFormatPr defaultColWidth="11.5546875" defaultRowHeight="15"/>
  <cols>
    <col min="1" max="1" width="31.21875" style="12" customWidth="1"/>
    <col min="2" max="3" width="8.44140625" style="12" customWidth="1"/>
    <col min="4" max="4" width="8.33203125" style="12" customWidth="1"/>
    <col min="5" max="5" width="8" style="12" customWidth="1"/>
    <col min="6" max="10" width="8.109375" style="12" customWidth="1"/>
    <col min="11" max="11" width="8.44140625" style="12" customWidth="1"/>
    <col min="12" max="16384" width="11.5546875" style="12"/>
  </cols>
  <sheetData>
    <row r="1" spans="1:10" ht="24" customHeight="1">
      <c r="A1" s="52" t="s">
        <v>32</v>
      </c>
      <c r="B1" s="52"/>
      <c r="C1" s="52"/>
      <c r="D1" s="52"/>
      <c r="E1" s="52"/>
      <c r="F1" s="52"/>
      <c r="G1" s="52"/>
      <c r="H1" s="52"/>
      <c r="I1" s="52"/>
      <c r="J1" s="52"/>
    </row>
    <row r="2" spans="1:10" ht="24" customHeight="1" thickBot="1">
      <c r="A2" s="48" t="s">
        <v>36</v>
      </c>
      <c r="B2" s="99" t="s">
        <v>195</v>
      </c>
      <c r="C2" s="99" t="s">
        <v>161</v>
      </c>
      <c r="D2" s="99" t="s">
        <v>159</v>
      </c>
      <c r="E2" s="99" t="s">
        <v>158</v>
      </c>
      <c r="F2" s="99" t="s">
        <v>148</v>
      </c>
      <c r="G2" s="99" t="s">
        <v>140</v>
      </c>
      <c r="H2" s="99" t="s">
        <v>138</v>
      </c>
      <c r="I2" s="99" t="s">
        <v>137</v>
      </c>
      <c r="J2" s="99" t="s">
        <v>136</v>
      </c>
    </row>
    <row r="3" spans="1:10" ht="24" customHeight="1">
      <c r="A3" s="41" t="s">
        <v>169</v>
      </c>
      <c r="B3" s="42">
        <v>7618</v>
      </c>
      <c r="C3" s="42">
        <v>9822</v>
      </c>
      <c r="D3" s="42">
        <v>3986</v>
      </c>
      <c r="E3" s="42">
        <v>341</v>
      </c>
      <c r="F3" s="42">
        <v>-3628</v>
      </c>
      <c r="G3" s="42">
        <v>3875</v>
      </c>
      <c r="H3" s="42">
        <v>3247</v>
      </c>
      <c r="I3" s="42">
        <v>4329</v>
      </c>
      <c r="J3" s="42">
        <v>6784</v>
      </c>
    </row>
    <row r="4" spans="1:10" ht="24" customHeight="1">
      <c r="A4" s="45" t="s">
        <v>19</v>
      </c>
      <c r="B4" s="60">
        <v>0.14199999999999999</v>
      </c>
      <c r="C4" s="60">
        <v>0.17799999999999999</v>
      </c>
      <c r="D4" s="60">
        <v>8.5000000000000006E-2</v>
      </c>
      <c r="E4" s="60">
        <v>-8.9999999999999993E-3</v>
      </c>
      <c r="F4" s="60">
        <v>-5.3999999999999999E-2</v>
      </c>
      <c r="G4" s="60">
        <v>0.08</v>
      </c>
      <c r="H4" s="60">
        <v>0.08</v>
      </c>
      <c r="I4" s="60">
        <v>9.5000000000000001E-2</v>
      </c>
      <c r="J4" s="60">
        <v>0.129</v>
      </c>
    </row>
    <row r="5" spans="1:10" ht="24" customHeight="1">
      <c r="A5" s="45" t="s">
        <v>1</v>
      </c>
      <c r="B5" s="60">
        <v>0.11700000000000001</v>
      </c>
      <c r="C5" s="60">
        <v>0.155</v>
      </c>
      <c r="D5" s="60">
        <v>6.5000000000000002E-2</v>
      </c>
      <c r="E5" s="60">
        <v>6.0000000000000001E-3</v>
      </c>
      <c r="F5" s="60">
        <v>-5.8999999999999997E-2</v>
      </c>
      <c r="G5" s="60">
        <v>6.3E-2</v>
      </c>
      <c r="H5" s="60">
        <v>5.3999999999999999E-2</v>
      </c>
      <c r="I5" s="60">
        <v>7.0999999999999994E-2</v>
      </c>
      <c r="J5" s="60">
        <v>0.112</v>
      </c>
    </row>
    <row r="6" spans="1:10" ht="24" customHeight="1">
      <c r="A6" s="45" t="s">
        <v>166</v>
      </c>
      <c r="B6" s="60">
        <v>1.9E-2</v>
      </c>
      <c r="C6" s="60">
        <v>2.5000000000000001E-2</v>
      </c>
      <c r="D6" s="60">
        <v>0.01</v>
      </c>
      <c r="E6" s="60">
        <v>1E-3</v>
      </c>
      <c r="F6" s="60">
        <v>-0.01</v>
      </c>
      <c r="G6" s="60">
        <v>1.0999999999999999E-2</v>
      </c>
      <c r="H6" s="60">
        <v>8.9999999999999993E-3</v>
      </c>
      <c r="I6" s="60">
        <v>1.2E-2</v>
      </c>
      <c r="J6" s="60">
        <v>0.02</v>
      </c>
    </row>
    <row r="7" spans="1:10" ht="24" customHeight="1">
      <c r="A7" s="45" t="s">
        <v>168</v>
      </c>
      <c r="B7" s="60">
        <v>0.45800000000000002</v>
      </c>
      <c r="C7" s="60">
        <v>0.38800000000000001</v>
      </c>
      <c r="D7" s="60">
        <v>0.46600000000000003</v>
      </c>
      <c r="E7" s="60">
        <v>0.42699999999999999</v>
      </c>
      <c r="F7" s="60">
        <v>0.77800000000000002</v>
      </c>
      <c r="G7" s="60">
        <v>0.46200000000000002</v>
      </c>
      <c r="H7" s="60">
        <v>0.439</v>
      </c>
      <c r="I7" s="60">
        <v>0.42299999999999999</v>
      </c>
      <c r="J7" s="60">
        <v>0.38700000000000001</v>
      </c>
    </row>
    <row r="8" spans="1:10" ht="24" customHeight="1">
      <c r="A8" s="45" t="s">
        <v>121</v>
      </c>
      <c r="B8" s="60">
        <v>1.4999999999999999E-2</v>
      </c>
      <c r="C8" s="60">
        <v>1.6E-2</v>
      </c>
      <c r="D8" s="60">
        <v>1.2999999999999999E-2</v>
      </c>
      <c r="E8" s="60">
        <v>1.6E-2</v>
      </c>
      <c r="F8" s="60">
        <v>1.7000000000000001E-2</v>
      </c>
      <c r="G8" s="60">
        <v>1.7999999999999999E-2</v>
      </c>
      <c r="H8" s="60">
        <v>1.4999999999999999E-2</v>
      </c>
      <c r="I8" s="60">
        <v>1.7000000000000001E-2</v>
      </c>
      <c r="J8" s="60">
        <v>1.7999999999999999E-2</v>
      </c>
    </row>
    <row r="9" spans="1:10" ht="24" customHeight="1">
      <c r="A9" s="45" t="s">
        <v>5</v>
      </c>
      <c r="B9" s="46">
        <v>8626</v>
      </c>
      <c r="C9" s="46">
        <v>9694</v>
      </c>
      <c r="D9" s="46">
        <v>9441</v>
      </c>
      <c r="E9" s="46">
        <v>9512</v>
      </c>
      <c r="F9" s="46">
        <v>9427</v>
      </c>
      <c r="G9" s="46">
        <v>9580</v>
      </c>
      <c r="H9" s="46">
        <v>9631</v>
      </c>
      <c r="I9" s="46">
        <v>10214</v>
      </c>
      <c r="J9" s="46">
        <v>10245</v>
      </c>
    </row>
    <row r="10" spans="1:10" ht="24" customHeight="1">
      <c r="A10" s="45" t="s">
        <v>181</v>
      </c>
      <c r="B10" s="60">
        <v>2.1999999999999999E-2</v>
      </c>
      <c r="C10" s="60">
        <v>2.4E-2</v>
      </c>
      <c r="D10" s="60">
        <v>2.4E-2</v>
      </c>
      <c r="E10" s="60">
        <v>2.5000000000000001E-2</v>
      </c>
      <c r="F10" s="60">
        <v>2.5999999999999999E-2</v>
      </c>
      <c r="G10" s="60">
        <v>2.7E-2</v>
      </c>
      <c r="H10" s="60">
        <v>2.7E-2</v>
      </c>
      <c r="I10" s="60">
        <v>2.9000000000000001E-2</v>
      </c>
      <c r="J10" s="60">
        <v>0.03</v>
      </c>
    </row>
    <row r="11" spans="1:10" ht="24" customHeight="1">
      <c r="A11" s="45" t="s">
        <v>103</v>
      </c>
      <c r="B11" s="60">
        <v>0.249</v>
      </c>
      <c r="C11" s="60">
        <v>0.251</v>
      </c>
      <c r="D11" s="60">
        <v>0.247</v>
      </c>
      <c r="E11" s="60">
        <v>0.249</v>
      </c>
      <c r="F11" s="60">
        <v>0.248</v>
      </c>
      <c r="G11" s="60">
        <v>0.25800000000000001</v>
      </c>
      <c r="H11" s="60">
        <v>0.23599999999999999</v>
      </c>
      <c r="I11" s="60">
        <v>0.23699999999999999</v>
      </c>
      <c r="J11" s="60">
        <v>0.23799999999999999</v>
      </c>
    </row>
    <row r="12" spans="1:10" ht="24" customHeight="1">
      <c r="A12" s="45" t="s">
        <v>2</v>
      </c>
      <c r="B12" s="46">
        <v>1600952</v>
      </c>
      <c r="C12" s="46">
        <v>1564177</v>
      </c>
      <c r="D12" s="46">
        <v>1610265</v>
      </c>
      <c r="E12" s="46">
        <v>1501110</v>
      </c>
      <c r="F12" s="46">
        <v>1523188</v>
      </c>
      <c r="G12" s="46">
        <v>1426328</v>
      </c>
      <c r="H12" s="46">
        <v>1415262</v>
      </c>
      <c r="I12" s="46">
        <v>1402835</v>
      </c>
      <c r="J12" s="46">
        <v>1379298</v>
      </c>
    </row>
    <row r="13" spans="1:10" ht="24" customHeight="1">
      <c r="A13" s="45" t="s">
        <v>132</v>
      </c>
      <c r="B13" s="60">
        <v>1.621</v>
      </c>
      <c r="C13" s="60">
        <v>1.605</v>
      </c>
      <c r="D13" s="60">
        <v>1.5429999999999999</v>
      </c>
      <c r="E13" s="60">
        <v>1.579</v>
      </c>
      <c r="F13" s="60">
        <v>1.577</v>
      </c>
      <c r="G13" s="60">
        <v>1.611</v>
      </c>
      <c r="H13" s="60">
        <v>1.615</v>
      </c>
      <c r="I13" s="60">
        <v>1.62</v>
      </c>
      <c r="J13" s="60">
        <v>1.5760000000000001</v>
      </c>
    </row>
    <row r="14" spans="1:10" ht="24" customHeight="1">
      <c r="A14" s="45" t="s">
        <v>21</v>
      </c>
      <c r="B14" s="62">
        <v>2.02</v>
      </c>
      <c r="C14" s="62">
        <v>1.54</v>
      </c>
      <c r="D14" s="62">
        <v>1.86</v>
      </c>
      <c r="E14" s="62">
        <v>1.91</v>
      </c>
      <c r="F14" s="62">
        <v>1.96</v>
      </c>
      <c r="G14" s="62">
        <v>1.61</v>
      </c>
      <c r="H14" s="62">
        <v>1.86</v>
      </c>
      <c r="I14" s="62">
        <v>1.74</v>
      </c>
      <c r="J14" s="62">
        <v>2.4300000000000002</v>
      </c>
    </row>
    <row r="15" spans="1:10" ht="24" customHeight="1">
      <c r="A15" s="45" t="s">
        <v>22</v>
      </c>
      <c r="B15" s="62">
        <v>4.7699999999999996</v>
      </c>
      <c r="C15" s="62">
        <v>4.24</v>
      </c>
      <c r="D15" s="62">
        <v>3.79</v>
      </c>
      <c r="E15" s="62">
        <v>4.76</v>
      </c>
      <c r="F15" s="62">
        <v>4.8899999999999997</v>
      </c>
      <c r="G15" s="62">
        <v>7.69</v>
      </c>
      <c r="H15" s="62">
        <v>5.77</v>
      </c>
      <c r="I15" s="62">
        <v>5.55</v>
      </c>
      <c r="J15" s="62">
        <v>4.34</v>
      </c>
    </row>
    <row r="16" spans="1:10" ht="24" customHeight="1">
      <c r="A16" s="45" t="s">
        <v>20</v>
      </c>
      <c r="B16" s="62">
        <v>1.4</v>
      </c>
      <c r="C16" s="62">
        <v>1.32</v>
      </c>
      <c r="D16" s="62">
        <v>1.1599999999999999</v>
      </c>
      <c r="E16" s="62">
        <v>1.21</v>
      </c>
      <c r="F16" s="62">
        <v>1.27</v>
      </c>
      <c r="G16" s="62">
        <v>1.43</v>
      </c>
      <c r="H16" s="62">
        <v>1.58</v>
      </c>
      <c r="I16" s="62">
        <v>1.64</v>
      </c>
      <c r="J16" s="62">
        <v>1.65</v>
      </c>
    </row>
    <row r="17" spans="1:10" ht="24" customHeight="1">
      <c r="A17" s="45" t="s">
        <v>23</v>
      </c>
      <c r="B17" s="46">
        <v>869</v>
      </c>
      <c r="C17" s="46">
        <v>878</v>
      </c>
      <c r="D17" s="46">
        <v>884</v>
      </c>
      <c r="E17" s="46">
        <v>872</v>
      </c>
      <c r="F17" s="46">
        <v>886</v>
      </c>
      <c r="G17" s="46">
        <v>893</v>
      </c>
      <c r="H17" s="46">
        <v>903</v>
      </c>
      <c r="I17" s="46">
        <v>903</v>
      </c>
      <c r="J17" s="46">
        <v>922</v>
      </c>
    </row>
    <row r="18" spans="1:10" ht="3" customHeight="1">
      <c r="A18" s="37"/>
      <c r="B18" s="37"/>
      <c r="C18" s="100"/>
      <c r="D18" s="37"/>
      <c r="E18" s="37"/>
      <c r="F18" s="37"/>
      <c r="G18" s="37"/>
      <c r="H18" s="37"/>
      <c r="I18" s="37"/>
      <c r="J18" s="37"/>
    </row>
    <row r="19" spans="1:10" ht="6" customHeight="1">
      <c r="A19" s="35"/>
      <c r="B19" s="35"/>
      <c r="C19" s="35"/>
      <c r="D19" s="35"/>
      <c r="E19" s="35"/>
      <c r="F19" s="35"/>
      <c r="G19" s="35"/>
      <c r="H19" s="35"/>
      <c r="I19" s="35"/>
      <c r="J19" s="35"/>
    </row>
    <row r="20" spans="1:10">
      <c r="A20" s="36" t="s">
        <v>75</v>
      </c>
      <c r="B20" s="36"/>
      <c r="C20" s="36"/>
      <c r="D20" s="36"/>
      <c r="E20" s="20"/>
      <c r="F20" s="20"/>
      <c r="G20" s="20"/>
      <c r="H20" s="36"/>
      <c r="I20" s="36"/>
      <c r="J20" s="36"/>
    </row>
    <row r="21" spans="1:10" ht="21" customHeight="1">
      <c r="A21" s="144" t="s">
        <v>167</v>
      </c>
      <c r="B21" s="144"/>
      <c r="C21" s="144"/>
      <c r="D21" s="144"/>
      <c r="E21" s="144"/>
      <c r="F21" s="144"/>
      <c r="G21" s="144"/>
      <c r="H21" s="36"/>
      <c r="I21" s="36"/>
      <c r="J21" s="36"/>
    </row>
    <row r="22" spans="1:10">
      <c r="A22" s="36"/>
      <c r="B22" s="36"/>
      <c r="C22" s="36"/>
      <c r="D22" s="36"/>
      <c r="E22" s="36"/>
      <c r="F22" s="36"/>
      <c r="G22" s="36"/>
      <c r="H22" s="36"/>
      <c r="I22" s="36"/>
      <c r="J22" s="36"/>
    </row>
    <row r="23" spans="1:10">
      <c r="A23" s="36"/>
      <c r="B23" s="36"/>
      <c r="C23" s="36"/>
      <c r="D23" s="36"/>
      <c r="E23" s="36"/>
      <c r="F23" s="36"/>
      <c r="G23" s="36"/>
      <c r="H23" s="36"/>
      <c r="I23" s="36"/>
      <c r="J23" s="36"/>
    </row>
    <row r="24" spans="1:10">
      <c r="A24" s="36" t="s">
        <v>31</v>
      </c>
      <c r="B24" s="36"/>
      <c r="C24" s="36"/>
      <c r="D24" s="36"/>
      <c r="E24" s="36"/>
      <c r="F24" s="36"/>
      <c r="G24" s="36"/>
      <c r="H24" s="36"/>
      <c r="I24" s="36"/>
      <c r="J24" s="36"/>
    </row>
    <row r="25" spans="1:10" ht="9" customHeight="1" thickBot="1"/>
    <row r="26" spans="1:10" ht="24" customHeight="1" thickBot="1">
      <c r="A26" s="33" t="s">
        <v>55</v>
      </c>
      <c r="B26" s="29"/>
      <c r="C26" s="29"/>
      <c r="D26" s="29"/>
      <c r="E26" s="29"/>
      <c r="F26" s="29"/>
      <c r="G26" s="29"/>
      <c r="H26" s="29"/>
      <c r="I26" s="29"/>
      <c r="J26" s="29"/>
    </row>
    <row r="27" spans="1:10" ht="24" customHeight="1"/>
    <row r="28" spans="1:10" ht="24" customHeight="1"/>
  </sheetData>
  <mergeCells count="1">
    <mergeCell ref="A21:G21"/>
  </mergeCells>
  <hyperlinks>
    <hyperlink ref="A26" location="Contents!A1" display="Back to contents" xr:uid="{00000000-0004-0000-0A00-000000000000}"/>
  </hyperlinks>
  <pageMargins left="0.70866141732283472" right="0.19685039370078741" top="0.74803149606299213" bottom="0.35433070866141736" header="0.31496062992125984" footer="0.19685039370078741"/>
  <pageSetup paperSize="9" scale="84"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H21"/>
  <sheetViews>
    <sheetView zoomScaleNormal="100" zoomScaleSheetLayoutView="90" zoomScalePageLayoutView="128" workbookViewId="0">
      <selection activeCell="N42" sqref="N42"/>
    </sheetView>
  </sheetViews>
  <sheetFormatPr defaultColWidth="11.5546875" defaultRowHeight="15"/>
  <cols>
    <col min="1" max="1" width="28.6640625" style="12" customWidth="1"/>
    <col min="2" max="16384" width="11.5546875" style="12"/>
  </cols>
  <sheetData>
    <row r="1" spans="1:8" ht="24" customHeight="1">
      <c r="A1" s="30" t="s">
        <v>198</v>
      </c>
      <c r="B1" s="64" t="s">
        <v>63</v>
      </c>
      <c r="C1" s="64" t="s">
        <v>64</v>
      </c>
      <c r="D1" s="145" t="s">
        <v>201</v>
      </c>
      <c r="E1" s="145" t="s">
        <v>202</v>
      </c>
      <c r="F1" s="64" t="s">
        <v>65</v>
      </c>
      <c r="G1" s="64" t="s">
        <v>67</v>
      </c>
      <c r="H1" s="64"/>
    </row>
    <row r="2" spans="1:8" ht="24" customHeight="1" thickBot="1">
      <c r="A2" s="48" t="s">
        <v>36</v>
      </c>
      <c r="B2" s="65" t="s">
        <v>62</v>
      </c>
      <c r="C2" s="53" t="s">
        <v>62</v>
      </c>
      <c r="D2" s="146"/>
      <c r="E2" s="146"/>
      <c r="F2" s="53" t="s">
        <v>66</v>
      </c>
      <c r="G2" s="53" t="s">
        <v>68</v>
      </c>
      <c r="H2" s="53" t="s">
        <v>9</v>
      </c>
    </row>
    <row r="3" spans="1:8" ht="24" customHeight="1">
      <c r="A3" s="66" t="s">
        <v>5</v>
      </c>
      <c r="B3" s="42">
        <v>4017</v>
      </c>
      <c r="C3" s="42">
        <v>4590</v>
      </c>
      <c r="D3" s="44">
        <v>113</v>
      </c>
      <c r="E3" s="42">
        <v>-77</v>
      </c>
      <c r="F3" s="44">
        <v>-17</v>
      </c>
      <c r="G3" s="44">
        <v>0</v>
      </c>
      <c r="H3" s="42">
        <v>8626</v>
      </c>
    </row>
    <row r="4" spans="1:8" ht="24" customHeight="1">
      <c r="A4" s="67" t="s">
        <v>6</v>
      </c>
      <c r="B4" s="46">
        <v>615</v>
      </c>
      <c r="C4" s="46">
        <v>295</v>
      </c>
      <c r="D4" s="46">
        <v>1237</v>
      </c>
      <c r="E4" s="46">
        <v>-83</v>
      </c>
      <c r="F4" s="46">
        <v>90</v>
      </c>
      <c r="G4" s="46">
        <v>-100</v>
      </c>
      <c r="H4" s="46">
        <v>2054</v>
      </c>
    </row>
    <row r="5" spans="1:8" ht="24" customHeight="1">
      <c r="A5" s="67" t="s">
        <v>203</v>
      </c>
      <c r="B5" s="46">
        <v>477</v>
      </c>
      <c r="C5" s="46">
        <v>2012</v>
      </c>
      <c r="D5" s="46">
        <v>-1</v>
      </c>
      <c r="E5" s="46">
        <v>1</v>
      </c>
      <c r="F5" s="46">
        <v>0</v>
      </c>
      <c r="G5" s="46">
        <v>0</v>
      </c>
      <c r="H5" s="46">
        <v>2489</v>
      </c>
    </row>
    <row r="6" spans="1:8" ht="24" customHeight="1">
      <c r="A6" s="67" t="s">
        <v>149</v>
      </c>
      <c r="B6" s="46">
        <v>75</v>
      </c>
      <c r="C6" s="46">
        <v>57</v>
      </c>
      <c r="D6" s="46">
        <v>100</v>
      </c>
      <c r="E6" s="46">
        <v>2203</v>
      </c>
      <c r="F6" s="46">
        <v>159</v>
      </c>
      <c r="G6" s="46">
        <v>-4</v>
      </c>
      <c r="H6" s="46">
        <v>2590</v>
      </c>
    </row>
    <row r="7" spans="1:8" ht="24" customHeight="1">
      <c r="A7" s="70" t="s">
        <v>74</v>
      </c>
      <c r="B7" s="47">
        <f t="shared" ref="B7:H7" si="0">SUM(B3:B6)</f>
        <v>5184</v>
      </c>
      <c r="C7" s="47">
        <f t="shared" si="0"/>
        <v>6954</v>
      </c>
      <c r="D7" s="47">
        <f t="shared" si="0"/>
        <v>1449</v>
      </c>
      <c r="E7" s="47">
        <f t="shared" si="0"/>
        <v>2044</v>
      </c>
      <c r="F7" s="47">
        <f t="shared" si="0"/>
        <v>232</v>
      </c>
      <c r="G7" s="47">
        <f t="shared" si="0"/>
        <v>-104</v>
      </c>
      <c r="H7" s="47">
        <f t="shared" si="0"/>
        <v>15759</v>
      </c>
    </row>
    <row r="8" spans="1:8" ht="24" customHeight="1">
      <c r="A8" s="67" t="s">
        <v>25</v>
      </c>
      <c r="B8" s="46">
        <v>-1680</v>
      </c>
      <c r="C8" s="46">
        <v>-721</v>
      </c>
      <c r="D8" s="46">
        <v>-520</v>
      </c>
      <c r="E8" s="46">
        <v>-204</v>
      </c>
      <c r="F8" s="46">
        <v>-3064</v>
      </c>
      <c r="G8" s="46">
        <v>105</v>
      </c>
      <c r="H8" s="46">
        <v>-6084</v>
      </c>
    </row>
    <row r="9" spans="1:8" ht="24" customHeight="1">
      <c r="A9" s="67" t="s">
        <v>147</v>
      </c>
      <c r="B9" s="46">
        <v>-187</v>
      </c>
      <c r="C9" s="46">
        <v>-83</v>
      </c>
      <c r="D9" s="46">
        <v>-3</v>
      </c>
      <c r="E9" s="46">
        <v>-194</v>
      </c>
      <c r="F9" s="46">
        <v>0</v>
      </c>
      <c r="G9" s="46">
        <v>0</v>
      </c>
      <c r="H9" s="46">
        <v>-467</v>
      </c>
    </row>
    <row r="10" spans="1:8" ht="24" customHeight="1">
      <c r="A10" s="74" t="s">
        <v>204</v>
      </c>
      <c r="B10" s="46">
        <v>-1109</v>
      </c>
      <c r="C10" s="46">
        <v>-708</v>
      </c>
      <c r="D10" s="46">
        <v>-278</v>
      </c>
      <c r="E10" s="46">
        <v>-229</v>
      </c>
      <c r="F10" s="46">
        <v>2324</v>
      </c>
      <c r="G10" s="46">
        <v>0</v>
      </c>
      <c r="H10" s="46">
        <v>0</v>
      </c>
    </row>
    <row r="11" spans="1:8" ht="24" customHeight="1">
      <c r="A11" s="70" t="s">
        <v>26</v>
      </c>
      <c r="B11" s="47">
        <f t="shared" ref="B11:G11" si="1">SUM(B7:B10)</f>
        <v>2208</v>
      </c>
      <c r="C11" s="47">
        <f t="shared" si="1"/>
        <v>5442</v>
      </c>
      <c r="D11" s="47">
        <f t="shared" si="1"/>
        <v>648</v>
      </c>
      <c r="E11" s="47">
        <f t="shared" si="1"/>
        <v>1417</v>
      </c>
      <c r="F11" s="47">
        <f t="shared" si="1"/>
        <v>-508</v>
      </c>
      <c r="G11" s="47">
        <f t="shared" si="1"/>
        <v>1</v>
      </c>
      <c r="H11" s="47">
        <f t="shared" ref="H11" si="2">SUM(B11:G11)</f>
        <v>9208</v>
      </c>
    </row>
    <row r="12" spans="1:8" ht="24" customHeight="1">
      <c r="A12" s="74" t="s">
        <v>150</v>
      </c>
      <c r="B12" s="46">
        <v>-559</v>
      </c>
      <c r="C12" s="46">
        <v>-1316</v>
      </c>
      <c r="D12" s="46">
        <v>196</v>
      </c>
      <c r="E12" s="46">
        <v>-13</v>
      </c>
      <c r="F12" s="46">
        <v>102</v>
      </c>
      <c r="G12" s="46">
        <v>0</v>
      </c>
      <c r="H12" s="46">
        <v>-1590</v>
      </c>
    </row>
    <row r="13" spans="1:8" ht="24" customHeight="1">
      <c r="A13" s="70" t="s">
        <v>151</v>
      </c>
      <c r="B13" s="47">
        <f>SUM(B11:B12)</f>
        <v>1649</v>
      </c>
      <c r="C13" s="47">
        <f t="shared" ref="C13:H13" si="3">SUM(C11:C12)</f>
        <v>4126</v>
      </c>
      <c r="D13" s="47">
        <f t="shared" si="3"/>
        <v>844</v>
      </c>
      <c r="E13" s="47">
        <f t="shared" si="3"/>
        <v>1404</v>
      </c>
      <c r="F13" s="47">
        <f t="shared" si="3"/>
        <v>-406</v>
      </c>
      <c r="G13" s="47">
        <f t="shared" si="3"/>
        <v>1</v>
      </c>
      <c r="H13" s="47">
        <f t="shared" si="3"/>
        <v>7618</v>
      </c>
    </row>
    <row r="14" spans="1:8" ht="24" customHeight="1">
      <c r="A14" s="41"/>
      <c r="B14" s="63"/>
      <c r="C14" s="63"/>
      <c r="D14" s="63"/>
      <c r="E14" s="63"/>
      <c r="F14" s="63"/>
      <c r="G14" s="63"/>
      <c r="H14" s="63"/>
    </row>
    <row r="15" spans="1:8" ht="24" customHeight="1">
      <c r="A15" s="67" t="s">
        <v>2</v>
      </c>
      <c r="B15" s="46">
        <v>667563</v>
      </c>
      <c r="C15" s="46">
        <v>627192</v>
      </c>
      <c r="D15" s="46">
        <v>14623</v>
      </c>
      <c r="E15" s="46">
        <v>656722</v>
      </c>
      <c r="F15" s="46">
        <v>2770</v>
      </c>
      <c r="G15" s="46">
        <v>-367918</v>
      </c>
      <c r="H15" s="46">
        <v>1600952</v>
      </c>
    </row>
    <row r="16" spans="1:8" ht="24" customHeight="1">
      <c r="A16" s="67" t="s">
        <v>27</v>
      </c>
      <c r="B16" s="46">
        <v>635415</v>
      </c>
      <c r="C16" s="46">
        <v>505867</v>
      </c>
      <c r="D16" s="46">
        <v>8246</v>
      </c>
      <c r="E16" s="46">
        <v>555188</v>
      </c>
      <c r="F16" s="46">
        <v>2770</v>
      </c>
      <c r="G16" s="46">
        <v>-367918</v>
      </c>
      <c r="H16" s="46">
        <v>1339568</v>
      </c>
    </row>
    <row r="17" spans="1:8" ht="24" customHeight="1">
      <c r="A17" s="67" t="s">
        <v>135</v>
      </c>
      <c r="B17" s="46">
        <v>32148</v>
      </c>
      <c r="C17" s="46">
        <v>121325</v>
      </c>
      <c r="D17" s="46">
        <v>6377</v>
      </c>
      <c r="E17" s="46">
        <v>101534</v>
      </c>
      <c r="F17" s="58" t="s">
        <v>199</v>
      </c>
      <c r="G17" s="58"/>
      <c r="H17" s="46">
        <v>261384</v>
      </c>
    </row>
    <row r="18" spans="1:8" ht="24" customHeight="1"/>
    <row r="19" spans="1:8" ht="24" customHeight="1">
      <c r="A19" s="32" t="s">
        <v>55</v>
      </c>
    </row>
    <row r="20" spans="1:8" ht="24" customHeight="1"/>
    <row r="21" spans="1:8" ht="24" customHeight="1"/>
  </sheetData>
  <mergeCells count="2">
    <mergeCell ref="D1:D2"/>
    <mergeCell ref="E1:E2"/>
  </mergeCells>
  <hyperlinks>
    <hyperlink ref="A19" location="Contents!A1" display="Back to contents" xr:uid="{00000000-0004-0000-0B00-000000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L57"/>
  <sheetViews>
    <sheetView zoomScale="80" zoomScaleNormal="80" zoomScaleSheetLayoutView="80" workbookViewId="0">
      <selection activeCell="A54" sqref="A54"/>
    </sheetView>
  </sheetViews>
  <sheetFormatPr defaultRowHeight="15"/>
  <cols>
    <col min="1" max="1" width="52.6640625" style="12" customWidth="1"/>
    <col min="2" max="16384" width="8.88671875" style="12"/>
  </cols>
  <sheetData>
    <row r="1" spans="1:12" ht="24" customHeight="1">
      <c r="A1" s="10" t="s">
        <v>120</v>
      </c>
      <c r="B1" s="11"/>
      <c r="C1" s="11"/>
      <c r="D1" s="11"/>
      <c r="E1" s="11"/>
      <c r="F1" s="11"/>
      <c r="G1" s="11"/>
      <c r="H1" s="11"/>
      <c r="I1" s="11"/>
      <c r="J1" s="11"/>
      <c r="K1" s="11"/>
      <c r="L1" s="11"/>
    </row>
    <row r="2" spans="1:12" ht="24" customHeight="1">
      <c r="A2" s="11"/>
      <c r="B2" s="11"/>
      <c r="C2" s="11"/>
      <c r="D2" s="11"/>
      <c r="E2" s="11"/>
      <c r="F2" s="11"/>
      <c r="G2" s="11"/>
      <c r="H2" s="11"/>
      <c r="I2" s="11"/>
      <c r="J2" s="11"/>
      <c r="K2" s="11"/>
      <c r="L2" s="11"/>
    </row>
    <row r="3" spans="1:12" ht="15" customHeight="1">
      <c r="A3" s="82"/>
      <c r="B3" s="82"/>
      <c r="C3" s="82"/>
      <c r="D3" s="82"/>
      <c r="E3" s="82"/>
      <c r="F3" s="82"/>
      <c r="G3" s="82"/>
    </row>
    <row r="4" spans="1:12" ht="24.75" customHeight="1" thickBot="1">
      <c r="A4" s="23" t="s">
        <v>104</v>
      </c>
      <c r="B4" s="23" t="s">
        <v>105</v>
      </c>
      <c r="C4" s="24"/>
      <c r="D4" s="24"/>
      <c r="E4" s="23"/>
      <c r="F4" s="24"/>
      <c r="G4" s="24"/>
      <c r="H4" s="24"/>
      <c r="I4" s="23"/>
      <c r="J4" s="24"/>
      <c r="K4" s="24"/>
      <c r="L4" s="24"/>
    </row>
    <row r="5" spans="1:12" ht="6" customHeight="1" thickTop="1"/>
    <row r="6" spans="1:12" ht="21" customHeight="1">
      <c r="A6" s="19" t="s">
        <v>19</v>
      </c>
      <c r="B6" s="148" t="s">
        <v>170</v>
      </c>
      <c r="C6" s="148"/>
      <c r="D6" s="148"/>
      <c r="E6" s="148"/>
      <c r="F6" s="148"/>
      <c r="G6" s="148"/>
      <c r="H6" s="148"/>
      <c r="I6" s="148"/>
      <c r="J6" s="148"/>
    </row>
    <row r="7" spans="1:12" ht="6" customHeight="1">
      <c r="A7" s="19"/>
      <c r="B7" s="19"/>
      <c r="C7" s="19"/>
      <c r="D7" s="19"/>
      <c r="E7" s="19"/>
      <c r="F7" s="19" t="s">
        <v>31</v>
      </c>
      <c r="G7" s="19"/>
      <c r="I7" s="21"/>
    </row>
    <row r="8" spans="1:12" ht="21" customHeight="1">
      <c r="A8" s="19" t="s">
        <v>1</v>
      </c>
      <c r="B8" s="147" t="s">
        <v>171</v>
      </c>
      <c r="C8" s="147"/>
      <c r="D8" s="147"/>
      <c r="E8" s="147"/>
      <c r="F8" s="147"/>
      <c r="G8" s="147"/>
      <c r="H8" s="147"/>
      <c r="I8" s="21"/>
    </row>
    <row r="9" spans="1:12" ht="5.25" customHeight="1">
      <c r="A9" s="19"/>
      <c r="B9" s="38"/>
      <c r="C9" s="38"/>
      <c r="D9" s="38"/>
      <c r="E9" s="38"/>
      <c r="F9" s="19"/>
      <c r="G9" s="19"/>
      <c r="I9" s="21"/>
    </row>
    <row r="10" spans="1:12" ht="36.75" customHeight="1">
      <c r="A10" s="19" t="s">
        <v>96</v>
      </c>
      <c r="B10" s="147" t="s">
        <v>152</v>
      </c>
      <c r="C10" s="147"/>
      <c r="D10" s="147"/>
      <c r="E10" s="147"/>
      <c r="F10" s="147"/>
      <c r="G10" s="147"/>
      <c r="H10" s="147"/>
      <c r="I10" s="147"/>
      <c r="J10" s="147"/>
      <c r="K10" s="147"/>
      <c r="L10" s="147"/>
    </row>
    <row r="11" spans="1:12" ht="6" customHeight="1">
      <c r="A11" s="19"/>
      <c r="B11" s="19"/>
      <c r="C11" s="19"/>
      <c r="D11" s="19" t="s">
        <v>31</v>
      </c>
      <c r="E11" s="19"/>
      <c r="F11" s="19"/>
      <c r="G11" s="19"/>
      <c r="I11" s="21"/>
    </row>
    <row r="12" spans="1:12" ht="21" customHeight="1">
      <c r="A12" s="19" t="s">
        <v>121</v>
      </c>
      <c r="B12" s="19" t="s">
        <v>153</v>
      </c>
      <c r="C12" s="19"/>
      <c r="D12" s="19"/>
      <c r="E12" s="19"/>
      <c r="F12" s="19"/>
      <c r="G12" s="19"/>
      <c r="I12" s="21"/>
    </row>
    <row r="13" spans="1:12" ht="6" customHeight="1">
      <c r="C13" s="19"/>
      <c r="D13" s="19"/>
      <c r="E13" s="19"/>
      <c r="F13" s="19"/>
      <c r="G13" s="19"/>
      <c r="I13" s="19"/>
    </row>
    <row r="14" spans="1:12" ht="21" customHeight="1">
      <c r="A14" s="19" t="s">
        <v>130</v>
      </c>
      <c r="B14" s="19" t="s">
        <v>205</v>
      </c>
      <c r="C14" s="19"/>
      <c r="D14" s="19"/>
      <c r="E14" s="19"/>
      <c r="F14" s="19"/>
      <c r="G14" s="19"/>
      <c r="I14" s="19"/>
    </row>
    <row r="15" spans="1:12" ht="6" customHeight="1">
      <c r="C15" s="19"/>
      <c r="D15" s="19"/>
      <c r="E15" s="19"/>
      <c r="F15" s="19"/>
      <c r="G15" s="19"/>
      <c r="I15" s="19"/>
    </row>
    <row r="16" spans="1:12" ht="21" customHeight="1">
      <c r="A16" s="19" t="s">
        <v>142</v>
      </c>
      <c r="B16" s="19" t="s">
        <v>172</v>
      </c>
    </row>
    <row r="17" spans="1:11" ht="6" customHeight="1">
      <c r="A17" s="19"/>
      <c r="B17" s="19"/>
      <c r="C17" s="19"/>
      <c r="D17" s="19"/>
      <c r="E17" s="19"/>
      <c r="F17" s="19"/>
      <c r="G17" s="19"/>
      <c r="I17" s="19"/>
    </row>
    <row r="18" spans="1:11" ht="40.5" customHeight="1">
      <c r="A18" s="19" t="s">
        <v>110</v>
      </c>
      <c r="B18" s="147" t="s">
        <v>206</v>
      </c>
      <c r="C18" s="147"/>
      <c r="D18" s="147"/>
      <c r="E18" s="147"/>
      <c r="F18" s="147"/>
      <c r="G18" s="147"/>
      <c r="H18" s="147"/>
      <c r="I18" s="147"/>
      <c r="J18" s="39"/>
      <c r="K18" s="39"/>
    </row>
    <row r="19" spans="1:11" ht="6" customHeight="1">
      <c r="C19" s="19"/>
      <c r="D19" s="19"/>
      <c r="E19" s="19"/>
      <c r="F19" s="19"/>
      <c r="G19" s="19"/>
    </row>
    <row r="20" spans="1:11" ht="21" customHeight="1">
      <c r="A20" s="19" t="s">
        <v>103</v>
      </c>
      <c r="B20" s="19" t="s">
        <v>141</v>
      </c>
      <c r="C20" s="19"/>
      <c r="D20" s="19"/>
      <c r="E20" s="19"/>
      <c r="F20" s="19"/>
      <c r="G20" s="19"/>
    </row>
    <row r="21" spans="1:11" ht="6.75" customHeight="1">
      <c r="C21" s="19"/>
      <c r="D21" s="19"/>
      <c r="E21" s="19"/>
      <c r="F21" s="19"/>
      <c r="G21" s="19"/>
    </row>
    <row r="22" spans="1:11" ht="21" customHeight="1">
      <c r="A22" s="19" t="s">
        <v>155</v>
      </c>
      <c r="B22" s="19" t="s">
        <v>156</v>
      </c>
      <c r="D22" s="19"/>
      <c r="E22" s="19"/>
      <c r="F22" s="19"/>
      <c r="G22" s="19"/>
    </row>
    <row r="23" spans="1:11" ht="5.25" customHeight="1">
      <c r="D23" s="19"/>
      <c r="E23" s="19"/>
      <c r="F23" s="19"/>
      <c r="G23" s="19"/>
    </row>
    <row r="24" spans="1:11" ht="21" customHeight="1">
      <c r="A24" s="19" t="s">
        <v>113</v>
      </c>
      <c r="B24" s="19" t="s">
        <v>114</v>
      </c>
      <c r="D24" s="19"/>
      <c r="E24" s="19"/>
      <c r="F24" s="19"/>
      <c r="G24" s="19"/>
    </row>
    <row r="25" spans="1:11" ht="5.25" customHeight="1">
      <c r="A25" s="19"/>
      <c r="B25" s="19"/>
      <c r="C25" s="19"/>
      <c r="D25" s="19"/>
      <c r="E25" s="19"/>
      <c r="F25" s="19"/>
      <c r="G25" s="19"/>
    </row>
    <row r="26" spans="1:11" ht="20.25" customHeight="1">
      <c r="A26" s="19" t="s">
        <v>115</v>
      </c>
      <c r="B26" s="19" t="s">
        <v>116</v>
      </c>
      <c r="C26" s="19"/>
      <c r="D26" s="19"/>
      <c r="E26" s="19"/>
      <c r="F26" s="19"/>
      <c r="G26" s="19"/>
    </row>
    <row r="27" spans="1:11" ht="5.25" customHeight="1">
      <c r="A27" s="19"/>
      <c r="B27" s="19"/>
      <c r="D27" s="19"/>
      <c r="E27" s="19"/>
      <c r="F27" s="19"/>
      <c r="G27" s="19"/>
    </row>
    <row r="28" spans="1:11" ht="20.25" customHeight="1">
      <c r="A28" s="19" t="s">
        <v>117</v>
      </c>
      <c r="B28" s="19" t="s">
        <v>118</v>
      </c>
      <c r="D28" s="19"/>
      <c r="E28" s="19"/>
      <c r="F28" s="19"/>
      <c r="G28" s="19"/>
    </row>
    <row r="29" spans="1:11" ht="6" customHeight="1">
      <c r="C29" s="19"/>
      <c r="D29" s="19"/>
      <c r="E29" s="19"/>
      <c r="F29" s="19"/>
      <c r="G29" s="19"/>
    </row>
    <row r="30" spans="1:11" ht="21.75" customHeight="1">
      <c r="A30" s="19" t="s">
        <v>119</v>
      </c>
      <c r="B30" s="147" t="s">
        <v>128</v>
      </c>
      <c r="C30" s="147"/>
      <c r="D30" s="147"/>
      <c r="E30" s="147"/>
      <c r="F30" s="147"/>
      <c r="G30" s="147"/>
      <c r="H30" s="147"/>
      <c r="I30" s="147"/>
      <c r="J30" s="147"/>
    </row>
    <row r="31" spans="1:11" ht="5.25" customHeight="1"/>
    <row r="32" spans="1:11" ht="21" customHeight="1">
      <c r="A32" s="19" t="s">
        <v>125</v>
      </c>
      <c r="B32" s="19" t="s">
        <v>126</v>
      </c>
      <c r="C32" s="19"/>
      <c r="D32" s="19"/>
      <c r="E32" s="19"/>
      <c r="F32" s="19"/>
      <c r="G32" s="19"/>
    </row>
    <row r="33" spans="1:7" ht="6" customHeight="1">
      <c r="C33" s="19"/>
      <c r="D33" s="19"/>
      <c r="E33" s="19"/>
      <c r="F33" s="19"/>
      <c r="G33" s="19"/>
    </row>
    <row r="34" spans="1:7" ht="21" customHeight="1">
      <c r="A34" s="19" t="s">
        <v>106</v>
      </c>
      <c r="B34" s="19" t="s">
        <v>107</v>
      </c>
      <c r="C34" s="19"/>
      <c r="D34" s="19"/>
      <c r="E34" s="19"/>
      <c r="F34" s="19"/>
      <c r="G34" s="19"/>
    </row>
    <row r="35" spans="1:7" ht="6" customHeight="1">
      <c r="C35" s="19"/>
      <c r="D35" s="19"/>
      <c r="E35" s="19"/>
      <c r="F35" s="19"/>
      <c r="G35" s="19"/>
    </row>
    <row r="36" spans="1:7" ht="21" customHeight="1">
      <c r="A36" s="19" t="s">
        <v>108</v>
      </c>
      <c r="B36" s="19" t="s">
        <v>109</v>
      </c>
      <c r="D36" s="19"/>
      <c r="E36" s="19"/>
      <c r="F36" s="19"/>
      <c r="G36" s="19"/>
    </row>
    <row r="37" spans="1:7" ht="6" customHeight="1">
      <c r="A37" s="19"/>
      <c r="B37" s="19"/>
      <c r="C37" s="19"/>
      <c r="D37" s="19"/>
      <c r="E37" s="19"/>
      <c r="F37" s="19"/>
      <c r="G37" s="19"/>
    </row>
    <row r="38" spans="1:7" ht="20.25" customHeight="1">
      <c r="A38" s="19" t="s">
        <v>145</v>
      </c>
      <c r="B38" s="19" t="s">
        <v>127</v>
      </c>
    </row>
    <row r="39" spans="1:7" ht="6" customHeight="1">
      <c r="A39" s="19"/>
      <c r="B39" s="19"/>
      <c r="C39" s="19"/>
      <c r="D39" s="19"/>
      <c r="E39" s="19"/>
      <c r="F39" s="19"/>
      <c r="G39" s="19"/>
    </row>
    <row r="40" spans="1:7" ht="21.75" customHeight="1">
      <c r="A40" s="19" t="s">
        <v>144</v>
      </c>
      <c r="B40" s="19" t="s">
        <v>143</v>
      </c>
      <c r="C40" s="19"/>
      <c r="D40" s="19"/>
      <c r="E40" s="19"/>
      <c r="F40" s="19"/>
      <c r="G40" s="19"/>
    </row>
    <row r="41" spans="1:7" ht="6" customHeight="1">
      <c r="A41" s="19"/>
      <c r="B41" s="19"/>
      <c r="C41" s="19"/>
      <c r="D41" s="19"/>
      <c r="E41" s="19"/>
      <c r="F41" s="19"/>
      <c r="G41" s="19"/>
    </row>
    <row r="42" spans="1:7" ht="21" customHeight="1">
      <c r="A42" s="39" t="s">
        <v>207</v>
      </c>
      <c r="B42" s="19" t="s">
        <v>207</v>
      </c>
      <c r="D42" s="19"/>
      <c r="E42" s="19"/>
      <c r="F42" s="19"/>
      <c r="G42" s="19"/>
    </row>
    <row r="43" spans="1:7" ht="6" customHeight="1">
      <c r="A43" s="19"/>
      <c r="B43" s="19"/>
      <c r="C43" s="19"/>
      <c r="D43" s="19"/>
      <c r="E43" s="19"/>
      <c r="F43" s="19"/>
      <c r="G43" s="19"/>
    </row>
    <row r="44" spans="1:7" ht="21" customHeight="1">
      <c r="A44" s="19" t="s">
        <v>111</v>
      </c>
      <c r="B44" s="19" t="s">
        <v>112</v>
      </c>
      <c r="C44" s="19"/>
      <c r="D44" s="19"/>
      <c r="E44" s="19"/>
      <c r="F44" s="19"/>
      <c r="G44" s="19"/>
    </row>
    <row r="45" spans="1:7" ht="9.75" customHeight="1" thickBot="1">
      <c r="A45" s="19"/>
      <c r="B45" s="19"/>
      <c r="C45" s="19"/>
      <c r="D45" s="19"/>
      <c r="E45" s="19"/>
      <c r="F45" s="19"/>
      <c r="G45" s="19"/>
    </row>
    <row r="46" spans="1:7" ht="27.75" customHeight="1" thickBot="1">
      <c r="A46" s="33" t="s">
        <v>55</v>
      </c>
    </row>
    <row r="53" spans="1:3">
      <c r="A53" s="19"/>
      <c r="B53" s="19"/>
      <c r="C53" s="19"/>
    </row>
    <row r="54" spans="1:3">
      <c r="C54" s="19"/>
    </row>
    <row r="57" spans="1:3">
      <c r="A57" s="19"/>
      <c r="B57" s="19"/>
    </row>
  </sheetData>
  <mergeCells count="5">
    <mergeCell ref="B30:J30"/>
    <mergeCell ref="B6:J6"/>
    <mergeCell ref="B10:L10"/>
    <mergeCell ref="B8:H8"/>
    <mergeCell ref="B18:I18"/>
  </mergeCells>
  <hyperlinks>
    <hyperlink ref="A17" r:id="rId1" display="Additional information can be found on IR-web-site" xr:uid="{00000000-0004-0000-0C00-000000000000}"/>
    <hyperlink ref="A46" location="Contents!A1" display="Back to contents" xr:uid="{00000000-0004-0000-0C00-000001000000}"/>
  </hyperlinks>
  <pageMargins left="0.70866141732283472" right="0.19685039370078741" top="0.74803149606299213" bottom="0.74803149606299213" header="0.31496062992125984" footer="0.19685039370078741"/>
  <pageSetup paperSize="9" scale="71" orientation="landscape" r:id="rId2"/>
  <headerFooter>
    <oddFooter>&amp;R&amp;G</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8"/>
  <sheetViews>
    <sheetView zoomScaleNormal="100" zoomScaleSheetLayoutView="90" workbookViewId="0">
      <selection activeCell="M29" sqref="M29"/>
    </sheetView>
  </sheetViews>
  <sheetFormatPr defaultRowHeight="15"/>
  <cols>
    <col min="1" max="1" width="8.88671875" style="12"/>
    <col min="2" max="2" width="8.88671875" style="12" customWidth="1"/>
    <col min="3" max="16384" width="8.88671875" style="12"/>
  </cols>
  <sheetData>
    <row r="1" spans="1:12" ht="24" customHeight="1">
      <c r="A1" s="10" t="s">
        <v>42</v>
      </c>
      <c r="B1" s="11"/>
      <c r="C1" s="11"/>
      <c r="D1" s="11"/>
      <c r="E1" s="11"/>
      <c r="F1" s="11"/>
      <c r="G1" s="11"/>
      <c r="H1" s="11"/>
      <c r="I1" s="11"/>
      <c r="J1" s="11"/>
      <c r="K1" s="11"/>
      <c r="L1" s="11"/>
    </row>
    <row r="2" spans="1:12" ht="24" customHeight="1">
      <c r="A2" s="11"/>
      <c r="B2" s="11"/>
      <c r="C2" s="11"/>
      <c r="D2" s="11"/>
      <c r="E2" s="11"/>
      <c r="F2" s="11"/>
      <c r="G2" s="11"/>
      <c r="H2" s="11"/>
      <c r="I2" s="11"/>
      <c r="J2" s="11"/>
      <c r="K2" s="11"/>
      <c r="L2" s="11"/>
    </row>
    <row r="3" spans="1:12" ht="15" customHeight="1"/>
    <row r="4" spans="1:12" ht="15.75" thickBot="1">
      <c r="A4" s="96"/>
      <c r="B4" s="96"/>
      <c r="C4" s="96"/>
      <c r="D4" s="97"/>
      <c r="E4" s="97"/>
      <c r="F4" s="97"/>
      <c r="G4" s="97"/>
      <c r="H4" s="97"/>
      <c r="I4" s="97"/>
      <c r="J4" s="97"/>
      <c r="K4" s="97"/>
      <c r="L4" s="97"/>
    </row>
    <row r="5" spans="1:12">
      <c r="A5" s="13"/>
      <c r="B5" s="13"/>
      <c r="C5" s="13"/>
      <c r="D5" s="13"/>
      <c r="E5" s="13"/>
      <c r="F5" s="13"/>
      <c r="G5" s="13"/>
      <c r="H5" s="13"/>
      <c r="I5" s="13"/>
      <c r="J5" s="13"/>
      <c r="K5" s="13"/>
      <c r="L5" s="13"/>
    </row>
    <row r="6" spans="1:12">
      <c r="A6" s="94" t="s">
        <v>56</v>
      </c>
      <c r="B6" s="94"/>
      <c r="C6" s="94"/>
      <c r="D6" s="94"/>
      <c r="E6" s="94"/>
      <c r="F6" s="94"/>
      <c r="G6" s="94"/>
      <c r="H6" s="94"/>
      <c r="I6" s="94"/>
      <c r="J6" s="94"/>
      <c r="K6" s="94"/>
      <c r="L6" s="94"/>
    </row>
    <row r="7" spans="1:12">
      <c r="A7" s="13"/>
      <c r="B7" s="13"/>
      <c r="C7" s="13"/>
      <c r="D7" s="13"/>
      <c r="E7" s="13"/>
      <c r="F7" s="13"/>
      <c r="G7" s="13"/>
      <c r="H7" s="13"/>
      <c r="I7" s="13"/>
      <c r="J7" s="13"/>
      <c r="K7" s="13"/>
      <c r="L7" s="13"/>
    </row>
    <row r="8" spans="1:12">
      <c r="A8" s="94" t="s">
        <v>43</v>
      </c>
      <c r="B8" s="94"/>
      <c r="C8" s="94"/>
      <c r="D8" s="94"/>
      <c r="E8" s="94"/>
      <c r="F8" s="94"/>
      <c r="G8" s="94"/>
      <c r="H8" s="94"/>
      <c r="I8" s="94"/>
      <c r="J8" s="94"/>
      <c r="K8" s="94"/>
      <c r="L8" s="94"/>
    </row>
    <row r="9" spans="1:12">
      <c r="A9" s="13"/>
      <c r="B9" s="13"/>
      <c r="C9" s="13"/>
      <c r="D9" s="13"/>
      <c r="E9" s="13"/>
      <c r="F9" s="13"/>
      <c r="G9" s="13"/>
      <c r="H9" s="13"/>
      <c r="I9" s="13"/>
      <c r="J9" s="13"/>
      <c r="K9" s="13"/>
      <c r="L9" s="13"/>
    </row>
    <row r="10" spans="1:12">
      <c r="A10" s="94" t="s">
        <v>77</v>
      </c>
      <c r="B10" s="94"/>
      <c r="C10" s="94"/>
      <c r="D10" s="94"/>
      <c r="E10" s="94"/>
      <c r="F10" s="94"/>
      <c r="G10" s="94"/>
      <c r="H10" s="94"/>
      <c r="I10" s="94"/>
      <c r="J10" s="94"/>
      <c r="K10" s="94"/>
      <c r="L10" s="94"/>
    </row>
    <row r="11" spans="1:12">
      <c r="A11" s="13"/>
      <c r="B11" s="13"/>
      <c r="C11" s="13"/>
      <c r="D11" s="13"/>
      <c r="E11" s="13"/>
      <c r="F11" s="13"/>
      <c r="G11" s="13"/>
      <c r="H11" s="13"/>
      <c r="I11" s="13"/>
      <c r="J11" s="13"/>
      <c r="K11" s="13"/>
      <c r="L11" s="13"/>
    </row>
    <row r="12" spans="1:12">
      <c r="A12" s="94" t="s">
        <v>45</v>
      </c>
      <c r="B12" s="94"/>
      <c r="C12" s="94"/>
      <c r="D12" s="94"/>
      <c r="E12" s="94"/>
      <c r="F12" s="94"/>
      <c r="G12" s="94"/>
      <c r="H12" s="94"/>
      <c r="I12" s="94"/>
      <c r="J12" s="94"/>
      <c r="K12" s="94"/>
      <c r="L12" s="94"/>
    </row>
    <row r="13" spans="1:12">
      <c r="A13" s="13"/>
      <c r="B13" s="13"/>
      <c r="C13" s="13"/>
      <c r="D13" s="13"/>
      <c r="E13" s="13"/>
      <c r="F13" s="13"/>
      <c r="G13" s="13"/>
      <c r="H13" s="13"/>
      <c r="I13" s="13"/>
      <c r="J13" s="13"/>
      <c r="K13" s="13"/>
      <c r="L13" s="13"/>
    </row>
    <row r="14" spans="1:12">
      <c r="A14" s="94" t="s">
        <v>46</v>
      </c>
      <c r="B14" s="94"/>
      <c r="C14" s="94"/>
      <c r="D14" s="94"/>
      <c r="E14" s="94"/>
      <c r="F14" s="94"/>
      <c r="G14" s="94"/>
      <c r="H14" s="94"/>
      <c r="I14" s="94"/>
      <c r="J14" s="94"/>
      <c r="K14" s="94"/>
      <c r="L14" s="94"/>
    </row>
    <row r="15" spans="1:12">
      <c r="A15" s="13"/>
      <c r="B15" s="13"/>
      <c r="C15" s="13"/>
      <c r="D15" s="13"/>
      <c r="E15" s="13"/>
      <c r="F15" s="13"/>
      <c r="G15" s="13"/>
      <c r="H15" s="13"/>
      <c r="I15" s="13"/>
      <c r="J15" s="13"/>
      <c r="K15" s="13"/>
      <c r="L15" s="13"/>
    </row>
    <row r="16" spans="1:12">
      <c r="A16" s="94" t="s">
        <v>47</v>
      </c>
      <c r="B16" s="94"/>
      <c r="C16" s="94"/>
      <c r="D16" s="94"/>
      <c r="E16" s="94"/>
      <c r="F16" s="94"/>
      <c r="G16" s="94"/>
      <c r="H16" s="94"/>
      <c r="I16" s="94"/>
      <c r="J16" s="94"/>
      <c r="K16" s="94"/>
      <c r="L16" s="94"/>
    </row>
    <row r="17" spans="1:12">
      <c r="A17" s="13" t="s">
        <v>31</v>
      </c>
      <c r="B17" s="13"/>
      <c r="C17" s="13"/>
      <c r="D17" s="13"/>
      <c r="E17" s="13"/>
      <c r="F17" s="13"/>
      <c r="G17" s="13"/>
      <c r="H17" s="13"/>
      <c r="I17" s="13"/>
      <c r="J17" s="13"/>
      <c r="K17" s="13"/>
      <c r="L17" s="13"/>
    </row>
    <row r="18" spans="1:12">
      <c r="A18" s="94" t="s">
        <v>48</v>
      </c>
      <c r="B18" s="94"/>
      <c r="C18" s="94"/>
      <c r="D18" s="94"/>
      <c r="E18" s="94"/>
      <c r="F18" s="94"/>
      <c r="G18" s="94"/>
      <c r="H18" s="94"/>
      <c r="I18" s="94"/>
      <c r="J18" s="94"/>
      <c r="K18" s="94"/>
      <c r="L18" s="94"/>
    </row>
    <row r="19" spans="1:12">
      <c r="A19" s="13"/>
      <c r="B19" s="13"/>
      <c r="C19" s="13"/>
      <c r="D19" s="13"/>
      <c r="E19" s="13"/>
      <c r="F19" s="13"/>
      <c r="G19" s="13"/>
      <c r="H19" s="13"/>
      <c r="I19" s="13"/>
      <c r="J19" s="13"/>
      <c r="K19" s="13"/>
      <c r="L19" s="13"/>
    </row>
    <row r="20" spans="1:12">
      <c r="A20" s="94" t="s">
        <v>49</v>
      </c>
      <c r="B20" s="94"/>
      <c r="C20" s="94"/>
      <c r="D20" s="94"/>
      <c r="E20" s="94"/>
      <c r="F20" s="94"/>
      <c r="G20" s="94"/>
      <c r="H20" s="94"/>
      <c r="I20" s="94"/>
      <c r="J20" s="94"/>
      <c r="K20" s="94"/>
      <c r="L20" s="94"/>
    </row>
    <row r="21" spans="1:12">
      <c r="A21" s="13"/>
      <c r="B21" s="13"/>
      <c r="C21" s="13"/>
      <c r="D21" s="13"/>
      <c r="E21" s="13"/>
      <c r="F21" s="13"/>
      <c r="G21" s="13"/>
      <c r="H21" s="13"/>
      <c r="I21" s="13"/>
      <c r="J21" s="13"/>
      <c r="K21" s="13"/>
      <c r="L21" s="13"/>
    </row>
    <row r="22" spans="1:12">
      <c r="A22" s="94" t="s">
        <v>50</v>
      </c>
      <c r="B22" s="94"/>
      <c r="C22" s="94"/>
      <c r="D22" s="94"/>
      <c r="E22" s="94"/>
      <c r="F22" s="94"/>
      <c r="G22" s="94"/>
      <c r="H22" s="94"/>
      <c r="I22" s="94"/>
      <c r="J22" s="94"/>
      <c r="K22" s="94"/>
      <c r="L22" s="94"/>
    </row>
    <row r="23" spans="1:12">
      <c r="A23" s="13"/>
      <c r="B23" s="13"/>
      <c r="C23" s="13"/>
      <c r="D23" s="13"/>
      <c r="E23" s="13"/>
      <c r="F23" s="13"/>
      <c r="G23" s="13"/>
      <c r="H23" s="13"/>
      <c r="I23" s="13"/>
      <c r="J23" s="13"/>
      <c r="K23" s="13"/>
      <c r="L23" s="13"/>
    </row>
    <row r="24" spans="1:12">
      <c r="A24" s="94" t="s">
        <v>35</v>
      </c>
      <c r="B24" s="94"/>
      <c r="C24" s="94"/>
      <c r="D24" s="94"/>
      <c r="E24" s="94"/>
      <c r="F24" s="94"/>
      <c r="G24" s="94"/>
      <c r="H24" s="94"/>
      <c r="I24" s="94"/>
      <c r="J24" s="94"/>
      <c r="K24" s="94"/>
      <c r="L24" s="94"/>
    </row>
    <row r="25" spans="1:12">
      <c r="A25" s="13"/>
      <c r="B25" s="13"/>
      <c r="C25" s="13"/>
      <c r="D25" s="13"/>
      <c r="E25" s="13"/>
      <c r="F25" s="13"/>
      <c r="G25" s="13"/>
      <c r="H25" s="13"/>
      <c r="I25" s="13"/>
      <c r="J25" s="13"/>
      <c r="K25" s="13"/>
      <c r="L25" s="13"/>
    </row>
    <row r="26" spans="1:12">
      <c r="A26" s="94" t="s">
        <v>120</v>
      </c>
      <c r="B26" s="94"/>
      <c r="C26" s="94"/>
      <c r="D26" s="94"/>
      <c r="E26" s="94"/>
      <c r="F26" s="94"/>
      <c r="G26" s="94"/>
      <c r="H26" s="94"/>
      <c r="I26" s="94"/>
      <c r="J26" s="94"/>
      <c r="K26" s="94"/>
      <c r="L26" s="94"/>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election activeCell="N42" sqref="N42"/>
    </sheetView>
  </sheetViews>
  <sheetFormatPr defaultRowHeight="15"/>
  <cols>
    <col min="1" max="1" width="8.88671875" style="1" customWidth="1"/>
    <col min="2" max="5" width="8.88671875" style="1"/>
    <col min="6" max="6" width="8.88671875" style="1" customWidth="1"/>
    <col min="7" max="16384" width="8.88671875" style="1"/>
  </cols>
  <sheetData>
    <row r="1" spans="1:12" ht="24" customHeight="1">
      <c r="A1" s="10" t="s">
        <v>56</v>
      </c>
      <c r="B1" s="14"/>
      <c r="C1" s="14"/>
      <c r="D1" s="14"/>
      <c r="E1" s="14"/>
      <c r="F1" s="14"/>
      <c r="G1" s="14"/>
      <c r="H1" s="14"/>
      <c r="I1" s="14"/>
      <c r="J1" s="14"/>
      <c r="K1" s="14"/>
      <c r="L1" s="14"/>
    </row>
    <row r="2" spans="1:12" ht="24" customHeight="1">
      <c r="A2" s="15"/>
      <c r="B2" s="15"/>
      <c r="C2" s="15"/>
      <c r="D2" s="15"/>
      <c r="E2" s="15"/>
      <c r="F2" s="15"/>
      <c r="G2" s="15"/>
      <c r="H2" s="15"/>
      <c r="I2" s="15"/>
      <c r="J2" s="15"/>
      <c r="K2" s="15"/>
      <c r="L2" s="15"/>
    </row>
    <row r="3" spans="1:12" ht="24" customHeight="1"/>
    <row r="4" spans="1:12" ht="36" customHeight="1">
      <c r="A4" s="139" t="s">
        <v>69</v>
      </c>
      <c r="B4" s="139"/>
      <c r="C4" s="139"/>
      <c r="D4" s="139"/>
      <c r="E4" s="139"/>
      <c r="F4" s="139"/>
      <c r="G4" s="139"/>
      <c r="H4" s="139"/>
      <c r="I4" s="139"/>
      <c r="J4" s="139"/>
      <c r="K4" s="139"/>
      <c r="L4" s="139"/>
    </row>
    <row r="5" spans="1:12">
      <c r="A5" s="6"/>
      <c r="B5" s="7"/>
      <c r="C5" s="7"/>
      <c r="D5" s="7"/>
      <c r="E5" s="7"/>
      <c r="F5" s="7"/>
      <c r="G5" s="7"/>
      <c r="H5" s="7"/>
      <c r="I5" s="7"/>
      <c r="J5" s="7"/>
      <c r="K5" s="7"/>
      <c r="L5" s="7"/>
    </row>
    <row r="6" spans="1:12" ht="35.25" customHeight="1">
      <c r="A6" s="139" t="s">
        <v>70</v>
      </c>
      <c r="B6" s="139"/>
      <c r="C6" s="139"/>
      <c r="D6" s="139"/>
      <c r="E6" s="139"/>
      <c r="F6" s="139"/>
      <c r="G6" s="139"/>
      <c r="H6" s="139"/>
      <c r="I6" s="139"/>
      <c r="J6" s="139"/>
      <c r="K6" s="139"/>
      <c r="L6" s="139"/>
    </row>
    <row r="7" spans="1:12">
      <c r="A7" s="6"/>
      <c r="B7" s="7"/>
      <c r="C7" s="7"/>
      <c r="D7" s="7"/>
      <c r="E7" s="7"/>
      <c r="F7" s="7"/>
      <c r="G7" s="7"/>
      <c r="H7" s="7"/>
      <c r="I7" s="7"/>
      <c r="J7" s="7"/>
      <c r="K7" s="7"/>
      <c r="L7" s="7"/>
    </row>
    <row r="8" spans="1:12" ht="35.25" customHeight="1">
      <c r="A8" s="139" t="s">
        <v>61</v>
      </c>
      <c r="B8" s="139"/>
      <c r="C8" s="139"/>
      <c r="D8" s="139"/>
      <c r="E8" s="139"/>
      <c r="F8" s="139"/>
      <c r="G8" s="139"/>
      <c r="H8" s="139"/>
      <c r="I8" s="139"/>
      <c r="J8" s="139"/>
      <c r="K8" s="139"/>
      <c r="L8" s="139"/>
    </row>
    <row r="9" spans="1:12">
      <c r="A9" s="6"/>
      <c r="B9" s="7"/>
      <c r="C9" s="7"/>
      <c r="D9" s="7"/>
      <c r="E9" s="7"/>
      <c r="F9" s="7"/>
      <c r="G9" s="7"/>
      <c r="H9" s="7"/>
      <c r="I9" s="7"/>
      <c r="J9" s="7"/>
      <c r="K9" s="7"/>
      <c r="L9" s="7"/>
    </row>
    <row r="10" spans="1:12" ht="17.25" customHeight="1">
      <c r="A10" s="139" t="s">
        <v>71</v>
      </c>
      <c r="B10" s="139"/>
      <c r="C10" s="139"/>
      <c r="D10" s="139"/>
      <c r="E10" s="139"/>
      <c r="F10" s="139"/>
      <c r="G10" s="139"/>
      <c r="H10" s="139"/>
      <c r="I10" s="139"/>
      <c r="J10" s="139"/>
      <c r="K10" s="139"/>
      <c r="L10" s="139"/>
    </row>
    <row r="11" spans="1:12">
      <c r="A11" s="6"/>
      <c r="B11" s="7"/>
      <c r="C11" s="7"/>
      <c r="D11" s="7"/>
      <c r="E11" s="7"/>
      <c r="F11" s="7"/>
      <c r="G11" s="7"/>
      <c r="H11" s="7"/>
      <c r="I11" s="7"/>
      <c r="J11" s="7"/>
      <c r="K11" s="7"/>
      <c r="L11" s="7"/>
    </row>
    <row r="12" spans="1:12" ht="36" customHeight="1">
      <c r="A12" s="139" t="s">
        <v>72</v>
      </c>
      <c r="B12" s="139"/>
      <c r="C12" s="139"/>
      <c r="D12" s="139"/>
      <c r="E12" s="139"/>
      <c r="F12" s="139"/>
      <c r="G12" s="139"/>
      <c r="H12" s="139"/>
      <c r="I12" s="139"/>
      <c r="J12" s="139"/>
      <c r="K12" s="139"/>
      <c r="L12" s="139"/>
    </row>
    <row r="13" spans="1:12">
      <c r="A13" s="2"/>
    </row>
    <row r="14" spans="1:12" ht="24.75" customHeight="1"/>
    <row r="15" spans="1:12" ht="24.75" customHeight="1" thickBot="1">
      <c r="A15" s="12"/>
      <c r="B15" s="12"/>
      <c r="C15" s="12"/>
    </row>
    <row r="16" spans="1:12" ht="24.75" customHeight="1" thickBot="1">
      <c r="A16" s="16" t="s">
        <v>55</v>
      </c>
      <c r="B16" s="17"/>
      <c r="C16" s="18"/>
    </row>
    <row r="17" spans="1:3" ht="24.75" customHeight="1">
      <c r="A17" s="12"/>
      <c r="B17" s="12"/>
      <c r="C17" s="12"/>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zoomScaleNormal="100" zoomScaleSheetLayoutView="90" workbookViewId="0">
      <selection activeCell="O6" sqref="O6"/>
    </sheetView>
  </sheetViews>
  <sheetFormatPr defaultRowHeight="15"/>
  <cols>
    <col min="1" max="3" width="8.88671875" style="12"/>
    <col min="4" max="5" width="8.21875" style="12" customWidth="1"/>
    <col min="6" max="7" width="10.77734375" style="12" customWidth="1"/>
    <col min="8" max="8" width="3.77734375" style="12" customWidth="1"/>
    <col min="9" max="10" width="10.77734375" style="12" customWidth="1"/>
    <col min="11" max="11" width="3.77734375" style="12" customWidth="1"/>
    <col min="12" max="13" width="10.77734375" style="12" customWidth="1"/>
    <col min="14" max="16384" width="8.88671875" style="12"/>
  </cols>
  <sheetData>
    <row r="1" spans="1:19" ht="24" customHeight="1">
      <c r="A1" s="10" t="s">
        <v>43</v>
      </c>
      <c r="B1" s="11"/>
      <c r="C1" s="11"/>
      <c r="D1" s="11"/>
      <c r="E1" s="11"/>
      <c r="F1" s="11"/>
      <c r="G1" s="11"/>
      <c r="H1" s="11"/>
      <c r="I1" s="11"/>
      <c r="J1" s="11"/>
      <c r="K1" s="11"/>
      <c r="L1" s="11"/>
      <c r="M1" s="11"/>
    </row>
    <row r="2" spans="1:19" ht="24" customHeight="1">
      <c r="A2" s="11"/>
      <c r="B2" s="11"/>
      <c r="C2" s="11"/>
      <c r="D2" s="11"/>
      <c r="E2" s="11"/>
      <c r="F2" s="11"/>
      <c r="G2" s="11"/>
      <c r="H2" s="11"/>
      <c r="I2" s="11"/>
      <c r="J2" s="11"/>
      <c r="K2" s="11"/>
      <c r="L2" s="11"/>
      <c r="M2" s="11"/>
    </row>
    <row r="3" spans="1:19" ht="36.75" customHeight="1">
      <c r="A3" s="140" t="s">
        <v>52</v>
      </c>
      <c r="B3" s="141"/>
      <c r="C3" s="141"/>
      <c r="D3" s="141"/>
      <c r="E3" s="141"/>
      <c r="F3" s="141"/>
      <c r="G3" s="141"/>
      <c r="H3" s="141"/>
      <c r="I3" s="141"/>
      <c r="J3" s="141"/>
      <c r="K3" s="141"/>
      <c r="L3" s="141"/>
      <c r="M3" s="141"/>
    </row>
    <row r="4" spans="1:19" ht="24.75" customHeight="1"/>
    <row r="5" spans="1:19" ht="24.75" customHeight="1" thickBot="1">
      <c r="A5" s="23" t="s">
        <v>53</v>
      </c>
      <c r="B5" s="24"/>
      <c r="C5" s="24"/>
      <c r="D5" s="24"/>
      <c r="F5" s="23" t="s">
        <v>51</v>
      </c>
      <c r="G5" s="24"/>
      <c r="H5" s="24"/>
      <c r="I5" s="24"/>
      <c r="J5" s="23"/>
      <c r="K5" s="24"/>
      <c r="L5" s="24"/>
      <c r="M5" s="24"/>
    </row>
    <row r="6" spans="1:19" ht="24.75" customHeight="1" thickTop="1"/>
    <row r="7" spans="1:19" ht="24.75" customHeight="1" thickBot="1">
      <c r="A7" s="19" t="s">
        <v>54</v>
      </c>
      <c r="D7" s="20"/>
      <c r="F7" s="52" t="s">
        <v>174</v>
      </c>
      <c r="G7" s="20"/>
      <c r="H7" s="20"/>
      <c r="I7" s="52" t="s">
        <v>176</v>
      </c>
      <c r="J7" s="40"/>
      <c r="L7" s="52" t="s">
        <v>178</v>
      </c>
      <c r="M7" s="20"/>
      <c r="N7" s="20"/>
      <c r="O7" s="20"/>
      <c r="S7" s="81"/>
    </row>
    <row r="8" spans="1:19" ht="24.75" customHeight="1" thickTop="1">
      <c r="A8" s="21" t="s">
        <v>60</v>
      </c>
      <c r="F8" s="83" t="s">
        <v>175</v>
      </c>
      <c r="G8" s="84"/>
      <c r="I8" s="85" t="s">
        <v>177</v>
      </c>
      <c r="J8" s="85"/>
      <c r="L8" s="86" t="s">
        <v>179</v>
      </c>
      <c r="M8" s="87"/>
      <c r="S8" s="81"/>
    </row>
    <row r="9" spans="1:19" ht="24.75" customHeight="1">
      <c r="J9" s="40"/>
      <c r="S9" s="81"/>
    </row>
    <row r="10" spans="1:19" ht="24.75" customHeight="1" thickBot="1">
      <c r="A10" s="19" t="s">
        <v>124</v>
      </c>
      <c r="F10" s="52" t="s">
        <v>180</v>
      </c>
      <c r="I10" s="52"/>
      <c r="J10" s="40"/>
      <c r="L10" s="52"/>
      <c r="S10" s="81"/>
    </row>
    <row r="11" spans="1:19" ht="24.75" customHeight="1" thickTop="1">
      <c r="A11" s="21" t="s">
        <v>123</v>
      </c>
      <c r="F11" s="88" t="s">
        <v>182</v>
      </c>
      <c r="G11" s="89"/>
      <c r="I11" s="90"/>
      <c r="J11" s="90"/>
      <c r="L11" s="91"/>
      <c r="M11" s="92"/>
      <c r="S11" s="81"/>
    </row>
    <row r="12" spans="1:19" ht="24.75" customHeight="1">
      <c r="J12" s="40"/>
      <c r="S12" s="81"/>
    </row>
    <row r="13" spans="1:19" ht="24.75" customHeight="1">
      <c r="A13" s="21" t="s">
        <v>44</v>
      </c>
      <c r="F13" s="95" t="s">
        <v>173</v>
      </c>
    </row>
    <row r="14" spans="1:19" ht="24.75" customHeight="1"/>
    <row r="15" spans="1:19" ht="24.75" customHeight="1">
      <c r="A15" s="22" t="s">
        <v>133</v>
      </c>
      <c r="J15" s="93"/>
    </row>
    <row r="16" spans="1:19" ht="24.75" customHeight="1"/>
    <row r="17" spans="1:3" ht="24.75" customHeight="1" thickBot="1"/>
    <row r="18" spans="1:3" ht="24.75" customHeight="1" thickBot="1">
      <c r="A18" s="25" t="s">
        <v>55</v>
      </c>
      <c r="B18" s="26"/>
      <c r="C18" s="27"/>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R75"/>
  <sheetViews>
    <sheetView showGridLines="0" zoomScale="90" zoomScaleNormal="90" workbookViewId="0">
      <selection activeCell="N42" sqref="N42"/>
    </sheetView>
  </sheetViews>
  <sheetFormatPr defaultRowHeight="14.25"/>
  <cols>
    <col min="1" max="1" width="11.109375" style="103" customWidth="1"/>
    <col min="2" max="5" width="8.88671875" style="103"/>
    <col min="6" max="6" width="10.33203125" style="103" customWidth="1"/>
    <col min="7" max="7" width="2" style="103" customWidth="1"/>
    <col min="8" max="8" width="27.6640625" style="103" customWidth="1"/>
    <col min="9" max="9" width="9.21875" style="103" customWidth="1"/>
    <col min="10" max="10" width="9.33203125" style="103" customWidth="1"/>
    <col min="11" max="12" width="9.109375" style="103" customWidth="1"/>
    <col min="13" max="14" width="8.88671875" style="103"/>
    <col min="15" max="15" width="8.44140625" style="103" bestFit="1" customWidth="1"/>
    <col min="16" max="16" width="6.33203125" style="103" bestFit="1" customWidth="1"/>
    <col min="17" max="16384" width="8.88671875" style="103"/>
  </cols>
  <sheetData>
    <row r="1" spans="1:15" ht="69.75" customHeight="1">
      <c r="A1" s="101" t="s">
        <v>77</v>
      </c>
      <c r="B1" s="102"/>
      <c r="C1" s="102"/>
      <c r="D1" s="102"/>
      <c r="E1" s="102"/>
      <c r="F1" s="102"/>
      <c r="G1" s="102"/>
      <c r="H1" s="102"/>
      <c r="I1" s="102"/>
      <c r="J1" s="102"/>
      <c r="K1" s="102"/>
      <c r="L1" s="102"/>
    </row>
    <row r="2" spans="1:15" ht="19.5" customHeight="1">
      <c r="A2" s="104" t="s">
        <v>194</v>
      </c>
      <c r="B2" s="102"/>
      <c r="C2" s="102"/>
      <c r="D2" s="102"/>
      <c r="E2" s="102"/>
      <c r="F2" s="102"/>
      <c r="G2" s="102"/>
      <c r="H2" s="102"/>
      <c r="I2" s="102"/>
      <c r="J2" s="102"/>
      <c r="K2" s="102"/>
      <c r="L2" s="102"/>
    </row>
    <row r="3" spans="1:15" ht="29.25" customHeight="1">
      <c r="A3" s="105"/>
      <c r="B3" s="105"/>
      <c r="C3" s="105"/>
      <c r="D3" s="105"/>
      <c r="E3" s="105"/>
      <c r="F3" s="105"/>
      <c r="G3" s="105"/>
      <c r="H3" s="105"/>
      <c r="I3" s="105"/>
      <c r="J3" s="105"/>
      <c r="K3" s="105"/>
      <c r="L3" s="105"/>
    </row>
    <row r="4" spans="1:15" ht="18">
      <c r="A4" s="106" t="s">
        <v>78</v>
      </c>
      <c r="B4" s="107"/>
      <c r="C4" s="107"/>
      <c r="D4" s="107"/>
      <c r="E4" s="107"/>
      <c r="F4" s="107"/>
      <c r="G4" s="108"/>
      <c r="H4" s="109" t="s">
        <v>30</v>
      </c>
      <c r="I4" s="110">
        <v>44286</v>
      </c>
      <c r="J4" s="110">
        <v>44196</v>
      </c>
      <c r="K4" s="110">
        <v>44286</v>
      </c>
      <c r="L4" s="110">
        <v>44196</v>
      </c>
    </row>
    <row r="5" spans="1:15" ht="12.75" customHeight="1">
      <c r="A5" s="107"/>
      <c r="B5" s="107"/>
      <c r="C5" s="107"/>
      <c r="D5" s="107"/>
      <c r="E5" s="107"/>
      <c r="F5" s="107"/>
      <c r="G5" s="108"/>
      <c r="H5" s="109"/>
      <c r="I5" s="142" t="s">
        <v>79</v>
      </c>
      <c r="J5" s="142"/>
      <c r="K5" s="142" t="s">
        <v>80</v>
      </c>
      <c r="L5" s="142"/>
    </row>
    <row r="6" spans="1:15">
      <c r="A6" s="105"/>
      <c r="B6" s="105"/>
      <c r="C6" s="105"/>
      <c r="D6" s="105"/>
      <c r="E6" s="105"/>
      <c r="F6" s="105"/>
      <c r="G6" s="105"/>
      <c r="H6" s="111" t="s">
        <v>2</v>
      </c>
      <c r="I6" s="112">
        <v>1600952</v>
      </c>
      <c r="J6" s="112">
        <v>1564177</v>
      </c>
      <c r="K6" s="112">
        <v>10766.321452589107</v>
      </c>
      <c r="L6" s="112">
        <v>10020.352338244715</v>
      </c>
      <c r="O6" s="103" t="s">
        <v>31</v>
      </c>
    </row>
    <row r="7" spans="1:15">
      <c r="A7" s="105"/>
      <c r="B7" s="105"/>
      <c r="C7" s="105"/>
      <c r="D7" s="105"/>
      <c r="E7" s="105"/>
      <c r="F7" s="105"/>
      <c r="G7" s="105"/>
      <c r="H7" s="111" t="s">
        <v>81</v>
      </c>
      <c r="I7" s="113">
        <v>1287448</v>
      </c>
      <c r="J7" s="113">
        <v>1273426</v>
      </c>
      <c r="K7" s="113">
        <v>8658.0228648285138</v>
      </c>
      <c r="L7" s="113">
        <v>8157.7578475336322</v>
      </c>
    </row>
    <row r="8" spans="1:15">
      <c r="A8" s="105"/>
      <c r="B8" s="105"/>
      <c r="C8" s="105"/>
      <c r="D8" s="105"/>
      <c r="E8" s="105"/>
      <c r="F8" s="105"/>
      <c r="G8" s="105"/>
      <c r="H8" s="111" t="s">
        <v>82</v>
      </c>
      <c r="I8" s="113">
        <v>55234</v>
      </c>
      <c r="J8" s="113">
        <v>48073</v>
      </c>
      <c r="K8" s="113">
        <v>371.44586415601884</v>
      </c>
      <c r="L8" s="113">
        <v>307.96284433055735</v>
      </c>
    </row>
    <row r="9" spans="1:15">
      <c r="A9" s="105"/>
      <c r="B9" s="105"/>
      <c r="C9" s="105"/>
      <c r="D9" s="105"/>
      <c r="E9" s="105"/>
      <c r="F9" s="105"/>
      <c r="G9" s="105"/>
      <c r="H9" s="111" t="s">
        <v>83</v>
      </c>
      <c r="I9" s="113">
        <v>134183</v>
      </c>
      <c r="J9" s="113">
        <v>119330</v>
      </c>
      <c r="K9" s="113">
        <v>902.37390719569612</v>
      </c>
      <c r="L9" s="113">
        <v>764.44586803331197</v>
      </c>
    </row>
    <row r="10" spans="1:15">
      <c r="A10" s="105"/>
      <c r="B10" s="105"/>
      <c r="C10" s="105"/>
      <c r="D10" s="105"/>
      <c r="E10" s="105"/>
      <c r="F10" s="105"/>
      <c r="G10" s="105"/>
      <c r="H10" s="114" t="s">
        <v>84</v>
      </c>
      <c r="I10" s="115">
        <v>31811</v>
      </c>
      <c r="J10" s="115">
        <v>26808</v>
      </c>
      <c r="K10" s="115">
        <v>213.92737054472093</v>
      </c>
      <c r="L10" s="115">
        <v>171.736066623959</v>
      </c>
    </row>
    <row r="11" spans="1:15">
      <c r="A11" s="105"/>
      <c r="B11" s="105"/>
      <c r="C11" s="105"/>
      <c r="D11" s="105"/>
      <c r="E11" s="105"/>
      <c r="F11" s="105"/>
      <c r="G11" s="105"/>
      <c r="H11" s="116" t="s">
        <v>3</v>
      </c>
      <c r="I11" s="113">
        <v>794252</v>
      </c>
      <c r="J11" s="113">
        <v>793427</v>
      </c>
      <c r="K11" s="113">
        <v>5341.3046402151986</v>
      </c>
      <c r="L11" s="113">
        <v>5082.8122998078161</v>
      </c>
    </row>
    <row r="12" spans="1:15">
      <c r="A12" s="105"/>
      <c r="B12" s="105"/>
      <c r="C12" s="105"/>
      <c r="D12" s="105"/>
      <c r="E12" s="105"/>
      <c r="F12" s="105"/>
      <c r="G12" s="105"/>
      <c r="H12" s="116" t="s">
        <v>85</v>
      </c>
      <c r="I12" s="113">
        <v>40932</v>
      </c>
      <c r="J12" s="113">
        <v>48725</v>
      </c>
      <c r="K12" s="113">
        <v>275.26563550773369</v>
      </c>
      <c r="L12" s="113">
        <v>312.13965406790521</v>
      </c>
    </row>
    <row r="13" spans="1:15">
      <c r="A13" s="105"/>
      <c r="B13" s="105"/>
      <c r="C13" s="105"/>
      <c r="D13" s="105"/>
      <c r="E13" s="105"/>
      <c r="F13" s="105"/>
      <c r="G13" s="105"/>
      <c r="H13" s="116" t="s">
        <v>28</v>
      </c>
      <c r="I13" s="113">
        <v>452709</v>
      </c>
      <c r="J13" s="113">
        <v>420178</v>
      </c>
      <c r="K13" s="113">
        <v>3044.4451916610628</v>
      </c>
      <c r="L13" s="113">
        <v>2691.7232543241512</v>
      </c>
    </row>
    <row r="14" spans="1:15">
      <c r="A14" s="105"/>
      <c r="B14" s="105"/>
      <c r="C14" s="105"/>
      <c r="D14" s="105"/>
      <c r="E14" s="105"/>
      <c r="F14" s="105"/>
      <c r="G14" s="105"/>
      <c r="H14" s="116" t="s">
        <v>157</v>
      </c>
      <c r="I14" s="113">
        <v>20850</v>
      </c>
      <c r="J14" s="113">
        <v>21366</v>
      </c>
      <c r="K14" s="113">
        <v>140.2151983860121</v>
      </c>
      <c r="L14" s="113">
        <v>136.87379884689301</v>
      </c>
    </row>
    <row r="15" spans="1:15">
      <c r="A15" s="105"/>
      <c r="B15" s="105"/>
      <c r="C15" s="105"/>
      <c r="D15" s="105"/>
      <c r="E15" s="105"/>
      <c r="F15" s="105"/>
      <c r="G15" s="105"/>
      <c r="H15" s="117" t="s">
        <v>4</v>
      </c>
      <c r="I15" s="118">
        <v>261384</v>
      </c>
      <c r="J15" s="118">
        <v>258255</v>
      </c>
      <c r="K15" s="118">
        <v>1757.794216543376</v>
      </c>
      <c r="L15" s="118">
        <v>1654.4202434336964</v>
      </c>
    </row>
    <row r="16" spans="1:15">
      <c r="A16" s="105"/>
      <c r="B16" s="105"/>
      <c r="C16" s="105"/>
      <c r="D16" s="105"/>
      <c r="E16" s="105"/>
      <c r="F16" s="105"/>
      <c r="G16" s="105"/>
      <c r="H16" s="119" t="s">
        <v>103</v>
      </c>
      <c r="I16" s="120">
        <v>0.249</v>
      </c>
      <c r="J16" s="120">
        <v>0.251</v>
      </c>
      <c r="K16" s="121"/>
      <c r="L16" s="121"/>
    </row>
    <row r="17" spans="1:16">
      <c r="A17" s="105"/>
      <c r="B17" s="105"/>
      <c r="C17" s="105"/>
      <c r="D17" s="105"/>
      <c r="E17" s="105"/>
      <c r="F17" s="105"/>
      <c r="G17" s="105"/>
      <c r="H17" s="122" t="s">
        <v>86</v>
      </c>
      <c r="I17" s="120">
        <v>1.621</v>
      </c>
      <c r="J17" s="120">
        <v>1.605</v>
      </c>
      <c r="K17" s="121"/>
      <c r="L17" s="121"/>
    </row>
    <row r="18" spans="1:16" ht="51.75" customHeight="1">
      <c r="A18" s="105"/>
      <c r="B18" s="105"/>
      <c r="C18" s="105"/>
      <c r="D18" s="105"/>
      <c r="E18" s="105"/>
      <c r="F18" s="105"/>
      <c r="G18" s="105"/>
      <c r="H18" s="105"/>
      <c r="I18" s="105"/>
      <c r="J18" s="105"/>
      <c r="K18" s="105"/>
      <c r="L18" s="105"/>
    </row>
    <row r="19" spans="1:16" ht="18">
      <c r="A19" s="106" t="s">
        <v>87</v>
      </c>
      <c r="B19" s="107"/>
      <c r="C19" s="107"/>
      <c r="D19" s="107"/>
      <c r="E19" s="107"/>
      <c r="F19" s="123">
        <v>44286</v>
      </c>
      <c r="G19" s="105"/>
      <c r="H19" s="106" t="s">
        <v>29</v>
      </c>
      <c r="I19" s="124" t="s">
        <v>194</v>
      </c>
      <c r="J19" s="124" t="s">
        <v>190</v>
      </c>
      <c r="K19" s="124" t="s">
        <v>194</v>
      </c>
      <c r="L19" s="124" t="s">
        <v>190</v>
      </c>
    </row>
    <row r="20" spans="1:16" ht="12.75" customHeight="1">
      <c r="A20" s="106"/>
      <c r="B20" s="106"/>
      <c r="C20" s="106"/>
      <c r="D20" s="106"/>
      <c r="E20" s="106"/>
      <c r="F20" s="106"/>
      <c r="G20" s="105"/>
      <c r="H20" s="106"/>
      <c r="I20" s="143" t="s">
        <v>88</v>
      </c>
      <c r="J20" s="143"/>
      <c r="K20" s="143" t="s">
        <v>80</v>
      </c>
      <c r="L20" s="143"/>
    </row>
    <row r="21" spans="1:16" ht="8.25" customHeight="1">
      <c r="A21" s="105"/>
      <c r="B21" s="105"/>
      <c r="C21" s="105"/>
      <c r="D21" s="105"/>
      <c r="E21" s="105"/>
      <c r="F21" s="105"/>
      <c r="G21" s="105"/>
      <c r="H21" s="105"/>
      <c r="I21" s="105"/>
      <c r="J21" s="105"/>
      <c r="K21" s="105"/>
      <c r="L21" s="105"/>
    </row>
    <row r="22" spans="1:16">
      <c r="A22" s="116" t="s">
        <v>89</v>
      </c>
      <c r="B22" s="125"/>
      <c r="C22" s="125"/>
      <c r="D22" s="125"/>
      <c r="E22" s="125"/>
      <c r="F22" s="113">
        <v>110750</v>
      </c>
      <c r="G22" s="105"/>
      <c r="H22" s="116" t="s">
        <v>90</v>
      </c>
      <c r="I22" s="113">
        <v>15759</v>
      </c>
      <c r="J22" s="113">
        <v>3400</v>
      </c>
      <c r="K22" s="113">
        <v>102.56426944354051</v>
      </c>
      <c r="L22" s="113">
        <v>23.926812104152006</v>
      </c>
      <c r="O22" s="126"/>
    </row>
    <row r="23" spans="1:16">
      <c r="A23" s="116" t="s">
        <v>91</v>
      </c>
      <c r="B23" s="125"/>
      <c r="C23" s="125"/>
      <c r="D23" s="125"/>
      <c r="E23" s="125"/>
      <c r="F23" s="113">
        <v>13751</v>
      </c>
      <c r="G23" s="105"/>
      <c r="H23" s="116" t="s">
        <v>0</v>
      </c>
      <c r="I23" s="113">
        <v>7618</v>
      </c>
      <c r="J23" s="113">
        <v>-3628</v>
      </c>
      <c r="K23" s="113">
        <v>49.580214773836637</v>
      </c>
      <c r="L23" s="113">
        <v>-25.531315974665731</v>
      </c>
      <c r="O23" s="127"/>
    </row>
    <row r="24" spans="1:16">
      <c r="A24" s="116" t="s">
        <v>92</v>
      </c>
      <c r="B24" s="125"/>
      <c r="C24" s="125"/>
      <c r="D24" s="125"/>
      <c r="E24" s="125"/>
      <c r="F24" s="113">
        <v>36</v>
      </c>
      <c r="G24" s="105"/>
      <c r="H24" s="116" t="s">
        <v>93</v>
      </c>
      <c r="I24" s="128">
        <v>0.11700000000000001</v>
      </c>
      <c r="J24" s="128">
        <v>-5.8999999999999997E-2</v>
      </c>
      <c r="K24" s="128"/>
      <c r="L24" s="128"/>
    </row>
    <row r="25" spans="1:16">
      <c r="A25" s="119" t="s">
        <v>94</v>
      </c>
      <c r="B25" s="129"/>
      <c r="C25" s="129"/>
      <c r="D25" s="129"/>
      <c r="E25" s="129"/>
      <c r="F25" s="113">
        <v>869</v>
      </c>
      <c r="G25" s="105"/>
      <c r="H25" s="116" t="s">
        <v>95</v>
      </c>
      <c r="I25" s="130">
        <v>2.1999999999999999E-2</v>
      </c>
      <c r="J25" s="130">
        <v>2.5999999999999999E-2</v>
      </c>
      <c r="K25" s="131"/>
      <c r="L25" s="131"/>
    </row>
    <row r="26" spans="1:16">
      <c r="A26" s="105"/>
      <c r="B26" s="105"/>
      <c r="C26" s="105"/>
      <c r="D26" s="105"/>
      <c r="E26" s="105"/>
      <c r="F26" s="105"/>
      <c r="G26" s="105"/>
      <c r="H26" s="116" t="s">
        <v>96</v>
      </c>
      <c r="I26" s="128">
        <v>0.45800000000000002</v>
      </c>
      <c r="J26" s="128">
        <v>0.72599999999999998</v>
      </c>
      <c r="K26" s="128"/>
      <c r="L26" s="131"/>
    </row>
    <row r="27" spans="1:16">
      <c r="A27" s="105"/>
      <c r="B27" s="105"/>
      <c r="C27" s="105"/>
      <c r="D27" s="105"/>
      <c r="E27" s="105"/>
      <c r="F27" s="105"/>
      <c r="G27" s="105"/>
      <c r="H27" s="105"/>
      <c r="I27" s="132"/>
      <c r="J27" s="132"/>
      <c r="K27" s="132"/>
      <c r="L27" s="132"/>
    </row>
    <row r="28" spans="1:16" ht="17.25" customHeight="1">
      <c r="A28" s="105"/>
      <c r="B28" s="105"/>
      <c r="C28" s="105"/>
      <c r="D28" s="105"/>
      <c r="E28" s="105"/>
      <c r="F28" s="105"/>
      <c r="G28" s="105"/>
      <c r="H28" s="105"/>
      <c r="I28" s="105"/>
      <c r="J28" s="105"/>
      <c r="K28" s="105"/>
      <c r="L28" s="105"/>
    </row>
    <row r="29" spans="1:16" ht="17.25" customHeight="1">
      <c r="A29" s="106" t="s">
        <v>97</v>
      </c>
      <c r="B29" s="107"/>
      <c r="C29" s="107"/>
      <c r="D29" s="107"/>
      <c r="E29" s="107"/>
      <c r="F29" s="107"/>
      <c r="G29" s="105"/>
      <c r="H29" s="106" t="s">
        <v>98</v>
      </c>
      <c r="I29" s="133"/>
      <c r="J29" s="133"/>
      <c r="K29" s="133"/>
      <c r="L29" s="133"/>
    </row>
    <row r="30" spans="1:16" ht="8.25" customHeight="1">
      <c r="A30" s="106"/>
      <c r="B30" s="106"/>
      <c r="C30" s="106"/>
      <c r="D30" s="106"/>
      <c r="E30" s="106"/>
      <c r="F30" s="106"/>
      <c r="G30" s="105"/>
      <c r="H30" s="106"/>
      <c r="I30" s="106"/>
      <c r="J30" s="106"/>
      <c r="K30" s="106"/>
      <c r="L30" s="106"/>
    </row>
    <row r="31" spans="1:16">
      <c r="A31" s="105"/>
      <c r="B31" s="105"/>
      <c r="C31" s="105"/>
      <c r="D31" s="105"/>
      <c r="E31" s="105"/>
      <c r="F31" s="105"/>
      <c r="G31" s="105"/>
      <c r="H31" s="105"/>
      <c r="I31" s="105"/>
      <c r="J31" s="105"/>
      <c r="K31" s="105"/>
      <c r="L31" s="105"/>
    </row>
    <row r="32" spans="1:16">
      <c r="A32" s="105"/>
      <c r="B32" s="105"/>
      <c r="C32" s="105"/>
      <c r="D32" s="105"/>
      <c r="E32" s="105"/>
      <c r="F32" s="105"/>
      <c r="G32" s="105"/>
      <c r="H32" s="105"/>
      <c r="I32" s="105"/>
      <c r="J32" s="105"/>
      <c r="K32" s="105"/>
      <c r="L32" s="105"/>
      <c r="P32" s="134"/>
    </row>
    <row r="33" spans="1:18">
      <c r="A33" s="105"/>
      <c r="B33" s="105"/>
      <c r="C33" s="105"/>
      <c r="D33" s="105"/>
      <c r="E33" s="105"/>
      <c r="F33" s="105"/>
      <c r="G33" s="105"/>
      <c r="H33" s="105"/>
      <c r="I33" s="105"/>
      <c r="J33" s="105"/>
      <c r="K33" s="105"/>
      <c r="L33" s="105"/>
      <c r="P33" s="134"/>
    </row>
    <row r="34" spans="1:18">
      <c r="A34" s="105"/>
      <c r="B34" s="105"/>
      <c r="C34" s="105"/>
      <c r="D34" s="105"/>
      <c r="E34" s="105"/>
      <c r="F34" s="105"/>
      <c r="G34" s="105"/>
      <c r="H34" s="105"/>
      <c r="I34" s="105"/>
      <c r="J34" s="105"/>
      <c r="K34" s="105"/>
      <c r="L34" s="105"/>
      <c r="P34" s="134"/>
    </row>
    <row r="35" spans="1:18">
      <c r="A35" s="105"/>
      <c r="B35" s="105"/>
      <c r="C35" s="105"/>
      <c r="D35" s="105"/>
      <c r="E35" s="105"/>
      <c r="F35" s="105"/>
      <c r="G35" s="105"/>
      <c r="H35" s="105"/>
      <c r="I35" s="105"/>
      <c r="J35" s="105"/>
      <c r="K35" s="105"/>
      <c r="L35" s="105"/>
      <c r="P35" s="134"/>
    </row>
    <row r="36" spans="1:18">
      <c r="A36" s="105"/>
      <c r="B36" s="105"/>
      <c r="C36" s="105"/>
      <c r="D36" s="105"/>
      <c r="E36" s="105"/>
      <c r="F36" s="105"/>
      <c r="G36" s="105"/>
      <c r="H36" s="105"/>
      <c r="I36" s="105"/>
      <c r="J36" s="105"/>
      <c r="K36" s="105"/>
      <c r="L36" s="105"/>
      <c r="P36" s="134"/>
    </row>
    <row r="37" spans="1:18">
      <c r="A37" s="105"/>
      <c r="B37" s="105"/>
      <c r="C37" s="105"/>
      <c r="D37" s="105"/>
      <c r="E37" s="105"/>
      <c r="F37" s="105"/>
      <c r="G37" s="105"/>
      <c r="H37" s="105"/>
      <c r="I37" s="105"/>
      <c r="J37" s="105"/>
      <c r="K37" s="105"/>
      <c r="L37" s="105"/>
      <c r="P37" s="134"/>
    </row>
    <row r="38" spans="1:18" ht="6.75" customHeight="1">
      <c r="A38" s="105"/>
      <c r="B38" s="105"/>
      <c r="C38" s="105"/>
      <c r="D38" s="105"/>
      <c r="E38" s="105"/>
      <c r="F38" s="105"/>
      <c r="G38" s="105"/>
      <c r="H38" s="105"/>
      <c r="I38" s="105"/>
      <c r="J38" s="105"/>
      <c r="K38" s="105"/>
      <c r="L38" s="105"/>
    </row>
    <row r="39" spans="1:18">
      <c r="A39" s="105"/>
      <c r="B39" s="105"/>
      <c r="C39" s="105"/>
      <c r="D39" s="105"/>
      <c r="E39" s="105"/>
      <c r="F39" s="105"/>
      <c r="G39" s="105"/>
      <c r="H39" s="105"/>
      <c r="I39" s="105"/>
      <c r="J39" s="105"/>
      <c r="K39" s="105"/>
      <c r="L39" s="105"/>
      <c r="P39" s="134"/>
    </row>
    <row r="40" spans="1:18">
      <c r="A40" s="105"/>
      <c r="B40" s="105"/>
      <c r="C40" s="105"/>
      <c r="D40" s="105"/>
      <c r="E40" s="105"/>
      <c r="F40" s="105"/>
      <c r="G40" s="105"/>
      <c r="H40" s="105"/>
      <c r="I40" s="105"/>
      <c r="J40" s="105"/>
      <c r="K40" s="105"/>
      <c r="L40" s="105"/>
      <c r="P40" s="134"/>
    </row>
    <row r="41" spans="1:18">
      <c r="A41" s="105"/>
      <c r="B41" s="105"/>
      <c r="C41" s="105"/>
      <c r="D41" s="105"/>
      <c r="E41" s="105"/>
      <c r="F41" s="105"/>
      <c r="G41" s="105"/>
      <c r="H41" s="105"/>
      <c r="I41" s="105"/>
      <c r="J41" s="105"/>
      <c r="K41" s="105"/>
      <c r="L41" s="105"/>
      <c r="P41" s="134"/>
    </row>
    <row r="42" spans="1:18">
      <c r="A42" s="105"/>
      <c r="B42" s="105"/>
      <c r="C42" s="105"/>
      <c r="D42" s="105"/>
      <c r="E42" s="105"/>
      <c r="F42" s="105"/>
      <c r="G42" s="105"/>
      <c r="H42" s="105"/>
      <c r="I42" s="105"/>
      <c r="J42" s="105"/>
      <c r="K42" s="105"/>
      <c r="L42" s="105"/>
      <c r="P42" s="134"/>
    </row>
    <row r="43" spans="1:18">
      <c r="A43" s="105"/>
      <c r="B43" s="105"/>
      <c r="C43" s="105"/>
      <c r="D43" s="105"/>
      <c r="E43" s="105"/>
      <c r="F43" s="105"/>
      <c r="G43" s="105"/>
      <c r="H43" s="105"/>
      <c r="I43" s="105"/>
      <c r="J43" s="105"/>
      <c r="K43" s="105"/>
      <c r="L43" s="105"/>
      <c r="P43" s="134"/>
    </row>
    <row r="44" spans="1:18">
      <c r="A44" s="105"/>
      <c r="B44" s="105"/>
      <c r="C44" s="105"/>
      <c r="D44" s="105"/>
      <c r="E44" s="105"/>
      <c r="F44" s="105"/>
      <c r="G44" s="105"/>
      <c r="H44" s="105"/>
      <c r="I44" s="105"/>
      <c r="J44" s="105"/>
      <c r="K44" s="105"/>
      <c r="L44" s="105"/>
      <c r="P44" s="134"/>
    </row>
    <row r="45" spans="1:18">
      <c r="A45" s="105"/>
      <c r="B45" s="105"/>
      <c r="C45" s="105"/>
      <c r="D45" s="105"/>
      <c r="E45" s="105"/>
      <c r="F45" s="105"/>
      <c r="G45" s="105"/>
      <c r="H45" s="105"/>
      <c r="I45" s="105"/>
      <c r="J45" s="105"/>
      <c r="K45" s="105"/>
      <c r="L45" s="105"/>
    </row>
    <row r="46" spans="1:18" ht="28.5" customHeight="1">
      <c r="A46" s="105"/>
      <c r="B46" s="105"/>
      <c r="C46" s="105"/>
      <c r="D46" s="105"/>
      <c r="E46" s="105"/>
      <c r="F46" s="105"/>
      <c r="G46" s="105"/>
      <c r="H46" s="105"/>
      <c r="I46" s="105"/>
      <c r="J46" s="105"/>
      <c r="K46" s="105"/>
      <c r="L46" s="105"/>
      <c r="R46" s="103" t="s">
        <v>31</v>
      </c>
    </row>
    <row r="47" spans="1:18" ht="18">
      <c r="A47" s="106" t="s">
        <v>99</v>
      </c>
      <c r="B47" s="107"/>
      <c r="C47" s="107"/>
      <c r="D47" s="107"/>
      <c r="E47" s="107"/>
      <c r="F47" s="107"/>
      <c r="G47" s="105"/>
      <c r="H47" s="106" t="s">
        <v>100</v>
      </c>
      <c r="I47" s="133"/>
      <c r="J47" s="133"/>
      <c r="K47" s="133"/>
      <c r="L47" s="133"/>
    </row>
    <row r="48" spans="1:18" ht="7.5" customHeight="1">
      <c r="A48" s="106"/>
      <c r="B48" s="106"/>
      <c r="C48" s="106"/>
      <c r="D48" s="106"/>
      <c r="E48" s="106"/>
      <c r="F48" s="106"/>
      <c r="G48" s="105"/>
      <c r="H48" s="106"/>
      <c r="I48" s="143"/>
      <c r="J48" s="143"/>
      <c r="K48" s="143"/>
      <c r="L48" s="143"/>
    </row>
    <row r="49" spans="1:12">
      <c r="A49" s="105"/>
      <c r="B49" s="105"/>
      <c r="C49" s="105"/>
      <c r="D49" s="105"/>
      <c r="E49" s="105"/>
      <c r="F49" s="105"/>
      <c r="G49" s="105"/>
      <c r="H49" s="105"/>
      <c r="I49" s="105"/>
      <c r="J49" s="105"/>
      <c r="K49" s="105"/>
      <c r="L49" s="105"/>
    </row>
    <row r="50" spans="1:12">
      <c r="A50" s="105"/>
      <c r="B50" s="105"/>
      <c r="C50" s="105"/>
      <c r="D50" s="105"/>
      <c r="E50" s="105"/>
      <c r="F50" s="105"/>
      <c r="G50" s="105"/>
      <c r="H50" s="105"/>
      <c r="I50" s="105"/>
      <c r="J50" s="105"/>
      <c r="K50" s="105"/>
      <c r="L50" s="105"/>
    </row>
    <row r="51" spans="1:12">
      <c r="A51" s="105"/>
      <c r="B51" s="105"/>
      <c r="C51" s="105"/>
      <c r="D51" s="105"/>
      <c r="E51" s="105"/>
      <c r="F51" s="105"/>
      <c r="G51" s="105"/>
      <c r="H51" s="105"/>
      <c r="I51" s="105"/>
      <c r="J51" s="105"/>
      <c r="K51" s="105"/>
      <c r="L51" s="105"/>
    </row>
    <row r="52" spans="1:12">
      <c r="A52" s="105"/>
      <c r="B52" s="105"/>
      <c r="C52" s="105"/>
      <c r="D52" s="105"/>
      <c r="E52" s="105"/>
      <c r="F52" s="105"/>
      <c r="G52" s="105"/>
      <c r="H52" s="105"/>
      <c r="I52" s="105"/>
      <c r="J52" s="105"/>
      <c r="K52" s="105"/>
      <c r="L52" s="105"/>
    </row>
    <row r="53" spans="1:12">
      <c r="A53" s="105"/>
      <c r="B53" s="105"/>
      <c r="C53" s="105"/>
      <c r="D53" s="105"/>
      <c r="E53" s="105"/>
      <c r="F53" s="105"/>
      <c r="G53" s="105"/>
      <c r="H53" s="105"/>
      <c r="I53" s="105"/>
      <c r="J53" s="105"/>
      <c r="K53" s="105"/>
      <c r="L53" s="105"/>
    </row>
    <row r="54" spans="1:12">
      <c r="A54" s="105"/>
      <c r="B54" s="105"/>
      <c r="C54" s="105"/>
      <c r="D54" s="105"/>
      <c r="E54" s="105"/>
      <c r="F54" s="105"/>
      <c r="G54" s="105"/>
      <c r="H54" s="105"/>
      <c r="I54" s="105"/>
      <c r="J54" s="105"/>
      <c r="K54" s="105"/>
      <c r="L54" s="105"/>
    </row>
    <row r="55" spans="1:12">
      <c r="A55" s="105"/>
      <c r="B55" s="105"/>
      <c r="C55" s="105"/>
      <c r="D55" s="105"/>
      <c r="E55" s="105"/>
      <c r="F55" s="105"/>
      <c r="G55" s="105"/>
      <c r="H55" s="105"/>
      <c r="I55" s="105"/>
      <c r="J55" s="105"/>
      <c r="K55" s="105"/>
      <c r="L55" s="105"/>
    </row>
    <row r="56" spans="1:12" ht="18">
      <c r="A56" s="105"/>
      <c r="B56" s="105"/>
      <c r="C56" s="105"/>
      <c r="D56" s="105"/>
      <c r="E56" s="105"/>
      <c r="F56" s="105"/>
      <c r="G56" s="105"/>
      <c r="H56" s="135"/>
      <c r="I56" s="136"/>
      <c r="J56" s="136"/>
      <c r="K56" s="136"/>
      <c r="L56" s="136"/>
    </row>
    <row r="57" spans="1:12">
      <c r="A57" s="105"/>
      <c r="B57" s="105"/>
      <c r="C57" s="105"/>
      <c r="D57" s="105"/>
      <c r="E57" s="105"/>
      <c r="F57" s="105"/>
      <c r="G57" s="105"/>
      <c r="H57" s="105"/>
      <c r="I57" s="105"/>
      <c r="J57" s="105"/>
      <c r="K57" s="105"/>
      <c r="L57" s="105"/>
    </row>
    <row r="58" spans="1:12">
      <c r="A58" s="105"/>
      <c r="B58" s="105"/>
      <c r="C58" s="105"/>
      <c r="D58" s="105"/>
      <c r="E58" s="105"/>
      <c r="F58" s="105"/>
      <c r="G58" s="105"/>
      <c r="H58" s="105"/>
      <c r="I58" s="105"/>
      <c r="J58" s="105"/>
      <c r="K58" s="105"/>
      <c r="L58" s="105"/>
    </row>
    <row r="59" spans="1:12">
      <c r="A59" s="105"/>
      <c r="B59" s="105"/>
      <c r="C59" s="105"/>
      <c r="D59" s="105"/>
      <c r="E59" s="105"/>
      <c r="F59" s="105"/>
      <c r="G59" s="105"/>
      <c r="H59" s="105"/>
      <c r="I59" s="105"/>
      <c r="J59" s="105"/>
      <c r="K59" s="105"/>
      <c r="L59" s="105"/>
    </row>
    <row r="60" spans="1:12">
      <c r="A60" s="105"/>
      <c r="B60" s="105"/>
      <c r="C60" s="105"/>
      <c r="D60" s="105"/>
      <c r="E60" s="105"/>
      <c r="F60" s="105"/>
      <c r="G60" s="105"/>
      <c r="H60" s="105"/>
      <c r="I60" s="105"/>
      <c r="J60" s="105"/>
      <c r="K60" s="105"/>
      <c r="L60" s="105"/>
    </row>
    <row r="61" spans="1:12">
      <c r="A61" s="105"/>
      <c r="B61" s="105"/>
      <c r="C61" s="105"/>
      <c r="D61" s="105"/>
      <c r="E61" s="105"/>
      <c r="F61" s="105"/>
      <c r="G61" s="105"/>
      <c r="H61" s="105"/>
      <c r="I61" s="105"/>
      <c r="J61" s="105"/>
      <c r="K61" s="105"/>
      <c r="L61" s="105"/>
    </row>
    <row r="62" spans="1:12">
      <c r="A62" s="105"/>
      <c r="B62" s="105"/>
      <c r="C62" s="105"/>
      <c r="D62" s="105"/>
      <c r="E62" s="105"/>
      <c r="F62" s="105"/>
      <c r="G62" s="105"/>
      <c r="H62" s="105"/>
      <c r="I62" s="105"/>
      <c r="J62" s="105"/>
      <c r="K62" s="105"/>
      <c r="L62" s="105"/>
    </row>
    <row r="63" spans="1:12" ht="15">
      <c r="A63" s="137"/>
      <c r="B63" s="105"/>
      <c r="C63" s="105"/>
      <c r="D63" s="105"/>
      <c r="E63" s="105"/>
      <c r="F63" s="105"/>
      <c r="G63" s="105"/>
      <c r="H63" s="105"/>
      <c r="I63" s="105"/>
      <c r="J63" s="105"/>
      <c r="K63" s="105"/>
      <c r="L63" s="105"/>
    </row>
    <row r="64" spans="1:12">
      <c r="A64" s="105"/>
      <c r="B64" s="105"/>
      <c r="C64" s="105"/>
      <c r="D64" s="105"/>
      <c r="E64" s="105"/>
      <c r="F64" s="105"/>
      <c r="G64" s="105"/>
      <c r="H64" s="105"/>
      <c r="I64" s="105"/>
      <c r="J64" s="105"/>
      <c r="K64" s="105"/>
      <c r="L64" s="105"/>
    </row>
    <row r="65" spans="1:12">
      <c r="A65" s="105"/>
      <c r="B65" s="105"/>
      <c r="C65" s="105"/>
      <c r="D65" s="105"/>
      <c r="E65" s="105"/>
      <c r="F65" s="105"/>
      <c r="G65" s="105"/>
      <c r="H65" s="105"/>
      <c r="I65" s="105"/>
      <c r="J65" s="105"/>
      <c r="K65" s="105"/>
      <c r="L65" s="105"/>
    </row>
    <row r="66" spans="1:12">
      <c r="A66" s="105"/>
      <c r="B66" s="105"/>
      <c r="C66" s="105"/>
      <c r="D66" s="105"/>
      <c r="E66" s="105"/>
      <c r="F66" s="105"/>
      <c r="G66" s="105"/>
      <c r="H66" s="105"/>
      <c r="I66" s="105"/>
      <c r="J66" s="105"/>
      <c r="K66" s="105"/>
      <c r="L66" s="105"/>
    </row>
    <row r="67" spans="1:12">
      <c r="A67" s="105"/>
      <c r="B67" s="105"/>
      <c r="C67" s="105"/>
      <c r="D67" s="105"/>
      <c r="E67" s="105"/>
      <c r="F67" s="105"/>
      <c r="G67" s="105"/>
      <c r="H67" s="105"/>
      <c r="I67" s="105"/>
      <c r="J67" s="105"/>
      <c r="K67" s="105"/>
      <c r="L67" s="105"/>
    </row>
    <row r="68" spans="1:12">
      <c r="A68" s="105"/>
      <c r="B68" s="105"/>
      <c r="C68" s="105"/>
      <c r="D68" s="105"/>
      <c r="E68" s="105"/>
      <c r="F68" s="105"/>
      <c r="G68" s="105"/>
      <c r="H68" s="105"/>
      <c r="I68" s="105"/>
      <c r="J68" s="105"/>
      <c r="K68" s="105"/>
      <c r="L68" s="105"/>
    </row>
    <row r="69" spans="1:12">
      <c r="A69" s="105"/>
      <c r="B69" s="105"/>
      <c r="C69" s="105"/>
      <c r="D69" s="105"/>
      <c r="E69" s="105"/>
      <c r="F69" s="105"/>
      <c r="G69" s="105"/>
      <c r="H69" s="105"/>
      <c r="I69" s="105"/>
      <c r="J69" s="105"/>
      <c r="K69" s="105"/>
      <c r="L69" s="105"/>
    </row>
    <row r="70" spans="1:12">
      <c r="A70" s="105"/>
      <c r="B70" s="105"/>
      <c r="C70" s="105"/>
      <c r="D70" s="105"/>
      <c r="E70" s="105"/>
      <c r="F70" s="105"/>
      <c r="G70" s="105"/>
      <c r="H70" s="105"/>
      <c r="I70" s="105"/>
      <c r="J70" s="105"/>
      <c r="K70" s="105"/>
      <c r="L70" s="105"/>
    </row>
    <row r="71" spans="1:12">
      <c r="A71" s="105"/>
      <c r="B71" s="105"/>
      <c r="C71" s="105"/>
      <c r="D71" s="105"/>
      <c r="E71" s="105"/>
      <c r="F71" s="105"/>
      <c r="G71" s="105"/>
      <c r="H71" s="105"/>
      <c r="I71" s="105"/>
      <c r="J71" s="105"/>
      <c r="K71" s="105"/>
      <c r="L71" s="105"/>
    </row>
    <row r="72" spans="1:12">
      <c r="A72" s="105"/>
      <c r="B72" s="105"/>
      <c r="C72" s="105"/>
      <c r="D72" s="105"/>
      <c r="E72" s="105"/>
      <c r="F72" s="105"/>
      <c r="G72" s="105"/>
      <c r="H72" s="105"/>
      <c r="I72" s="105"/>
      <c r="J72" s="138"/>
      <c r="K72" s="105"/>
      <c r="L72" s="105"/>
    </row>
    <row r="73" spans="1:12">
      <c r="A73" s="105"/>
      <c r="B73" s="105"/>
      <c r="C73" s="105"/>
      <c r="D73" s="105"/>
      <c r="E73" s="105"/>
      <c r="F73" s="105"/>
      <c r="G73" s="105"/>
      <c r="H73" s="105"/>
      <c r="I73" s="105"/>
      <c r="J73" s="105"/>
      <c r="K73" s="105"/>
      <c r="L73" s="105"/>
    </row>
    <row r="74" spans="1:12">
      <c r="A74" s="105"/>
      <c r="B74" s="105"/>
      <c r="C74" s="105"/>
      <c r="D74" s="105"/>
      <c r="E74" s="105"/>
      <c r="F74" s="105"/>
      <c r="G74" s="105"/>
      <c r="H74" s="105"/>
      <c r="I74" s="105"/>
      <c r="J74" s="105"/>
      <c r="K74" s="105"/>
      <c r="L74" s="105"/>
    </row>
    <row r="75" spans="1:12">
      <c r="A75" s="105"/>
      <c r="B75" s="105"/>
      <c r="C75" s="105"/>
      <c r="D75" s="105"/>
      <c r="E75" s="105"/>
      <c r="F75" s="105"/>
      <c r="G75" s="105"/>
      <c r="H75" s="105"/>
      <c r="I75" s="105"/>
      <c r="J75" s="105"/>
      <c r="K75" s="105"/>
      <c r="L75" s="105"/>
    </row>
  </sheetData>
  <mergeCells count="6">
    <mergeCell ref="I5:J5"/>
    <mergeCell ref="K5:L5"/>
    <mergeCell ref="I20:J20"/>
    <mergeCell ref="K20:L20"/>
    <mergeCell ref="I48:J48"/>
    <mergeCell ref="K48:L48"/>
  </mergeCells>
  <pageMargins left="0.47244094488188981" right="0.23622047244094491" top="0.35433070866141736" bottom="0.78093749999999995" header="0.23622047244094491" footer="0.31496062992125984"/>
  <pageSetup paperSize="9" scale="65" orientation="portrait" r:id="rId1"/>
  <headerFooter>
    <oddFooter>&amp;L&amp;"Arial,Regular"&amp;9Landsbankinn&amp;C&amp;"Arial,Regular"&amp;9landsbankinn.com&amp;R&amp;"Arial,Regular"&amp;9ir@landsbankinn.is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5"/>
  <sheetViews>
    <sheetView zoomScaleNormal="100" zoomScaleSheetLayoutView="90" zoomScalePageLayoutView="120" workbookViewId="0">
      <selection activeCell="N42" sqref="N42"/>
    </sheetView>
  </sheetViews>
  <sheetFormatPr defaultColWidth="11.5546875" defaultRowHeight="15"/>
  <cols>
    <col min="1" max="1" width="38.5546875" style="12" customWidth="1"/>
    <col min="2" max="4" width="10.109375" style="12" customWidth="1"/>
    <col min="5" max="6" width="8.77734375" style="12" customWidth="1"/>
    <col min="7" max="16384" width="11.5546875" style="12"/>
  </cols>
  <sheetData>
    <row r="1" spans="1:7" ht="24" customHeight="1">
      <c r="A1" s="30" t="s">
        <v>29</v>
      </c>
      <c r="B1" s="30"/>
      <c r="C1" s="30"/>
      <c r="D1" s="13"/>
      <c r="E1" s="13"/>
      <c r="F1" s="13"/>
    </row>
    <row r="2" spans="1:7" ht="24" customHeight="1" thickBot="1">
      <c r="A2" s="48" t="s">
        <v>36</v>
      </c>
      <c r="B2" s="98" t="s">
        <v>160</v>
      </c>
      <c r="C2" s="98" t="s">
        <v>139</v>
      </c>
      <c r="D2" s="98" t="s">
        <v>129</v>
      </c>
      <c r="E2" s="98" t="s">
        <v>122</v>
      </c>
      <c r="F2" s="98" t="s">
        <v>101</v>
      </c>
    </row>
    <row r="3" spans="1:7" ht="24" customHeight="1">
      <c r="A3" s="68" t="s">
        <v>5</v>
      </c>
      <c r="B3" s="42">
        <v>38074</v>
      </c>
      <c r="C3" s="42">
        <v>39670</v>
      </c>
      <c r="D3" s="42">
        <v>40814</v>
      </c>
      <c r="E3" s="42">
        <v>36271</v>
      </c>
      <c r="F3" s="42">
        <v>34650</v>
      </c>
    </row>
    <row r="4" spans="1:7" ht="24" customHeight="1">
      <c r="A4" s="69" t="s">
        <v>6</v>
      </c>
      <c r="B4" s="46">
        <v>7638</v>
      </c>
      <c r="C4" s="46">
        <v>8219</v>
      </c>
      <c r="D4" s="46">
        <v>8157</v>
      </c>
      <c r="E4" s="46">
        <v>8431</v>
      </c>
      <c r="F4" s="46">
        <v>7809</v>
      </c>
    </row>
    <row r="5" spans="1:7" ht="24" customHeight="1">
      <c r="A5" s="68" t="s">
        <v>200</v>
      </c>
      <c r="B5" s="42">
        <v>-278</v>
      </c>
      <c r="C5" s="42">
        <v>-584</v>
      </c>
      <c r="D5" s="42">
        <v>-1497</v>
      </c>
      <c r="E5" s="42">
        <v>-1375</v>
      </c>
      <c r="F5" s="42">
        <v>-179</v>
      </c>
    </row>
    <row r="6" spans="1:7" ht="24" customHeight="1">
      <c r="A6" s="69" t="s">
        <v>131</v>
      </c>
      <c r="B6" s="46">
        <v>-12020</v>
      </c>
      <c r="C6" s="46">
        <v>-4827</v>
      </c>
      <c r="D6" s="46">
        <v>1352</v>
      </c>
      <c r="E6" s="46">
        <v>1785</v>
      </c>
      <c r="F6" s="46">
        <v>-318</v>
      </c>
    </row>
    <row r="7" spans="1:7" ht="24" customHeight="1">
      <c r="A7" s="69" t="s">
        <v>76</v>
      </c>
      <c r="B7" s="46">
        <v>4839</v>
      </c>
      <c r="C7" s="46">
        <v>9039</v>
      </c>
      <c r="D7" s="46">
        <v>5084</v>
      </c>
      <c r="E7" s="46">
        <v>8400</v>
      </c>
      <c r="F7" s="46">
        <v>6738</v>
      </c>
    </row>
    <row r="8" spans="1:7" ht="24" customHeight="1">
      <c r="A8" s="70" t="s">
        <v>146</v>
      </c>
      <c r="B8" s="47">
        <f>SUM(B3:B7)</f>
        <v>38253</v>
      </c>
      <c r="C8" s="47">
        <f>SUM(C3:C7)</f>
        <v>51517</v>
      </c>
      <c r="D8" s="47">
        <f t="shared" ref="D8:F8" si="0">SUM(D3:D7)</f>
        <v>53910</v>
      </c>
      <c r="E8" s="47">
        <f t="shared" si="0"/>
        <v>53512</v>
      </c>
      <c r="F8" s="47">
        <f t="shared" si="0"/>
        <v>48700</v>
      </c>
    </row>
    <row r="9" spans="1:7" ht="15" customHeight="1">
      <c r="A9" s="43"/>
      <c r="B9" s="44"/>
      <c r="C9" s="44"/>
      <c r="D9" s="44"/>
      <c r="E9" s="44"/>
      <c r="F9" s="44"/>
    </row>
    <row r="10" spans="1:7" ht="24" customHeight="1">
      <c r="A10" s="69" t="s">
        <v>7</v>
      </c>
      <c r="B10" s="46">
        <v>14767</v>
      </c>
      <c r="C10" s="46">
        <v>14458</v>
      </c>
      <c r="D10" s="46">
        <v>14589</v>
      </c>
      <c r="E10" s="46">
        <v>14061</v>
      </c>
      <c r="F10" s="46">
        <v>14049</v>
      </c>
    </row>
    <row r="11" spans="1:7" ht="24" customHeight="1">
      <c r="A11" s="69" t="s">
        <v>8</v>
      </c>
      <c r="B11" s="46">
        <v>9064</v>
      </c>
      <c r="C11" s="46">
        <v>9534</v>
      </c>
      <c r="D11" s="46">
        <v>9348</v>
      </c>
      <c r="E11" s="46">
        <v>9789</v>
      </c>
      <c r="F11" s="46">
        <v>9465</v>
      </c>
    </row>
    <row r="12" spans="1:7" ht="24" customHeight="1">
      <c r="A12" s="69" t="s">
        <v>147</v>
      </c>
      <c r="B12" s="46">
        <v>1815</v>
      </c>
      <c r="C12" s="46">
        <v>4204</v>
      </c>
      <c r="D12" s="46">
        <v>3860</v>
      </c>
      <c r="E12" s="46">
        <v>3253</v>
      </c>
      <c r="F12" s="46">
        <v>2973</v>
      </c>
    </row>
    <row r="13" spans="1:7" ht="24" customHeight="1">
      <c r="A13" s="70" t="s">
        <v>134</v>
      </c>
      <c r="B13" s="47">
        <f>+B10+B11+B12</f>
        <v>25646</v>
      </c>
      <c r="C13" s="47">
        <f>+C10+C11+C12</f>
        <v>28196</v>
      </c>
      <c r="D13" s="47">
        <f t="shared" ref="D13:F13" si="1">+D10+D11+D12</f>
        <v>27797</v>
      </c>
      <c r="E13" s="47">
        <f t="shared" si="1"/>
        <v>27103</v>
      </c>
      <c r="F13" s="47">
        <f t="shared" si="1"/>
        <v>26487</v>
      </c>
      <c r="G13" s="28"/>
    </row>
    <row r="14" spans="1:7" ht="15" customHeight="1">
      <c r="A14" s="44"/>
      <c r="B14" s="44"/>
      <c r="C14" s="44"/>
      <c r="D14" s="44"/>
      <c r="E14" s="44"/>
      <c r="F14" s="44"/>
    </row>
    <row r="15" spans="1:7" ht="24" customHeight="1">
      <c r="A15" s="70" t="s">
        <v>163</v>
      </c>
      <c r="B15" s="47">
        <f>+B8-B13</f>
        <v>12607</v>
      </c>
      <c r="C15" s="47">
        <f>+C8-C13</f>
        <v>23321</v>
      </c>
      <c r="D15" s="47">
        <f>+D8-D13</f>
        <v>26113</v>
      </c>
      <c r="E15" s="47">
        <f>+E8-E13</f>
        <v>26409</v>
      </c>
      <c r="F15" s="47">
        <v>22213</v>
      </c>
    </row>
    <row r="16" spans="1:7" ht="15" customHeight="1">
      <c r="A16" s="43"/>
      <c r="B16" s="44"/>
      <c r="C16" s="44"/>
      <c r="D16" s="44"/>
      <c r="E16" s="44"/>
      <c r="F16" s="44"/>
    </row>
    <row r="17" spans="1:15" ht="24" customHeight="1">
      <c r="A17" s="69" t="s">
        <v>154</v>
      </c>
      <c r="B17" s="46">
        <v>2086</v>
      </c>
      <c r="C17" s="46">
        <v>5086</v>
      </c>
      <c r="D17" s="46">
        <v>6853</v>
      </c>
      <c r="E17" s="46">
        <v>6643</v>
      </c>
      <c r="F17" s="46">
        <v>5570</v>
      </c>
    </row>
    <row r="18" spans="1:15" ht="24" customHeight="1">
      <c r="A18" s="70" t="s">
        <v>164</v>
      </c>
      <c r="B18" s="47">
        <f>+B15-B17</f>
        <v>10521</v>
      </c>
      <c r="C18" s="47">
        <f>+C15-C17</f>
        <v>18235</v>
      </c>
      <c r="D18" s="47">
        <f>+D15-D17</f>
        <v>19260</v>
      </c>
      <c r="E18" s="47">
        <f>+E15-E17</f>
        <v>19766</v>
      </c>
      <c r="F18" s="47">
        <v>16643</v>
      </c>
      <c r="G18" s="28"/>
    </row>
    <row r="19" spans="1:15" ht="15" customHeight="1">
      <c r="A19" s="13"/>
      <c r="B19" s="13"/>
      <c r="C19" s="13"/>
      <c r="D19" s="13"/>
      <c r="E19" s="13"/>
      <c r="F19" s="13"/>
    </row>
    <row r="20" spans="1:15" ht="24" customHeight="1">
      <c r="A20" s="69" t="s">
        <v>57</v>
      </c>
      <c r="B20" s="46">
        <v>0</v>
      </c>
      <c r="C20" s="46">
        <v>0</v>
      </c>
      <c r="D20" s="46">
        <v>0</v>
      </c>
      <c r="E20" s="46">
        <v>0</v>
      </c>
      <c r="F20" s="46">
        <v>0</v>
      </c>
    </row>
    <row r="21" spans="1:15" ht="24" customHeight="1">
      <c r="A21" s="70" t="s">
        <v>165</v>
      </c>
      <c r="B21" s="47">
        <f>+B18</f>
        <v>10521</v>
      </c>
      <c r="C21" s="47">
        <f>+C18</f>
        <v>18235</v>
      </c>
      <c r="D21" s="47">
        <f>+D18</f>
        <v>19260</v>
      </c>
      <c r="E21" s="47">
        <v>19766</v>
      </c>
      <c r="F21" s="47">
        <v>16643</v>
      </c>
    </row>
    <row r="22" spans="1:15" ht="6" customHeight="1" thickBot="1"/>
    <row r="23" spans="1:15" ht="24" customHeight="1" thickBot="1">
      <c r="A23" s="33" t="s">
        <v>55</v>
      </c>
      <c r="B23" s="29"/>
      <c r="C23" s="29"/>
      <c r="G23" s="28"/>
      <c r="H23" s="28"/>
      <c r="I23" s="28"/>
      <c r="J23" s="28"/>
      <c r="K23" s="28"/>
      <c r="L23" s="28"/>
      <c r="M23" s="28"/>
      <c r="N23" s="28"/>
      <c r="O23" s="28"/>
    </row>
    <row r="24" spans="1:15" ht="15.75">
      <c r="B24" s="29"/>
      <c r="C24" s="29"/>
      <c r="G24" s="28"/>
      <c r="H24" s="28"/>
      <c r="I24" s="28"/>
      <c r="J24" s="28"/>
      <c r="K24" s="28"/>
      <c r="L24" s="28"/>
      <c r="M24" s="28"/>
      <c r="N24" s="28"/>
      <c r="O24" s="28"/>
    </row>
    <row r="25" spans="1:15" ht="15.75">
      <c r="B25" s="29"/>
      <c r="C25" s="29"/>
      <c r="H25" s="28"/>
      <c r="I25" s="28"/>
      <c r="J25" s="28"/>
      <c r="K25" s="28"/>
      <c r="L25" s="28"/>
      <c r="M25" s="28"/>
      <c r="N25" s="28"/>
      <c r="O25" s="28"/>
    </row>
    <row r="26" spans="1:15" ht="15.75">
      <c r="A26" s="30"/>
      <c r="B26" s="29"/>
      <c r="C26" s="29"/>
      <c r="G26" s="30"/>
      <c r="H26" s="28"/>
      <c r="I26" s="28"/>
      <c r="J26" s="28"/>
      <c r="K26" s="28"/>
      <c r="L26" s="28"/>
      <c r="M26" s="28"/>
      <c r="N26" s="28"/>
      <c r="O26" s="28"/>
    </row>
    <row r="27" spans="1:15" ht="15.75">
      <c r="A27" s="31"/>
      <c r="B27" s="29"/>
      <c r="C27" s="29"/>
      <c r="G27" s="31"/>
      <c r="H27" s="28"/>
      <c r="I27" s="28"/>
      <c r="J27" s="28"/>
      <c r="K27" s="28"/>
      <c r="L27" s="28"/>
      <c r="M27" s="28"/>
      <c r="N27" s="28"/>
      <c r="O27" s="28"/>
    </row>
    <row r="28" spans="1:15" ht="15.75">
      <c r="A28" s="30"/>
      <c r="B28" s="30"/>
      <c r="C28" s="30"/>
      <c r="D28" s="30"/>
      <c r="E28" s="30"/>
      <c r="F28" s="30"/>
      <c r="G28" s="30"/>
      <c r="H28" s="28"/>
      <c r="I28" s="28"/>
      <c r="J28" s="28"/>
      <c r="K28" s="28"/>
      <c r="L28" s="28"/>
      <c r="M28" s="28"/>
      <c r="N28" s="28"/>
      <c r="O28" s="28"/>
    </row>
    <row r="29" spans="1:15">
      <c r="H29" s="28"/>
      <c r="I29" s="28"/>
      <c r="J29" s="28"/>
      <c r="K29" s="28"/>
      <c r="L29" s="28"/>
      <c r="M29" s="28"/>
      <c r="N29" s="28"/>
      <c r="O29" s="28"/>
    </row>
    <row r="30" spans="1:15">
      <c r="G30" s="28"/>
      <c r="H30" s="28"/>
      <c r="I30" s="28"/>
      <c r="J30" s="28"/>
      <c r="K30" s="28"/>
      <c r="L30" s="28"/>
      <c r="M30" s="28"/>
      <c r="N30" s="28"/>
      <c r="O30" s="28"/>
    </row>
    <row r="31" spans="1:15">
      <c r="G31" s="28"/>
      <c r="H31" s="28"/>
      <c r="I31" s="28"/>
      <c r="J31" s="28"/>
      <c r="K31" s="28"/>
      <c r="L31" s="28"/>
      <c r="M31" s="28"/>
      <c r="N31" s="28"/>
      <c r="O31" s="28"/>
    </row>
    <row r="32" spans="1:15">
      <c r="G32" s="28"/>
      <c r="H32" s="28"/>
      <c r="I32" s="28"/>
      <c r="J32" s="28"/>
      <c r="K32" s="28"/>
      <c r="L32" s="28"/>
      <c r="M32" s="28"/>
      <c r="N32" s="28"/>
      <c r="O32" s="28"/>
    </row>
    <row r="33" spans="7:15">
      <c r="G33" s="28"/>
      <c r="H33" s="28"/>
      <c r="I33" s="28"/>
      <c r="J33" s="28"/>
      <c r="K33" s="28"/>
      <c r="L33" s="28"/>
      <c r="M33" s="28"/>
      <c r="N33" s="28"/>
      <c r="O33" s="28"/>
    </row>
    <row r="34" spans="7:15">
      <c r="G34" s="28"/>
      <c r="H34" s="28"/>
      <c r="I34" s="28"/>
      <c r="J34" s="28"/>
      <c r="K34" s="28"/>
      <c r="L34" s="28"/>
      <c r="M34" s="28"/>
      <c r="N34" s="28"/>
      <c r="O34" s="28"/>
    </row>
    <row r="35" spans="7:15">
      <c r="G35" s="28"/>
      <c r="H35" s="28"/>
      <c r="I35" s="28"/>
      <c r="J35" s="28"/>
      <c r="K35" s="28"/>
      <c r="L35" s="28"/>
      <c r="M35" s="28"/>
      <c r="N35" s="28"/>
      <c r="O35" s="28"/>
    </row>
    <row r="36" spans="7:15">
      <c r="G36" s="28"/>
      <c r="H36" s="28"/>
      <c r="I36" s="28"/>
      <c r="J36" s="28"/>
      <c r="K36" s="28"/>
      <c r="L36" s="28"/>
      <c r="M36" s="28"/>
      <c r="N36" s="28"/>
      <c r="O36" s="28"/>
    </row>
    <row r="37" spans="7:15">
      <c r="G37" s="28"/>
      <c r="H37" s="28"/>
      <c r="I37" s="28"/>
      <c r="J37" s="28"/>
      <c r="K37" s="28"/>
      <c r="L37" s="28"/>
      <c r="M37" s="28"/>
      <c r="N37" s="28"/>
      <c r="O37" s="28"/>
    </row>
    <row r="38" spans="7:15">
      <c r="G38" s="28"/>
      <c r="H38" s="28"/>
      <c r="I38" s="28"/>
      <c r="J38" s="28"/>
      <c r="K38" s="28"/>
      <c r="L38" s="28"/>
      <c r="M38" s="28"/>
      <c r="N38" s="28"/>
      <c r="O38" s="28"/>
    </row>
    <row r="39" spans="7:15">
      <c r="G39" s="28"/>
      <c r="H39" s="28"/>
      <c r="I39" s="28"/>
      <c r="J39" s="28"/>
      <c r="K39" s="28"/>
      <c r="L39" s="28"/>
      <c r="M39" s="28"/>
      <c r="N39" s="28"/>
      <c r="O39" s="28"/>
    </row>
    <row r="40" spans="7:15">
      <c r="G40" s="28"/>
      <c r="H40" s="28"/>
      <c r="I40" s="28"/>
      <c r="J40" s="28"/>
      <c r="K40" s="28"/>
      <c r="L40" s="28"/>
      <c r="M40" s="28"/>
      <c r="N40" s="28"/>
      <c r="O40" s="28"/>
    </row>
    <row r="41" spans="7:15">
      <c r="G41" s="28"/>
      <c r="H41" s="28"/>
      <c r="I41" s="28"/>
      <c r="J41" s="28"/>
      <c r="K41" s="28"/>
      <c r="L41" s="28"/>
      <c r="M41" s="28"/>
      <c r="N41" s="28"/>
      <c r="O41" s="28"/>
    </row>
    <row r="42" spans="7:15">
      <c r="G42" s="28"/>
      <c r="H42" s="28"/>
      <c r="I42" s="28"/>
      <c r="J42" s="28"/>
      <c r="K42" s="28"/>
      <c r="L42" s="28"/>
      <c r="M42" s="28"/>
      <c r="N42" s="28"/>
      <c r="O42" s="28"/>
    </row>
    <row r="43" spans="7:15">
      <c r="G43" s="28"/>
      <c r="H43" s="28"/>
      <c r="I43" s="28"/>
      <c r="J43" s="28"/>
      <c r="K43" s="28"/>
      <c r="L43" s="28"/>
      <c r="M43" s="28"/>
      <c r="N43" s="28"/>
      <c r="O43" s="28"/>
    </row>
    <row r="44" spans="7:15">
      <c r="G44" s="28"/>
      <c r="H44" s="28"/>
      <c r="I44" s="28"/>
      <c r="J44" s="28"/>
      <c r="K44" s="28"/>
      <c r="L44" s="28"/>
      <c r="M44" s="28"/>
      <c r="N44" s="28"/>
      <c r="O44" s="28"/>
    </row>
    <row r="45" spans="7:15">
      <c r="G45" s="28"/>
      <c r="H45" s="28"/>
      <c r="I45" s="28"/>
      <c r="J45" s="28"/>
      <c r="K45" s="28"/>
      <c r="L45" s="28"/>
      <c r="M45" s="28"/>
      <c r="N45" s="28"/>
      <c r="O45" s="28"/>
    </row>
  </sheetData>
  <hyperlinks>
    <hyperlink ref="A23" location="Contents!A1" display="Back to contents" xr:uid="{00000000-0004-0000-0500-000000000000}"/>
  </hyperlinks>
  <pageMargins left="0.70866141732283472" right="0.19685039370078741" top="0.74803149606299213" bottom="0.55118110236220474" header="0.31496062992125984" footer="0.19685039370078741"/>
  <pageSetup paperSize="9" scale="95"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4"/>
  <sheetViews>
    <sheetView topLeftCell="B1" zoomScaleNormal="100" zoomScaleSheetLayoutView="90" zoomScalePageLayoutView="120" workbookViewId="0">
      <selection activeCell="N42" sqref="N42"/>
    </sheetView>
  </sheetViews>
  <sheetFormatPr defaultColWidth="11.5546875" defaultRowHeight="15"/>
  <cols>
    <col min="1" max="1" width="33.6640625" style="12" customWidth="1"/>
    <col min="2" max="4" width="9" style="12" customWidth="1"/>
    <col min="5" max="5" width="8" style="12" customWidth="1"/>
    <col min="6" max="10" width="7.77734375" style="12" customWidth="1"/>
    <col min="11" max="11" width="1.5546875" style="12" bestFit="1" customWidth="1"/>
    <col min="12" max="16384" width="11.5546875" style="12"/>
  </cols>
  <sheetData>
    <row r="1" spans="1:12" ht="24" customHeight="1">
      <c r="A1" s="52" t="s">
        <v>29</v>
      </c>
      <c r="B1" s="52"/>
      <c r="C1" s="52"/>
      <c r="D1" s="52"/>
      <c r="E1" s="52"/>
      <c r="F1" s="52"/>
      <c r="G1" s="52"/>
      <c r="H1" s="52"/>
      <c r="I1" s="52"/>
      <c r="J1" s="52"/>
    </row>
    <row r="2" spans="1:12" ht="24" customHeight="1" thickBot="1">
      <c r="A2" s="48" t="s">
        <v>36</v>
      </c>
      <c r="B2" s="99" t="s">
        <v>195</v>
      </c>
      <c r="C2" s="99" t="s">
        <v>161</v>
      </c>
      <c r="D2" s="99" t="s">
        <v>159</v>
      </c>
      <c r="E2" s="99" t="s">
        <v>158</v>
      </c>
      <c r="F2" s="99" t="s">
        <v>148</v>
      </c>
      <c r="G2" s="99" t="s">
        <v>140</v>
      </c>
      <c r="H2" s="99" t="s">
        <v>138</v>
      </c>
      <c r="I2" s="99" t="s">
        <v>137</v>
      </c>
      <c r="J2" s="99" t="s">
        <v>136</v>
      </c>
    </row>
    <row r="3" spans="1:12" ht="24" customHeight="1">
      <c r="A3" s="66" t="s">
        <v>5</v>
      </c>
      <c r="B3" s="49">
        <v>8626</v>
      </c>
      <c r="C3" s="49">
        <v>9694</v>
      </c>
      <c r="D3" s="49">
        <v>9441</v>
      </c>
      <c r="E3" s="49">
        <v>9512</v>
      </c>
      <c r="F3" s="49">
        <v>9427</v>
      </c>
      <c r="G3" s="49">
        <v>9580</v>
      </c>
      <c r="H3" s="49">
        <v>9631</v>
      </c>
      <c r="I3" s="49">
        <v>10214</v>
      </c>
      <c r="J3" s="49">
        <v>10245</v>
      </c>
    </row>
    <row r="4" spans="1:12" ht="24" customHeight="1">
      <c r="A4" s="67" t="s">
        <v>6</v>
      </c>
      <c r="B4" s="54">
        <v>2054</v>
      </c>
      <c r="C4" s="54">
        <v>1981</v>
      </c>
      <c r="D4" s="54">
        <v>2059</v>
      </c>
      <c r="E4" s="54">
        <v>1653</v>
      </c>
      <c r="F4" s="54">
        <v>1945</v>
      </c>
      <c r="G4" s="54">
        <v>2125</v>
      </c>
      <c r="H4" s="54">
        <v>1958</v>
      </c>
      <c r="I4" s="54">
        <v>2076</v>
      </c>
      <c r="J4" s="54">
        <v>2060</v>
      </c>
    </row>
    <row r="5" spans="1:12" ht="24" customHeight="1">
      <c r="A5" s="67" t="s">
        <v>200</v>
      </c>
      <c r="B5" s="55">
        <v>-27</v>
      </c>
      <c r="C5" s="55">
        <v>-52</v>
      </c>
      <c r="D5" s="55">
        <v>-52</v>
      </c>
      <c r="E5" s="55">
        <v>-259</v>
      </c>
      <c r="F5" s="55">
        <v>85</v>
      </c>
      <c r="G5" s="55">
        <v>-300</v>
      </c>
      <c r="H5" s="55">
        <v>-39</v>
      </c>
      <c r="I5" s="55">
        <v>-87</v>
      </c>
      <c r="J5" s="55">
        <v>-158</v>
      </c>
    </row>
    <row r="6" spans="1:12" ht="24" customHeight="1">
      <c r="A6" s="67" t="s">
        <v>131</v>
      </c>
      <c r="B6" s="54">
        <v>2489</v>
      </c>
      <c r="C6" s="54">
        <v>1535</v>
      </c>
      <c r="D6" s="54">
        <v>-120</v>
      </c>
      <c r="E6" s="54">
        <v>-8191</v>
      </c>
      <c r="F6" s="54">
        <v>-5244</v>
      </c>
      <c r="G6" s="54">
        <v>-1399</v>
      </c>
      <c r="H6" s="54">
        <v>-1056</v>
      </c>
      <c r="I6" s="54">
        <v>-1378</v>
      </c>
      <c r="J6" s="54">
        <v>-994</v>
      </c>
    </row>
    <row r="7" spans="1:12" ht="24" customHeight="1">
      <c r="A7" s="67" t="s">
        <v>76</v>
      </c>
      <c r="B7" s="54">
        <v>2617</v>
      </c>
      <c r="C7" s="54">
        <v>4919</v>
      </c>
      <c r="D7" s="54">
        <v>-427</v>
      </c>
      <c r="E7" s="54">
        <v>3160</v>
      </c>
      <c r="F7" s="54">
        <v>-2813</v>
      </c>
      <c r="G7" s="54">
        <v>2257</v>
      </c>
      <c r="H7" s="54">
        <v>860</v>
      </c>
      <c r="I7" s="54">
        <f>1776+266</f>
        <v>2042</v>
      </c>
      <c r="J7" s="54">
        <v>3880</v>
      </c>
    </row>
    <row r="8" spans="1:12" ht="24" customHeight="1">
      <c r="A8" s="70" t="s">
        <v>146</v>
      </c>
      <c r="B8" s="56">
        <f>SUM(B3:B7)</f>
        <v>15759</v>
      </c>
      <c r="C8" s="56">
        <v>18077</v>
      </c>
      <c r="D8" s="56">
        <f>SUM(D3:D7)</f>
        <v>10901</v>
      </c>
      <c r="E8" s="56">
        <f>SUM(E3:E7)</f>
        <v>5875</v>
      </c>
      <c r="F8" s="56">
        <f>SUM(F3:F7)</f>
        <v>3400</v>
      </c>
      <c r="G8" s="56">
        <f>SUM(G3:G7)</f>
        <v>12263</v>
      </c>
      <c r="H8" s="56">
        <f t="shared" ref="H8:J8" si="0">SUM(H3:H7)</f>
        <v>11354</v>
      </c>
      <c r="I8" s="56">
        <f t="shared" si="0"/>
        <v>12867</v>
      </c>
      <c r="J8" s="56">
        <f t="shared" si="0"/>
        <v>15033</v>
      </c>
    </row>
    <row r="9" spans="1:12" ht="15" customHeight="1">
      <c r="A9" s="43"/>
      <c r="B9" s="50"/>
      <c r="C9" s="50"/>
      <c r="D9" s="50"/>
      <c r="E9" s="50"/>
      <c r="F9" s="50"/>
      <c r="G9" s="50"/>
      <c r="H9" s="50"/>
      <c r="I9" s="50"/>
      <c r="J9" s="50"/>
    </row>
    <row r="10" spans="1:12" ht="24" customHeight="1">
      <c r="A10" s="67" t="s">
        <v>7</v>
      </c>
      <c r="B10" s="54">
        <v>3769</v>
      </c>
      <c r="C10" s="54">
        <v>3986</v>
      </c>
      <c r="D10" s="54">
        <v>3135</v>
      </c>
      <c r="E10" s="54">
        <v>3802</v>
      </c>
      <c r="F10" s="54">
        <v>3844</v>
      </c>
      <c r="G10" s="54">
        <v>3805</v>
      </c>
      <c r="H10" s="54">
        <v>3284</v>
      </c>
      <c r="I10" s="54">
        <v>3689</v>
      </c>
      <c r="J10" s="54">
        <v>3680</v>
      </c>
    </row>
    <row r="11" spans="1:12" ht="24" customHeight="1">
      <c r="A11" s="67" t="s">
        <v>8</v>
      </c>
      <c r="B11" s="54">
        <v>2315</v>
      </c>
      <c r="C11" s="54">
        <v>2433</v>
      </c>
      <c r="D11" s="54">
        <v>1995</v>
      </c>
      <c r="E11" s="54">
        <v>2206</v>
      </c>
      <c r="F11" s="54">
        <v>2430</v>
      </c>
      <c r="G11" s="54">
        <v>2505</v>
      </c>
      <c r="H11" s="54">
        <v>2167</v>
      </c>
      <c r="I11" s="54">
        <v>2340</v>
      </c>
      <c r="J11" s="54">
        <v>2522</v>
      </c>
    </row>
    <row r="12" spans="1:12" ht="24" customHeight="1">
      <c r="A12" s="67" t="s">
        <v>147</v>
      </c>
      <c r="B12" s="54">
        <v>467</v>
      </c>
      <c r="C12" s="54">
        <v>400</v>
      </c>
      <c r="D12" s="54">
        <v>540</v>
      </c>
      <c r="E12" s="54">
        <v>425</v>
      </c>
      <c r="F12" s="54">
        <v>450</v>
      </c>
      <c r="G12" s="54">
        <v>1064</v>
      </c>
      <c r="H12" s="54">
        <v>1065</v>
      </c>
      <c r="I12" s="54">
        <v>1065</v>
      </c>
      <c r="J12" s="54">
        <v>1010</v>
      </c>
    </row>
    <row r="13" spans="1:12" ht="24" customHeight="1">
      <c r="A13" s="70" t="s">
        <v>134</v>
      </c>
      <c r="B13" s="56">
        <f t="shared" ref="B13:J13" si="1">SUM(B10:B12)</f>
        <v>6551</v>
      </c>
      <c r="C13" s="56">
        <v>6819</v>
      </c>
      <c r="D13" s="56">
        <f t="shared" si="1"/>
        <v>5670</v>
      </c>
      <c r="E13" s="56">
        <f t="shared" si="1"/>
        <v>6433</v>
      </c>
      <c r="F13" s="56">
        <f t="shared" si="1"/>
        <v>6724</v>
      </c>
      <c r="G13" s="56">
        <f t="shared" si="1"/>
        <v>7374</v>
      </c>
      <c r="H13" s="56">
        <f t="shared" si="1"/>
        <v>6516</v>
      </c>
      <c r="I13" s="56">
        <f t="shared" si="1"/>
        <v>7094</v>
      </c>
      <c r="J13" s="56">
        <f t="shared" si="1"/>
        <v>7212</v>
      </c>
    </row>
    <row r="14" spans="1:12" ht="15" customHeight="1">
      <c r="A14" s="44"/>
      <c r="B14" s="50"/>
      <c r="C14" s="50"/>
      <c r="D14" s="50"/>
      <c r="E14" s="50"/>
      <c r="F14" s="50"/>
      <c r="G14" s="50"/>
      <c r="H14" s="50"/>
      <c r="I14" s="50"/>
      <c r="J14" s="50"/>
    </row>
    <row r="15" spans="1:12" ht="24" customHeight="1">
      <c r="A15" s="70" t="s">
        <v>26</v>
      </c>
      <c r="B15" s="56">
        <f t="shared" ref="B15:J15" si="2">+B8-B13</f>
        <v>9208</v>
      </c>
      <c r="C15" s="56">
        <v>11258</v>
      </c>
      <c r="D15" s="56">
        <f t="shared" si="2"/>
        <v>5231</v>
      </c>
      <c r="E15" s="56">
        <f t="shared" si="2"/>
        <v>-558</v>
      </c>
      <c r="F15" s="56">
        <f t="shared" si="2"/>
        <v>-3324</v>
      </c>
      <c r="G15" s="56">
        <f t="shared" si="2"/>
        <v>4889</v>
      </c>
      <c r="H15" s="56">
        <f t="shared" si="2"/>
        <v>4838</v>
      </c>
      <c r="I15" s="56">
        <f t="shared" si="2"/>
        <v>5773</v>
      </c>
      <c r="J15" s="56">
        <f t="shared" si="2"/>
        <v>7821</v>
      </c>
      <c r="K15" s="12" t="s">
        <v>31</v>
      </c>
      <c r="L15" s="12" t="s">
        <v>31</v>
      </c>
    </row>
    <row r="16" spans="1:12" ht="15" customHeight="1">
      <c r="A16" s="43"/>
      <c r="B16" s="50"/>
      <c r="C16" s="50"/>
      <c r="D16" s="50"/>
      <c r="E16" s="50"/>
      <c r="F16" s="50"/>
      <c r="G16" s="50"/>
      <c r="H16" s="50"/>
      <c r="I16" s="50"/>
      <c r="J16" s="50"/>
    </row>
    <row r="17" spans="1:12" ht="24" customHeight="1">
      <c r="A17" s="67" t="s">
        <v>150</v>
      </c>
      <c r="B17" s="54">
        <v>1590</v>
      </c>
      <c r="C17" s="54">
        <v>1436</v>
      </c>
      <c r="D17" s="54">
        <v>1245</v>
      </c>
      <c r="E17" s="54">
        <v>-899</v>
      </c>
      <c r="F17" s="54">
        <v>304</v>
      </c>
      <c r="G17" s="54">
        <v>1014</v>
      </c>
      <c r="H17" s="54">
        <v>1591</v>
      </c>
      <c r="I17" s="54">
        <v>1444</v>
      </c>
      <c r="J17" s="54">
        <v>1037</v>
      </c>
      <c r="K17" s="12" t="s">
        <v>31</v>
      </c>
      <c r="L17" s="12" t="s">
        <v>31</v>
      </c>
    </row>
    <row r="18" spans="1:12" ht="24" customHeight="1">
      <c r="A18" s="70" t="s">
        <v>197</v>
      </c>
      <c r="B18" s="56">
        <f t="shared" ref="B18" si="3">+B15-B17</f>
        <v>7618</v>
      </c>
      <c r="C18" s="56">
        <v>9822</v>
      </c>
      <c r="D18" s="56">
        <f t="shared" ref="D18:I18" si="4">+D15-D17</f>
        <v>3986</v>
      </c>
      <c r="E18" s="56">
        <f t="shared" si="4"/>
        <v>341</v>
      </c>
      <c r="F18" s="56">
        <f t="shared" si="4"/>
        <v>-3628</v>
      </c>
      <c r="G18" s="56">
        <f t="shared" si="4"/>
        <v>3875</v>
      </c>
      <c r="H18" s="56">
        <f t="shared" si="4"/>
        <v>3247</v>
      </c>
      <c r="I18" s="56">
        <f t="shared" si="4"/>
        <v>4329</v>
      </c>
      <c r="J18" s="56">
        <v>6784</v>
      </c>
    </row>
    <row r="19" spans="1:12" ht="15" customHeight="1">
      <c r="A19" s="13"/>
      <c r="B19" s="51"/>
      <c r="C19" s="51"/>
      <c r="D19" s="51"/>
      <c r="E19" s="51"/>
      <c r="F19" s="51"/>
      <c r="G19" s="51"/>
      <c r="H19" s="51"/>
      <c r="I19" s="51"/>
      <c r="J19" s="51"/>
    </row>
    <row r="20" spans="1:12" ht="24" customHeight="1">
      <c r="A20" s="67" t="s">
        <v>196</v>
      </c>
      <c r="B20" s="54">
        <v>0</v>
      </c>
      <c r="C20" s="54">
        <v>0</v>
      </c>
      <c r="D20" s="54">
        <v>0</v>
      </c>
      <c r="E20" s="54">
        <v>0</v>
      </c>
      <c r="F20" s="54">
        <v>0</v>
      </c>
      <c r="G20" s="54">
        <v>0</v>
      </c>
      <c r="H20" s="54">
        <v>0</v>
      </c>
      <c r="I20" s="54">
        <v>0</v>
      </c>
      <c r="J20" s="54">
        <v>0</v>
      </c>
    </row>
    <row r="21" spans="1:12" ht="24" customHeight="1">
      <c r="A21" s="70" t="s">
        <v>151</v>
      </c>
      <c r="B21" s="56">
        <f t="shared" ref="B21" si="5">+B18</f>
        <v>7618</v>
      </c>
      <c r="C21" s="56">
        <v>9822</v>
      </c>
      <c r="D21" s="56">
        <f t="shared" ref="D21:I21" si="6">+D18</f>
        <v>3986</v>
      </c>
      <c r="E21" s="56">
        <f t="shared" si="6"/>
        <v>341</v>
      </c>
      <c r="F21" s="56">
        <f t="shared" si="6"/>
        <v>-3628</v>
      </c>
      <c r="G21" s="56">
        <f t="shared" si="6"/>
        <v>3875</v>
      </c>
      <c r="H21" s="56">
        <f t="shared" si="6"/>
        <v>3247</v>
      </c>
      <c r="I21" s="56">
        <f t="shared" si="6"/>
        <v>4329</v>
      </c>
      <c r="J21" s="56">
        <v>6784</v>
      </c>
    </row>
    <row r="22" spans="1:12" ht="9.75" customHeight="1">
      <c r="A22" s="34"/>
      <c r="B22" s="34"/>
      <c r="C22" s="34"/>
      <c r="D22" s="34"/>
      <c r="E22" s="34"/>
      <c r="F22" s="34"/>
      <c r="G22" s="34"/>
      <c r="H22" s="34"/>
      <c r="I22" s="34"/>
      <c r="J22" s="34"/>
    </row>
    <row r="23" spans="1:12" ht="24" customHeight="1" thickBot="1">
      <c r="A23" s="35"/>
      <c r="B23" s="35"/>
      <c r="C23" s="35"/>
      <c r="D23" s="35"/>
      <c r="E23" s="35"/>
      <c r="F23" s="35"/>
      <c r="G23" s="35"/>
      <c r="H23" s="35"/>
      <c r="I23" s="35"/>
      <c r="J23" s="35"/>
    </row>
    <row r="24" spans="1:12" ht="24" customHeight="1" thickBot="1">
      <c r="A24" s="33" t="s">
        <v>55</v>
      </c>
      <c r="B24" s="29"/>
      <c r="C24" s="29"/>
      <c r="D24" s="29"/>
      <c r="E24" s="29"/>
      <c r="F24" s="29"/>
      <c r="G24" s="29"/>
      <c r="H24" s="29"/>
      <c r="I24" s="29"/>
      <c r="J24" s="29"/>
    </row>
  </sheetData>
  <hyperlinks>
    <hyperlink ref="A24" location="Contents!A1" display="Back to contents" xr:uid="{00000000-0004-0000-0600-000000000000}"/>
  </hyperlinks>
  <pageMargins left="0.70866141732283472" right="0.19685039370078741" top="0.74803149606299213" bottom="0.74803149606299213" header="0.31496062992125984" footer="0.19685039370078741"/>
  <pageSetup paperSize="9" scale="85"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2"/>
  <sheetViews>
    <sheetView zoomScale="90" zoomScaleNormal="90" zoomScaleSheetLayoutView="90" zoomScalePageLayoutView="134" workbookViewId="0">
      <selection activeCell="N42" sqref="N42"/>
    </sheetView>
  </sheetViews>
  <sheetFormatPr defaultColWidth="11.5546875" defaultRowHeight="15"/>
  <cols>
    <col min="1" max="1" width="25.6640625" style="12" customWidth="1"/>
    <col min="2" max="5" width="11.44140625" style="12" customWidth="1"/>
    <col min="6" max="16384" width="11.5546875" style="12"/>
  </cols>
  <sheetData>
    <row r="1" spans="1:6" ht="24" customHeight="1">
      <c r="A1" s="52" t="s">
        <v>30</v>
      </c>
      <c r="B1" s="52"/>
      <c r="C1" s="52"/>
      <c r="D1" s="13"/>
      <c r="E1" s="13"/>
      <c r="F1" s="13"/>
    </row>
    <row r="2" spans="1:6" ht="24" customHeight="1" thickBot="1">
      <c r="A2" s="48" t="s">
        <v>36</v>
      </c>
      <c r="B2" s="57" t="s">
        <v>183</v>
      </c>
      <c r="C2" s="57" t="s">
        <v>184</v>
      </c>
      <c r="D2" s="57" t="s">
        <v>185</v>
      </c>
      <c r="E2" s="57" t="s">
        <v>186</v>
      </c>
      <c r="F2" s="57" t="s">
        <v>187</v>
      </c>
    </row>
    <row r="3" spans="1:6" ht="24" customHeight="1">
      <c r="A3" s="71" t="s">
        <v>10</v>
      </c>
      <c r="B3" s="42">
        <v>67604</v>
      </c>
      <c r="C3" s="42">
        <v>69824</v>
      </c>
      <c r="D3" s="42">
        <v>70854</v>
      </c>
      <c r="E3" s="42">
        <v>55192</v>
      </c>
      <c r="F3" s="42">
        <v>30662</v>
      </c>
    </row>
    <row r="4" spans="1:6" ht="24" customHeight="1">
      <c r="A4" s="72" t="s">
        <v>11</v>
      </c>
      <c r="B4" s="46">
        <v>119330</v>
      </c>
      <c r="C4" s="46">
        <v>115262</v>
      </c>
      <c r="D4" s="46">
        <v>77058</v>
      </c>
      <c r="E4" s="46">
        <v>117310</v>
      </c>
      <c r="F4" s="46">
        <v>154892</v>
      </c>
    </row>
    <row r="5" spans="1:6" ht="24" customHeight="1">
      <c r="A5" s="72" t="s">
        <v>12</v>
      </c>
      <c r="B5" s="46">
        <v>26808</v>
      </c>
      <c r="C5" s="46">
        <v>30019</v>
      </c>
      <c r="D5" s="46">
        <v>23547</v>
      </c>
      <c r="E5" s="46">
        <v>27980</v>
      </c>
      <c r="F5" s="46">
        <v>26688</v>
      </c>
    </row>
    <row r="6" spans="1:6" ht="24" customHeight="1">
      <c r="A6" s="72" t="s">
        <v>13</v>
      </c>
      <c r="B6" s="46">
        <v>48073</v>
      </c>
      <c r="C6" s="46">
        <v>47929</v>
      </c>
      <c r="D6" s="46">
        <v>71385</v>
      </c>
      <c r="E6" s="46">
        <v>44866</v>
      </c>
      <c r="F6" s="46">
        <v>20408</v>
      </c>
    </row>
    <row r="7" spans="1:6" ht="24" customHeight="1">
      <c r="A7" s="72" t="s">
        <v>14</v>
      </c>
      <c r="B7" s="46">
        <v>1273426</v>
      </c>
      <c r="C7" s="46">
        <v>1140184</v>
      </c>
      <c r="D7" s="46">
        <v>1064532</v>
      </c>
      <c r="E7" s="46">
        <v>925636</v>
      </c>
      <c r="F7" s="46">
        <v>853417</v>
      </c>
    </row>
    <row r="8" spans="1:6" ht="24" customHeight="1">
      <c r="A8" s="72" t="s">
        <v>15</v>
      </c>
      <c r="B8" s="46">
        <v>27298</v>
      </c>
      <c r="C8" s="46">
        <v>22088</v>
      </c>
      <c r="D8" s="46">
        <v>17335</v>
      </c>
      <c r="E8" s="46">
        <v>18238</v>
      </c>
      <c r="F8" s="46">
        <v>17641</v>
      </c>
    </row>
    <row r="9" spans="1:6" ht="24" customHeight="1">
      <c r="A9" s="72" t="s">
        <v>16</v>
      </c>
      <c r="B9" s="46">
        <v>1638</v>
      </c>
      <c r="C9" s="46">
        <v>1022</v>
      </c>
      <c r="D9" s="46">
        <v>1330</v>
      </c>
      <c r="E9" s="46">
        <v>3648</v>
      </c>
      <c r="F9" s="46">
        <v>7449</v>
      </c>
    </row>
    <row r="10" spans="1:6" ht="24" customHeight="1">
      <c r="A10" s="73" t="s">
        <v>9</v>
      </c>
      <c r="B10" s="47">
        <f>SUM(B3:B9)</f>
        <v>1564177</v>
      </c>
      <c r="C10" s="47">
        <f>SUM(C3:C9)</f>
        <v>1426328</v>
      </c>
      <c r="D10" s="47">
        <f>SUM(D3:D9)</f>
        <v>1326041</v>
      </c>
      <c r="E10" s="47">
        <f>SUM(E3:E9)</f>
        <v>1192870</v>
      </c>
      <c r="F10" s="47">
        <v>1111157</v>
      </c>
    </row>
    <row r="11" spans="1:6" ht="24" customHeight="1">
      <c r="A11" s="41"/>
      <c r="B11" s="44"/>
      <c r="C11" s="44"/>
      <c r="D11" s="44"/>
      <c r="E11" s="44"/>
      <c r="F11" s="44"/>
    </row>
    <row r="12" spans="1:6" ht="24" customHeight="1">
      <c r="A12" s="72" t="s">
        <v>18</v>
      </c>
      <c r="B12" s="46">
        <v>48725</v>
      </c>
      <c r="C12" s="46">
        <v>48062</v>
      </c>
      <c r="D12" s="46">
        <v>34609</v>
      </c>
      <c r="E12" s="46">
        <v>32062</v>
      </c>
      <c r="F12" s="46">
        <v>20093</v>
      </c>
    </row>
    <row r="13" spans="1:6" ht="24" customHeight="1">
      <c r="A13" s="72" t="s">
        <v>3</v>
      </c>
      <c r="B13" s="46">
        <v>793427</v>
      </c>
      <c r="C13" s="46">
        <v>707813</v>
      </c>
      <c r="D13" s="46">
        <v>693043</v>
      </c>
      <c r="E13" s="46">
        <v>605158</v>
      </c>
      <c r="F13" s="46">
        <v>589725</v>
      </c>
    </row>
    <row r="14" spans="1:6" ht="24" customHeight="1">
      <c r="A14" s="72" t="s">
        <v>28</v>
      </c>
      <c r="B14" s="46">
        <v>420178</v>
      </c>
      <c r="C14" s="46">
        <v>373168</v>
      </c>
      <c r="D14" s="46">
        <v>314412</v>
      </c>
      <c r="E14" s="46">
        <v>281874</v>
      </c>
      <c r="F14" s="46">
        <v>223944</v>
      </c>
    </row>
    <row r="15" spans="1:6" ht="24" customHeight="1">
      <c r="A15" s="72" t="s">
        <v>17</v>
      </c>
      <c r="B15" s="46">
        <v>22196</v>
      </c>
      <c r="C15" s="46">
        <v>30440</v>
      </c>
      <c r="D15" s="46">
        <v>30997</v>
      </c>
      <c r="E15" s="46">
        <v>27615</v>
      </c>
      <c r="F15" s="46">
        <v>24681</v>
      </c>
    </row>
    <row r="16" spans="1:6" ht="24" customHeight="1">
      <c r="A16" s="72" t="s">
        <v>24</v>
      </c>
      <c r="B16" s="46">
        <v>30</v>
      </c>
      <c r="C16" s="46">
        <v>30</v>
      </c>
      <c r="D16" s="46">
        <v>30</v>
      </c>
      <c r="E16" s="46">
        <v>27</v>
      </c>
      <c r="F16" s="46">
        <v>1095</v>
      </c>
    </row>
    <row r="17" spans="1:6" ht="24" customHeight="1">
      <c r="A17" s="67" t="s">
        <v>73</v>
      </c>
      <c r="B17" s="46">
        <v>21366</v>
      </c>
      <c r="C17" s="46">
        <v>19081</v>
      </c>
      <c r="D17" s="46">
        <v>13340</v>
      </c>
      <c r="E17" s="58">
        <v>77</v>
      </c>
      <c r="F17" s="58">
        <v>388</v>
      </c>
    </row>
    <row r="18" spans="1:6" ht="24" customHeight="1">
      <c r="A18" s="72" t="s">
        <v>4</v>
      </c>
      <c r="B18" s="46">
        <v>258255</v>
      </c>
      <c r="C18" s="46">
        <v>247734</v>
      </c>
      <c r="D18" s="46">
        <v>239610</v>
      </c>
      <c r="E18" s="46">
        <v>246057</v>
      </c>
      <c r="F18" s="46">
        <v>251231</v>
      </c>
    </row>
    <row r="19" spans="1:6" ht="24" customHeight="1">
      <c r="A19" s="73" t="s">
        <v>9</v>
      </c>
      <c r="B19" s="47">
        <f>SUM(B12:B18)</f>
        <v>1564177</v>
      </c>
      <c r="C19" s="47">
        <f>SUM(C12:C18)</f>
        <v>1426328</v>
      </c>
      <c r="D19" s="47">
        <f>SUM(D12:D18)</f>
        <v>1326041</v>
      </c>
      <c r="E19" s="47">
        <f>SUM(E12:E18)</f>
        <v>1192870</v>
      </c>
      <c r="F19" s="47">
        <v>1111157</v>
      </c>
    </row>
    <row r="20" spans="1:6" ht="24" customHeight="1" thickBot="1"/>
    <row r="21" spans="1:6" ht="24" customHeight="1" thickBot="1">
      <c r="A21" s="33" t="s">
        <v>55</v>
      </c>
      <c r="B21" s="29"/>
      <c r="C21" s="29"/>
    </row>
    <row r="22" spans="1:6" ht="24" customHeight="1"/>
  </sheetData>
  <hyperlinks>
    <hyperlink ref="A21" location="Contents!A1" display="Back to contents" xr:uid="{00000000-0004-0000-0700-000000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3"/>
  <sheetViews>
    <sheetView zoomScale="90" zoomScaleNormal="90" zoomScaleSheetLayoutView="90" zoomScalePageLayoutView="134" workbookViewId="0">
      <selection activeCell="N42" sqref="N42"/>
    </sheetView>
  </sheetViews>
  <sheetFormatPr defaultColWidth="11.5546875" defaultRowHeight="15"/>
  <cols>
    <col min="1" max="1" width="25.6640625" style="12" customWidth="1"/>
    <col min="2" max="3" width="8.88671875" style="12" customWidth="1"/>
    <col min="4" max="4" width="8.77734375" style="12" customWidth="1"/>
    <col min="5" max="10" width="8.21875" style="12" customWidth="1"/>
    <col min="11" max="16384" width="11.5546875" style="12"/>
  </cols>
  <sheetData>
    <row r="1" spans="1:10" ht="24" customHeight="1">
      <c r="A1" s="52" t="s">
        <v>59</v>
      </c>
      <c r="B1" s="52"/>
      <c r="C1" s="52"/>
      <c r="D1" s="52"/>
      <c r="E1" s="52"/>
      <c r="F1" s="52"/>
      <c r="G1" s="52"/>
      <c r="H1" s="52"/>
      <c r="I1" s="52"/>
      <c r="J1" s="52"/>
    </row>
    <row r="2" spans="1:10" ht="24" customHeight="1" thickBot="1">
      <c r="A2" s="48" t="s">
        <v>36</v>
      </c>
      <c r="B2" s="57" t="s">
        <v>194</v>
      </c>
      <c r="C2" s="57" t="s">
        <v>183</v>
      </c>
      <c r="D2" s="57" t="s">
        <v>188</v>
      </c>
      <c r="E2" s="57" t="s">
        <v>189</v>
      </c>
      <c r="F2" s="57" t="s">
        <v>190</v>
      </c>
      <c r="G2" s="57" t="s">
        <v>184</v>
      </c>
      <c r="H2" s="57" t="s">
        <v>191</v>
      </c>
      <c r="I2" s="57" t="s">
        <v>192</v>
      </c>
      <c r="J2" s="57" t="s">
        <v>193</v>
      </c>
    </row>
    <row r="3" spans="1:10" ht="24" customHeight="1">
      <c r="A3" s="66" t="s">
        <v>10</v>
      </c>
      <c r="B3" s="42">
        <v>59937</v>
      </c>
      <c r="C3" s="42">
        <v>67604</v>
      </c>
      <c r="D3" s="42">
        <v>111260</v>
      </c>
      <c r="E3" s="42">
        <v>89598</v>
      </c>
      <c r="F3" s="42">
        <v>92440</v>
      </c>
      <c r="G3" s="42">
        <v>69824</v>
      </c>
      <c r="H3" s="42">
        <v>56680</v>
      </c>
      <c r="I3" s="42">
        <v>63990</v>
      </c>
      <c r="J3" s="42">
        <v>63014</v>
      </c>
    </row>
    <row r="4" spans="1:10" ht="24" customHeight="1">
      <c r="A4" s="67" t="s">
        <v>11</v>
      </c>
      <c r="B4" s="46">
        <v>134183</v>
      </c>
      <c r="C4" s="46">
        <v>119330</v>
      </c>
      <c r="D4" s="46">
        <v>104895</v>
      </c>
      <c r="E4" s="46">
        <v>104758</v>
      </c>
      <c r="F4" s="46">
        <v>116568</v>
      </c>
      <c r="G4" s="46">
        <v>115262</v>
      </c>
      <c r="H4" s="46">
        <v>96786</v>
      </c>
      <c r="I4" s="46">
        <v>84830</v>
      </c>
      <c r="J4" s="46">
        <v>80954</v>
      </c>
    </row>
    <row r="5" spans="1:10" ht="24" customHeight="1">
      <c r="A5" s="67" t="s">
        <v>12</v>
      </c>
      <c r="B5" s="46">
        <v>31811</v>
      </c>
      <c r="C5" s="46">
        <v>26808</v>
      </c>
      <c r="D5" s="46">
        <v>25445</v>
      </c>
      <c r="E5" s="46">
        <v>26794</v>
      </c>
      <c r="F5" s="46">
        <v>25923</v>
      </c>
      <c r="G5" s="46">
        <v>30019</v>
      </c>
      <c r="H5" s="46">
        <v>29150</v>
      </c>
      <c r="I5" s="46">
        <v>27658</v>
      </c>
      <c r="J5" s="46">
        <v>25151</v>
      </c>
    </row>
    <row r="6" spans="1:10" ht="24" customHeight="1">
      <c r="A6" s="67" t="s">
        <v>58</v>
      </c>
      <c r="B6" s="46">
        <v>55234</v>
      </c>
      <c r="C6" s="46">
        <v>48073</v>
      </c>
      <c r="D6" s="46">
        <v>80324</v>
      </c>
      <c r="E6" s="46">
        <v>56394</v>
      </c>
      <c r="F6" s="46">
        <v>69740</v>
      </c>
      <c r="G6" s="46">
        <v>47929</v>
      </c>
      <c r="H6" s="46">
        <v>71222</v>
      </c>
      <c r="I6" s="46">
        <v>71812</v>
      </c>
      <c r="J6" s="46">
        <v>88664</v>
      </c>
    </row>
    <row r="7" spans="1:10" ht="24" customHeight="1">
      <c r="A7" s="67" t="s">
        <v>14</v>
      </c>
      <c r="B7" s="46">
        <v>1287448</v>
      </c>
      <c r="C7" s="46">
        <v>1273426</v>
      </c>
      <c r="D7" s="46">
        <v>1255393</v>
      </c>
      <c r="E7" s="46">
        <v>1198210</v>
      </c>
      <c r="F7" s="46">
        <v>1190536</v>
      </c>
      <c r="G7" s="46">
        <v>1140184</v>
      </c>
      <c r="H7" s="46">
        <v>1136804</v>
      </c>
      <c r="I7" s="46">
        <v>1130915</v>
      </c>
      <c r="J7" s="46">
        <v>1095376</v>
      </c>
    </row>
    <row r="8" spans="1:10" ht="24" customHeight="1">
      <c r="A8" s="67" t="s">
        <v>15</v>
      </c>
      <c r="B8" s="46">
        <v>30913</v>
      </c>
      <c r="C8" s="46">
        <v>27298</v>
      </c>
      <c r="D8" s="46">
        <v>31268</v>
      </c>
      <c r="E8" s="46">
        <f>1668+1507+7856+2146+677+10059</f>
        <v>23913</v>
      </c>
      <c r="F8" s="46">
        <v>26851</v>
      </c>
      <c r="G8" s="46">
        <v>22088</v>
      </c>
      <c r="H8" s="46">
        <v>23476</v>
      </c>
      <c r="I8" s="46">
        <v>22348</v>
      </c>
      <c r="J8" s="46">
        <v>24744</v>
      </c>
    </row>
    <row r="9" spans="1:10" ht="24" customHeight="1">
      <c r="A9" s="67" t="s">
        <v>16</v>
      </c>
      <c r="B9" s="46">
        <v>1426</v>
      </c>
      <c r="C9" s="46">
        <v>1638</v>
      </c>
      <c r="D9" s="46">
        <v>1680</v>
      </c>
      <c r="E9" s="46">
        <v>1443</v>
      </c>
      <c r="F9" s="46">
        <v>1130</v>
      </c>
      <c r="G9" s="46">
        <v>1022</v>
      </c>
      <c r="H9" s="46">
        <v>1144</v>
      </c>
      <c r="I9" s="46">
        <v>1282</v>
      </c>
      <c r="J9" s="59">
        <v>1395</v>
      </c>
    </row>
    <row r="10" spans="1:10" ht="24" customHeight="1">
      <c r="A10" s="70" t="s">
        <v>9</v>
      </c>
      <c r="B10" s="47">
        <f t="shared" ref="B10:H10" si="0">SUM(B3:B9)</f>
        <v>1600952</v>
      </c>
      <c r="C10" s="47">
        <f t="shared" ref="C10" si="1">SUM(C3:C9)</f>
        <v>1564177</v>
      </c>
      <c r="D10" s="47">
        <f t="shared" si="0"/>
        <v>1610265</v>
      </c>
      <c r="E10" s="47">
        <f t="shared" si="0"/>
        <v>1501110</v>
      </c>
      <c r="F10" s="47">
        <f t="shared" si="0"/>
        <v>1523188</v>
      </c>
      <c r="G10" s="47">
        <f t="shared" si="0"/>
        <v>1426328</v>
      </c>
      <c r="H10" s="47">
        <f t="shared" si="0"/>
        <v>1415262</v>
      </c>
      <c r="I10" s="47">
        <f t="shared" ref="I10:J10" si="2">SUM(I3:I9)</f>
        <v>1402835</v>
      </c>
      <c r="J10" s="47">
        <f t="shared" si="2"/>
        <v>1379298</v>
      </c>
    </row>
    <row r="11" spans="1:10" ht="24" customHeight="1">
      <c r="A11" s="41"/>
      <c r="B11" s="44"/>
      <c r="C11" s="44"/>
      <c r="D11" s="44"/>
      <c r="E11" s="44"/>
      <c r="F11" s="44"/>
      <c r="G11" s="44"/>
      <c r="H11" s="44"/>
      <c r="I11" s="44"/>
      <c r="J11" s="44"/>
    </row>
    <row r="12" spans="1:10" ht="24" customHeight="1">
      <c r="A12" s="67" t="s">
        <v>18</v>
      </c>
      <c r="B12" s="46">
        <v>40932</v>
      </c>
      <c r="C12" s="46">
        <v>48725</v>
      </c>
      <c r="D12" s="46">
        <v>47654</v>
      </c>
      <c r="E12" s="46">
        <v>37226</v>
      </c>
      <c r="F12" s="46">
        <v>41495</v>
      </c>
      <c r="G12" s="46">
        <v>48062</v>
      </c>
      <c r="H12" s="46">
        <v>47860</v>
      </c>
      <c r="I12" s="46">
        <v>34430</v>
      </c>
      <c r="J12" s="46">
        <v>36636</v>
      </c>
    </row>
    <row r="13" spans="1:10" ht="24" customHeight="1">
      <c r="A13" s="67" t="s">
        <v>3</v>
      </c>
      <c r="B13" s="46">
        <v>794252</v>
      </c>
      <c r="C13" s="46">
        <v>793427</v>
      </c>
      <c r="D13" s="46">
        <v>813784</v>
      </c>
      <c r="E13" s="46">
        <v>758790</v>
      </c>
      <c r="F13" s="46">
        <v>755160</v>
      </c>
      <c r="G13" s="46">
        <v>707813</v>
      </c>
      <c r="H13" s="46">
        <v>703762</v>
      </c>
      <c r="I13" s="46">
        <v>697898</v>
      </c>
      <c r="J13" s="46">
        <v>694820</v>
      </c>
    </row>
    <row r="14" spans="1:10" ht="24" customHeight="1">
      <c r="A14" s="67" t="s">
        <v>28</v>
      </c>
      <c r="B14" s="46">
        <v>452709</v>
      </c>
      <c r="C14" s="46">
        <v>420178</v>
      </c>
      <c r="D14" s="46">
        <v>438309</v>
      </c>
      <c r="E14" s="46">
        <v>408097</v>
      </c>
      <c r="F14" s="46">
        <v>412591</v>
      </c>
      <c r="G14" s="46">
        <v>373168</v>
      </c>
      <c r="H14" s="46">
        <v>366337</v>
      </c>
      <c r="I14" s="46">
        <v>377680</v>
      </c>
      <c r="J14" s="46">
        <v>351005</v>
      </c>
    </row>
    <row r="15" spans="1:10" ht="24" customHeight="1">
      <c r="A15" s="67" t="s">
        <v>17</v>
      </c>
      <c r="B15" s="46">
        <v>30795</v>
      </c>
      <c r="C15" s="46">
        <v>22196</v>
      </c>
      <c r="D15" s="46">
        <v>40096</v>
      </c>
      <c r="E15" s="46">
        <f>25266+5727</f>
        <v>30993</v>
      </c>
      <c r="F15" s="46">
        <v>48427</v>
      </c>
      <c r="G15" s="46">
        <v>30440</v>
      </c>
      <c r="H15" s="46">
        <v>39980</v>
      </c>
      <c r="I15" s="46">
        <v>37768</v>
      </c>
      <c r="J15" s="46">
        <v>36701</v>
      </c>
    </row>
    <row r="16" spans="1:10" ht="24" customHeight="1">
      <c r="A16" s="67" t="s">
        <v>24</v>
      </c>
      <c r="B16" s="46">
        <v>30</v>
      </c>
      <c r="C16" s="46">
        <v>30</v>
      </c>
      <c r="D16" s="46">
        <v>30</v>
      </c>
      <c r="E16" s="46">
        <v>30</v>
      </c>
      <c r="F16" s="46">
        <v>30</v>
      </c>
      <c r="G16" s="46">
        <v>30</v>
      </c>
      <c r="H16" s="46">
        <v>30</v>
      </c>
      <c r="I16" s="46">
        <v>30</v>
      </c>
      <c r="J16" s="46">
        <v>30</v>
      </c>
    </row>
    <row r="17" spans="1:10" ht="24" customHeight="1">
      <c r="A17" s="67" t="s">
        <v>73</v>
      </c>
      <c r="B17" s="46">
        <v>20850</v>
      </c>
      <c r="C17" s="46">
        <v>21366</v>
      </c>
      <c r="D17" s="46">
        <v>21959</v>
      </c>
      <c r="E17" s="46">
        <v>21527</v>
      </c>
      <c r="F17" s="46">
        <v>21379</v>
      </c>
      <c r="G17" s="46">
        <v>19081</v>
      </c>
      <c r="H17" s="46">
        <v>13433</v>
      </c>
      <c r="I17" s="46">
        <v>14417</v>
      </c>
      <c r="J17" s="46">
        <v>13900</v>
      </c>
    </row>
    <row r="18" spans="1:10" ht="24" customHeight="1">
      <c r="A18" s="67" t="s">
        <v>4</v>
      </c>
      <c r="B18" s="46">
        <v>261384</v>
      </c>
      <c r="C18" s="46">
        <v>258255</v>
      </c>
      <c r="D18" s="46">
        <v>248433</v>
      </c>
      <c r="E18" s="46">
        <v>244447</v>
      </c>
      <c r="F18" s="46">
        <v>244106</v>
      </c>
      <c r="G18" s="46">
        <v>247734</v>
      </c>
      <c r="H18" s="46">
        <v>243860</v>
      </c>
      <c r="I18" s="46">
        <v>240612</v>
      </c>
      <c r="J18" s="46">
        <v>246206</v>
      </c>
    </row>
    <row r="19" spans="1:10" ht="24" customHeight="1">
      <c r="A19" s="70" t="s">
        <v>9</v>
      </c>
      <c r="B19" s="47">
        <f t="shared" ref="B19:H19" si="3">SUM(B12:B18)</f>
        <v>1600952</v>
      </c>
      <c r="C19" s="47">
        <f t="shared" ref="C19" si="4">SUM(C12:C18)</f>
        <v>1564177</v>
      </c>
      <c r="D19" s="47">
        <f t="shared" si="3"/>
        <v>1610265</v>
      </c>
      <c r="E19" s="47">
        <f t="shared" si="3"/>
        <v>1501110</v>
      </c>
      <c r="F19" s="47">
        <f t="shared" si="3"/>
        <v>1523188</v>
      </c>
      <c r="G19" s="47">
        <f t="shared" si="3"/>
        <v>1426328</v>
      </c>
      <c r="H19" s="47">
        <f t="shared" si="3"/>
        <v>1415262</v>
      </c>
      <c r="I19" s="47">
        <f t="shared" ref="I19:J19" si="5">SUM(I12:I18)</f>
        <v>1402835</v>
      </c>
      <c r="J19" s="47">
        <f t="shared" si="5"/>
        <v>1379298</v>
      </c>
    </row>
    <row r="20" spans="1:10" ht="18.75" customHeight="1">
      <c r="A20" s="34"/>
      <c r="B20" s="34"/>
      <c r="C20" s="34"/>
      <c r="D20" s="34"/>
      <c r="E20" s="34"/>
      <c r="F20" s="34"/>
      <c r="G20" s="34"/>
      <c r="H20" s="34"/>
      <c r="I20" s="34"/>
      <c r="J20" s="34"/>
    </row>
    <row r="21" spans="1:10" ht="24" customHeight="1" thickBot="1">
      <c r="A21" s="35"/>
      <c r="B21" s="35"/>
      <c r="C21" s="35"/>
      <c r="D21" s="35"/>
      <c r="E21" s="35"/>
      <c r="F21" s="35"/>
      <c r="G21" s="35"/>
      <c r="H21" s="35"/>
      <c r="I21" s="35"/>
      <c r="J21" s="35"/>
    </row>
    <row r="22" spans="1:10" ht="24" customHeight="1" thickBot="1">
      <c r="A22" s="33" t="s">
        <v>55</v>
      </c>
      <c r="B22" s="29"/>
      <c r="C22" s="29"/>
      <c r="D22" s="29"/>
      <c r="E22" s="29"/>
      <c r="F22" s="29"/>
      <c r="G22" s="29"/>
      <c r="H22" s="29"/>
      <c r="I22" s="29"/>
      <c r="J22" s="29"/>
    </row>
    <row r="23" spans="1:10" ht="24" customHeight="1"/>
  </sheetData>
  <hyperlinks>
    <hyperlink ref="A22" location="Contents!A1" display="Back to contents" xr:uid="{00000000-0004-0000-0800-000000000000}"/>
  </hyperlinks>
  <pageMargins left="0.70866141732283472" right="0.19685039370078741" top="0.74803149606299213" bottom="0.74803149606299213" header="0.31496062992125984" footer="0.19685039370078741"/>
  <pageSetup paperSize="9" scale="87"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'Fact Sheet'!Print_Area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2021-05-06T09:43:15Z</cp:lastPrinted>
  <dcterms:created xsi:type="dcterms:W3CDTF">2016-05-06T09:03:52Z</dcterms:created>
  <dcterms:modified xsi:type="dcterms:W3CDTF">2021-05-06T10:53:55Z</dcterms:modified>
</cp:coreProperties>
</file>