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35" yWindow="5085" windowWidth="14580" windowHeight="4650" tabRatio="836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42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</sheets>
  <externalReferences>
    <externalReference r:id="rId13"/>
  </externalReferences>
  <definedNames>
    <definedName name="_xlnm.Print_Area" localSheetId="7">'Efnahagur - ár'!$A$1:$I$19</definedName>
    <definedName name="_xlnm.Print_Area" localSheetId="8">'Efnahagur - ársfj'!$A$1:$M$21</definedName>
    <definedName name="_xlnm.Print_Area" localSheetId="1">Efnisyfirlit!$A$1:$L$24</definedName>
    <definedName name="_xlnm.Print_Area" localSheetId="3">Fjárfestatengsl!$A$1:$L$16</definedName>
    <definedName name="_xlnm.Print_Area" localSheetId="0">Forsíða!$A$1:$O$36</definedName>
    <definedName name="_xlnm.Print_Area" localSheetId="2">Fyrirvari!$A$1:$L$13</definedName>
    <definedName name="_xlnm.Print_Area" localSheetId="9">'Kennitölur - ár'!$A$1:$H$24</definedName>
    <definedName name="_xlnm.Print_Area" localSheetId="10">'Kennitölur - ársfj'!$A$1:$L$25</definedName>
    <definedName name="_xlnm.Print_Area" localSheetId="4">'Landsbankinn í hnotskurn'!$A$1:$L$60</definedName>
    <definedName name="_xlnm.Print_Area" localSheetId="5">'Rekstur - ár'!$A$1:$I$25</definedName>
    <definedName name="_xlnm.Print_Area" localSheetId="6">'Rekstur - ársf'!$A$1:$L$27</definedName>
    <definedName name="_xlnm.Print_Area" localSheetId="11">Starfsþættir!$A$1:$H$16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42" l="1"/>
  <c r="K23" i="42"/>
  <c r="L22" i="42"/>
  <c r="K22" i="42"/>
  <c r="L14" i="42"/>
  <c r="K14" i="42"/>
  <c r="L13" i="42"/>
  <c r="I13" i="42"/>
  <c r="K13" i="42" s="1"/>
  <c r="L12" i="42"/>
  <c r="K12" i="42"/>
  <c r="L11" i="42"/>
  <c r="K11" i="42"/>
  <c r="L10" i="42"/>
  <c r="K10" i="42"/>
  <c r="L9" i="42"/>
  <c r="K9" i="42"/>
  <c r="L8" i="42"/>
  <c r="K8" i="42"/>
  <c r="L7" i="42"/>
  <c r="K7" i="42"/>
  <c r="L6" i="42"/>
  <c r="K6" i="42"/>
</calcChain>
</file>

<file path=xl/sharedStrings.xml><?xml version="1.0" encoding="utf-8"?>
<sst xmlns="http://schemas.openxmlformats.org/spreadsheetml/2006/main" count="350" uniqueCount="177">
  <si>
    <t>134% </t>
  </si>
  <si>
    <t>102% </t>
  </si>
  <si>
    <t>208% </t>
  </si>
  <si>
    <t xml:space="preserve"> </t>
  </si>
  <si>
    <t xml:space="preserve">  </t>
  </si>
  <si>
    <t>Landsbankinn hf.</t>
  </si>
  <si>
    <t>ir@landsbankinn.is</t>
  </si>
  <si>
    <t>Hanna Kristín Thoroddsen</t>
  </si>
  <si>
    <t>Matthías Pétur Einarsson</t>
  </si>
  <si>
    <t>7.10 - 31.12.
2008</t>
  </si>
  <si>
    <t>Aftur í efnisyfirlit</t>
  </si>
  <si>
    <t>Efnisyfirlit</t>
  </si>
  <si>
    <t>Fjárhæðir í milljónum</t>
  </si>
  <si>
    <t>Hreinar vaxtatekjur</t>
  </si>
  <si>
    <t>Hreinar vaxtatekjur eftir virðisbreytingu</t>
  </si>
  <si>
    <t>Hreinar þjónustutekjur</t>
  </si>
  <si>
    <t>Gjaldeyrisgengismunur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</si>
  <si>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</si>
  <si>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</si>
  <si>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</si>
  <si>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</si>
  <si>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</si>
  <si>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</si>
  <si>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</si>
  <si>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fyrir skatta</t>
  </si>
  <si>
    <t>Tekju- og bankaskattur</t>
  </si>
  <si>
    <t>Hagnaður af aflagðri starfsemi, að frádregnum skatti</t>
  </si>
  <si>
    <t>F3 2016</t>
  </si>
  <si>
    <t>F2 2016</t>
  </si>
  <si>
    <t>F1 2016</t>
  </si>
  <si>
    <t>F4 2015</t>
  </si>
  <si>
    <t>F3 2015</t>
  </si>
  <si>
    <t>F2 2015</t>
  </si>
  <si>
    <t>F1 2015</t>
  </si>
  <si>
    <t>F4 2014</t>
  </si>
  <si>
    <t>F3 2014</t>
  </si>
  <si>
    <t>F2 2014</t>
  </si>
  <si>
    <t>F1 2014</t>
  </si>
  <si>
    <t>F4 2013</t>
  </si>
  <si>
    <t>F3 2013</t>
  </si>
  <si>
    <t>F2 2013</t>
  </si>
  <si>
    <t>F1 2013</t>
  </si>
  <si>
    <t>F4 2012</t>
  </si>
  <si>
    <t>F3 2012</t>
  </si>
  <si>
    <t>F2 2012</t>
  </si>
  <si>
    <t>F1 2012</t>
  </si>
  <si>
    <t>F4 2011</t>
  </si>
  <si>
    <t>F3 2011</t>
  </si>
  <si>
    <t>F2 2011</t>
  </si>
  <si>
    <t>F1 2011</t>
  </si>
  <si>
    <t xml:space="preserve">Efnahagur </t>
  </si>
  <si>
    <t>Sjóður og innistæður í Seðlabanka</t>
  </si>
  <si>
    <t>Markaðsskuldabréf</t>
  </si>
  <si>
    <t>Hlutabréf</t>
  </si>
  <si>
    <t>Kröfur á lánastofnanir</t>
  </si>
  <si>
    <t>Útlán til viðskiptavina</t>
  </si>
  <si>
    <t>Aðrar eignir</t>
  </si>
  <si>
    <t>Eignir til sölu</t>
  </si>
  <si>
    <t>Samtals</t>
  </si>
  <si>
    <t>Innlán frá fjármálafyrirtækjum</t>
  </si>
  <si>
    <t>Innlán frá viðskiptavinum</t>
  </si>
  <si>
    <t>Lántaka</t>
  </si>
  <si>
    <t>Víkjandi lán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</si>
  <si>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</si>
  <si>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</si>
  <si>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</si>
  <si>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</si>
  <si>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</si>
  <si>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</si>
  <si>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</si>
  <si>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Eiginfjárhlutfall (CAR)</t>
  </si>
  <si>
    <t>Fjármögnunarþekja erlendra mynta</t>
  </si>
  <si>
    <t>Lausafjárþekja</t>
  </si>
  <si>
    <t>Lausafjárþekja erlendra mynta</t>
  </si>
  <si>
    <t>Heildareignir</t>
  </si>
  <si>
    <t>Útlán í hlutfalli við innlán viðskiptavina</t>
  </si>
  <si>
    <t>Stöðugildi</t>
  </si>
  <si>
    <t>Hagnaður á hlut</t>
  </si>
  <si>
    <t>Arður á hlut</t>
  </si>
  <si>
    <t>Hreinar rekstrartekjur</t>
  </si>
  <si>
    <t>Afkoma fyrir sameiginlegan kostnað og skatta</t>
  </si>
  <si>
    <t>Útskiptur kostnaður frá stoðsviðum til tekjusviða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</si>
  <si>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</si>
  <si>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</si>
  <si>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</si>
  <si>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</si>
  <si>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</si>
  <si>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</si>
  <si>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</si>
  <si>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</si>
  <si>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</si>
  <si>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</si>
  <si>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</si>
  <si>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</si>
  <si>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</si>
  <si>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</si>
  <si>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</si>
  <si>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</si>
  <si>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</si>
  <si>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14. apríl 2016 - Aðalfundur</t>
  </si>
  <si>
    <t>12. maí 2016 - Uppgjör 1F 2016</t>
  </si>
  <si>
    <t>11. ágúst 2016 - Uppgjör 1H 2016</t>
  </si>
  <si>
    <t>27. október 2016 - Uppgjör 9M 2016</t>
  </si>
  <si>
    <t>9. febrúar 2017 - Ársuppgjör 2016</t>
  </si>
  <si>
    <t>22. mars 2017 - Aðalfundur 2017</t>
  </si>
  <si>
    <t>Nánari upplýsingar um fjárfestatengsl Landsbankans</t>
  </si>
  <si>
    <t>Sími 410 7328</t>
  </si>
  <si>
    <t>Sími 410 7272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</si>
  <si>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</si>
  <si>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</si>
  <si>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</si>
  <si>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</si>
  <si>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</si>
  <si>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</si>
  <si>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</si>
  <si>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</si>
  <si>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</si>
  <si>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</si>
  <si>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</si>
  <si>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</si>
  <si>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</si>
  <si>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</si>
  <si>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</si>
  <si>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</si>
  <si>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</si>
  <si>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</si>
  <si>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</si>
  <si>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</si>
  <si>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</si>
  <si>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</si>
  <si>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Rekstrarkostnaður í hlutfalli af meðalstöðu heildareigna****</t>
  </si>
  <si>
    <t>*Arðsemi heildareigna eftir skatta = Hagnaður eftir skatta / meðalstöðu heildareigna</t>
  </si>
  <si>
    <t>**Vaxtamunur eigna og skulda = vaxtatekjur sem hlutfall af meðalstöðu heildareigna - vaxtagjöld sem hlutfall af meðalstöðu heildarskulda</t>
  </si>
  <si>
    <t>***Kostnaðarhlutfall = Rekstrargjöld alls að frátalinni gjaldfærslu vegna hlutabréfatengdra launaliða / (Hreinar rekstrartekjur - virðisbreytingar útlána )</t>
  </si>
  <si>
    <t>****Gjaldfærsla vegna hlutabréfatengdra launaliða ekki með í hlutfalli</t>
  </si>
  <si>
    <t>Arðsemi eigin fjár fyrir skatta*</t>
  </si>
  <si>
    <t>Arðsemi heildareigna eftir skatta**</t>
  </si>
  <si>
    <t>Vaxtamunur eigna og skulda***</t>
  </si>
  <si>
    <t>Kostnaðarhlutfall****</t>
  </si>
  <si>
    <t>Rekstrarkostnaður í hlutfalli af meðalstöðu heildareigna*****</t>
  </si>
  <si>
    <t>*Arðsemi eigin fjár fyrir skatta = Hagnaður fyrir skatta / meðalstöðu eiginfjár</t>
  </si>
  <si>
    <t>**Arðsemi heildareigna eftir skatta = Hagnaður eftir skatta / meðalstöðu heildareigna</t>
  </si>
  <si>
    <t>***Vaxtamunur eigna og skulda = vaxtatekjur sem hlutfall af meðalstöðu heildareigna - vaxtagjöld sem hlutfall af meðalstöðu heildarskulda</t>
  </si>
  <si>
    <t>****Kostnaðarhlutfall = Rekstrargjöld alls að frátalinni gjaldfærslu vegna hlutabréfatengdra launaliða / (Hreinar rekstrartekjur - virðisbreytingar útlána )</t>
  </si>
  <si>
    <t>*****Gjaldfærsla vegna hlutabréfatengdra launaliða ekki með í hlutfalli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</si>
  <si>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</si>
  <si>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</si>
  <si>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</si>
  <si>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</si>
  <si>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</si>
  <si>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</si>
  <si>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30. september 2016</t>
  </si>
  <si>
    <t>Starfsþættir - 1.1. - 30.9.2016</t>
  </si>
  <si>
    <t>Landsbankinn í hnotskurn</t>
  </si>
  <si>
    <t>9m 2016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</si>
  <si>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</si>
  <si>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</si>
  <si>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</si>
  <si>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</si>
  <si>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</si>
  <si>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</si>
  <si>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</si>
  <si>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</si>
  <si>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</si>
  <si>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</si>
  <si>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</si>
  <si>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9m 2015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</si>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</sst>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9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b/>
      <sz val="8"/>
      <color rgb="FF0B3358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12"/>
      <color theme="1"/>
      <name val="Lag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C5CF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rgb="FF09355A"/>
      </bottom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/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/>
      <top style="thin">
        <color rgb="FF09355A"/>
      </top>
      <bottom/>
      <diagonal/>
    </border>
    <border>
      <left style="thin">
        <color rgb="FF0935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/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/>
      <top/>
      <bottom style="thin">
        <color rgb="FF09355A"/>
      </bottom>
      <diagonal/>
    </border>
    <border>
      <left style="thin">
        <color rgb="FF09355A"/>
      </left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 style="thin">
        <color rgb="FF00395A"/>
      </right>
      <top/>
      <bottom style="thin">
        <color rgb="FF09355A"/>
      </bottom>
      <diagonal/>
    </border>
    <border>
      <left style="thin">
        <color rgb="FF00395A"/>
      </left>
      <right/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 style="thin">
        <color rgb="FF0039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/>
      <bottom style="thin">
        <color rgb="FF09355A"/>
      </bottom>
      <diagonal/>
    </border>
    <border>
      <left/>
      <right/>
      <top/>
      <bottom style="dotted">
        <color auto="1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3">
    <xf numFmtId="0" fontId="0" fillId="0" borderId="0" xfId="0"/>
    <xf numFmtId="3" fontId="6" fillId="0" borderId="3" xfId="0" applyNumberFormat="1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3" fontId="6" fillId="0" borderId="6" xfId="0" applyNumberFormat="1" applyFont="1" applyBorder="1" applyAlignment="1">
      <alignment horizontal="center" vertical="center" wrapText="1" readingOrder="1"/>
    </xf>
    <xf numFmtId="3" fontId="5" fillId="2" borderId="9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3" fontId="6" fillId="0" borderId="4" xfId="0" applyNumberFormat="1" applyFont="1" applyBorder="1" applyAlignment="1">
      <alignment horizontal="center" vertical="center" wrapText="1" readingOrder="1"/>
    </xf>
    <xf numFmtId="3" fontId="6" fillId="0" borderId="2" xfId="0" applyNumberFormat="1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left" vertical="center" wrapText="1" readingOrder="1"/>
    </xf>
    <xf numFmtId="3" fontId="6" fillId="0" borderId="7" xfId="0" applyNumberFormat="1" applyFont="1" applyBorder="1" applyAlignment="1">
      <alignment horizontal="center" vertical="center" wrapText="1" readingOrder="1"/>
    </xf>
    <xf numFmtId="3" fontId="6" fillId="0" borderId="5" xfId="0" applyNumberFormat="1" applyFont="1" applyBorder="1" applyAlignment="1">
      <alignment horizontal="center" vertical="center" wrapText="1" readingOrder="1"/>
    </xf>
    <xf numFmtId="3" fontId="5" fillId="2" borderId="10" xfId="0" applyNumberFormat="1" applyFont="1" applyFill="1" applyBorder="1" applyAlignment="1">
      <alignment horizontal="center" vertical="center" wrapText="1" readingOrder="1"/>
    </xf>
    <xf numFmtId="3" fontId="9" fillId="0" borderId="5" xfId="0" applyNumberFormat="1" applyFont="1" applyBorder="1" applyAlignment="1">
      <alignment horizontal="center" vertical="center" wrapText="1" readingOrder="1"/>
    </xf>
    <xf numFmtId="3" fontId="9" fillId="0" borderId="6" xfId="0" applyNumberFormat="1" applyFont="1" applyBorder="1" applyAlignment="1">
      <alignment horizontal="center" vertical="center" wrapText="1" readingOrder="1"/>
    </xf>
    <xf numFmtId="3" fontId="9" fillId="0" borderId="7" xfId="0" applyNumberFormat="1" applyFont="1" applyBorder="1" applyAlignment="1">
      <alignment horizontal="center" vertical="center" wrapText="1" readingOrder="1"/>
    </xf>
    <xf numFmtId="3" fontId="12" fillId="0" borderId="5" xfId="0" applyNumberFormat="1" applyFont="1" applyBorder="1" applyAlignment="1">
      <alignment horizontal="center" vertical="center" wrapText="1" readingOrder="1"/>
    </xf>
    <xf numFmtId="3" fontId="12" fillId="0" borderId="6" xfId="0" applyNumberFormat="1" applyFont="1" applyBorder="1" applyAlignment="1">
      <alignment horizontal="center" vertical="center" wrapText="1" readingOrder="1"/>
    </xf>
    <xf numFmtId="3" fontId="12" fillId="0" borderId="7" xfId="0" applyNumberFormat="1" applyFont="1" applyBorder="1" applyAlignment="1">
      <alignment horizontal="center" vertical="center" wrapText="1" readingOrder="1"/>
    </xf>
    <xf numFmtId="9" fontId="9" fillId="0" borderId="5" xfId="0" applyNumberFormat="1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wrapText="1" readingOrder="1"/>
    </xf>
    <xf numFmtId="9" fontId="12" fillId="0" borderId="5" xfId="0" applyNumberFormat="1" applyFont="1" applyBorder="1" applyAlignment="1">
      <alignment horizontal="center" vertical="center" wrapText="1" readingOrder="1"/>
    </xf>
    <xf numFmtId="9" fontId="12" fillId="0" borderId="6" xfId="0" applyNumberFormat="1" applyFont="1" applyBorder="1" applyAlignment="1">
      <alignment horizontal="center" vertical="center" wrapText="1" readingOrder="1"/>
    </xf>
    <xf numFmtId="9" fontId="12" fillId="0" borderId="7" xfId="0" applyNumberFormat="1" applyFont="1" applyBorder="1" applyAlignment="1">
      <alignment horizontal="center" vertical="center" wrapText="1" readingOrder="1"/>
    </xf>
    <xf numFmtId="9" fontId="9" fillId="0" borderId="6" xfId="0" applyNumberFormat="1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left" vertical="center" wrapText="1" readingOrder="1"/>
    </xf>
    <xf numFmtId="3" fontId="9" fillId="0" borderId="8" xfId="0" applyNumberFormat="1" applyFont="1" applyBorder="1" applyAlignment="1">
      <alignment horizontal="center" vertical="center" wrapText="1" readingOrder="1"/>
    </xf>
    <xf numFmtId="3" fontId="9" fillId="0" borderId="9" xfId="0" applyNumberFormat="1" applyFont="1" applyBorder="1" applyAlignment="1">
      <alignment horizontal="center" vertical="center" wrapText="1" readingOrder="1"/>
    </xf>
    <xf numFmtId="3" fontId="9" fillId="0" borderId="10" xfId="0" applyNumberFormat="1" applyFont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left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left" vertical="center" wrapText="1" readingOrder="1"/>
    </xf>
    <xf numFmtId="3" fontId="5" fillId="2" borderId="6" xfId="0" applyNumberFormat="1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3" fontId="5" fillId="2" borderId="7" xfId="0" applyNumberFormat="1" applyFont="1" applyFill="1" applyBorder="1" applyAlignment="1">
      <alignment horizontal="center" vertical="center" wrapText="1" readingOrder="1"/>
    </xf>
    <xf numFmtId="164" fontId="12" fillId="0" borderId="6" xfId="0" applyNumberFormat="1" applyFont="1" applyBorder="1" applyAlignment="1">
      <alignment horizontal="center" vertical="center" wrapText="1" readingOrder="1"/>
    </xf>
    <xf numFmtId="3" fontId="6" fillId="3" borderId="3" xfId="0" applyNumberFormat="1" applyFont="1" applyFill="1" applyBorder="1" applyAlignment="1">
      <alignment horizontal="center" vertical="center" wrapText="1" readingOrder="1"/>
    </xf>
    <xf numFmtId="3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164" fontId="9" fillId="0" borderId="5" xfId="0" applyNumberFormat="1" applyFont="1" applyBorder="1" applyAlignment="1">
      <alignment horizontal="center" vertical="center" wrapText="1" readingOrder="1"/>
    </xf>
    <xf numFmtId="164" fontId="9" fillId="0" borderId="6" xfId="0" applyNumberFormat="1" applyFont="1" applyBorder="1" applyAlignment="1">
      <alignment horizontal="center" vertical="center" wrapText="1" readingOrder="1"/>
    </xf>
    <xf numFmtId="164" fontId="9" fillId="0" borderId="7" xfId="0" applyNumberFormat="1" applyFont="1" applyBorder="1" applyAlignment="1">
      <alignment horizontal="center" vertical="center" wrapText="1" readingOrder="1"/>
    </xf>
    <xf numFmtId="164" fontId="12" fillId="0" borderId="5" xfId="0" applyNumberFormat="1" applyFont="1" applyBorder="1" applyAlignment="1">
      <alignment horizontal="center" vertical="center" wrapText="1" readingOrder="1"/>
    </xf>
    <xf numFmtId="164" fontId="12" fillId="0" borderId="7" xfId="0" applyNumberFormat="1" applyFont="1" applyBorder="1" applyAlignment="1">
      <alignment horizontal="center" vertical="center" wrapText="1" readingOrder="1"/>
    </xf>
    <xf numFmtId="0" fontId="9" fillId="0" borderId="15" xfId="0" applyFont="1" applyBorder="1" applyAlignment="1">
      <alignment horizontal="left" vertical="center" wrapText="1" readingOrder="1"/>
    </xf>
    <xf numFmtId="3" fontId="6" fillId="0" borderId="15" xfId="0" applyNumberFormat="1" applyFont="1" applyBorder="1" applyAlignment="1">
      <alignment horizontal="center" vertical="center" wrapText="1" readingOrder="1"/>
    </xf>
    <xf numFmtId="3" fontId="6" fillId="0" borderId="16" xfId="0" applyNumberFormat="1" applyFont="1" applyBorder="1" applyAlignment="1">
      <alignment horizontal="center" vertical="center" wrapText="1" readingOrder="1"/>
    </xf>
    <xf numFmtId="3" fontId="6" fillId="3" borderId="5" xfId="0" applyNumberFormat="1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3" fontId="6" fillId="3" borderId="7" xfId="0" applyNumberFormat="1" applyFont="1" applyFill="1" applyBorder="1" applyAlignment="1">
      <alignment horizontal="center" vertical="center" wrapText="1" readingOrder="1"/>
    </xf>
    <xf numFmtId="3" fontId="6" fillId="3" borderId="2" xfId="0" applyNumberFormat="1" applyFont="1" applyFill="1" applyBorder="1" applyAlignment="1">
      <alignment horizontal="center" vertical="center" wrapText="1" readingOrder="1"/>
    </xf>
    <xf numFmtId="3" fontId="6" fillId="3" borderId="4" xfId="0" applyNumberFormat="1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left" vertical="center" wrapText="1" readingOrder="1"/>
    </xf>
    <xf numFmtId="3" fontId="9" fillId="3" borderId="6" xfId="0" applyNumberFormat="1" applyFont="1" applyFill="1" applyBorder="1" applyAlignment="1">
      <alignment horizontal="center" vertical="center" wrapText="1" readingOrder="1"/>
    </xf>
    <xf numFmtId="3" fontId="9" fillId="3" borderId="5" xfId="0" applyNumberFormat="1" applyFont="1" applyFill="1" applyBorder="1" applyAlignment="1">
      <alignment horizontal="center" vertical="center" wrapText="1" readingOrder="1"/>
    </xf>
    <xf numFmtId="3" fontId="12" fillId="3" borderId="6" xfId="0" applyNumberFormat="1" applyFont="1" applyFill="1" applyBorder="1" applyAlignment="1">
      <alignment horizontal="center" vertical="center" wrapText="1" readingOrder="1"/>
    </xf>
    <xf numFmtId="3" fontId="12" fillId="3" borderId="7" xfId="0" applyNumberFormat="1" applyFont="1" applyFill="1" applyBorder="1" applyAlignment="1">
      <alignment horizontal="center" vertical="center" wrapText="1" readingOrder="1"/>
    </xf>
    <xf numFmtId="2" fontId="9" fillId="3" borderId="5" xfId="0" applyNumberFormat="1" applyFont="1" applyFill="1" applyBorder="1" applyAlignment="1">
      <alignment horizontal="center" vertical="center" wrapText="1" readingOrder="1"/>
    </xf>
    <xf numFmtId="2" fontId="9" fillId="3" borderId="6" xfId="0" applyNumberFormat="1" applyFont="1" applyFill="1" applyBorder="1" applyAlignment="1">
      <alignment horizontal="center" vertical="center" wrapText="1" readingOrder="1"/>
    </xf>
    <xf numFmtId="2" fontId="9" fillId="3" borderId="7" xfId="0" applyNumberFormat="1" applyFont="1" applyFill="1" applyBorder="1" applyAlignment="1">
      <alignment horizontal="center" vertical="center" wrapText="1" readingOrder="1"/>
    </xf>
    <xf numFmtId="164" fontId="9" fillId="3" borderId="7" xfId="0" applyNumberFormat="1" applyFont="1" applyFill="1" applyBorder="1" applyAlignment="1">
      <alignment horizontal="center" vertical="center" wrapText="1" readingOrder="1"/>
    </xf>
    <xf numFmtId="164" fontId="12" fillId="3" borderId="7" xfId="0" applyNumberFormat="1" applyFont="1" applyFill="1" applyBorder="1" applyAlignment="1">
      <alignment horizontal="center" vertical="center" wrapText="1" readingOrder="1"/>
    </xf>
    <xf numFmtId="3" fontId="12" fillId="3" borderId="4" xfId="0" applyNumberFormat="1" applyFont="1" applyFill="1" applyBorder="1" applyAlignment="1">
      <alignment horizontal="center" vertical="center" wrapText="1" readingOrder="1"/>
    </xf>
    <xf numFmtId="0" fontId="0" fillId="3" borderId="0" xfId="0" applyFill="1"/>
    <xf numFmtId="0" fontId="13" fillId="3" borderId="0" xfId="0" applyFont="1" applyFill="1" applyBorder="1" applyAlignment="1">
      <alignment horizontal="left" vertical="center" wrapText="1" readingOrder="1"/>
    </xf>
    <xf numFmtId="0" fontId="2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 readingOrder="1"/>
    </xf>
    <xf numFmtId="3" fontId="0" fillId="3" borderId="0" xfId="0" applyNumberFormat="1" applyFill="1"/>
    <xf numFmtId="0" fontId="9" fillId="3" borderId="1" xfId="0" applyFont="1" applyFill="1" applyBorder="1" applyAlignment="1">
      <alignment horizontal="left" vertical="center" wrapText="1" readingOrder="1"/>
    </xf>
    <xf numFmtId="0" fontId="15" fillId="3" borderId="0" xfId="0" applyFont="1" applyFill="1"/>
    <xf numFmtId="164" fontId="0" fillId="3" borderId="0" xfId="39" applyNumberFormat="1" applyFont="1" applyFill="1"/>
    <xf numFmtId="3" fontId="9" fillId="3" borderId="3" xfId="0" applyNumberFormat="1" applyFont="1" applyFill="1" applyBorder="1" applyAlignment="1">
      <alignment horizontal="center" vertical="center" wrapText="1" readingOrder="1"/>
    </xf>
    <xf numFmtId="3" fontId="9" fillId="3" borderId="2" xfId="0" applyNumberFormat="1" applyFont="1" applyFill="1" applyBorder="1" applyAlignment="1">
      <alignment horizontal="center" vertical="center" wrapText="1" readingOrder="1"/>
    </xf>
    <xf numFmtId="3" fontId="12" fillId="3" borderId="3" xfId="0" applyNumberFormat="1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center" vertical="center" wrapText="1" readingOrder="1"/>
    </xf>
    <xf numFmtId="0" fontId="12" fillId="3" borderId="6" xfId="0" applyFont="1" applyFill="1" applyBorder="1" applyAlignment="1">
      <alignment horizontal="center" vertical="center" wrapText="1" readingOrder="1"/>
    </xf>
    <xf numFmtId="0" fontId="12" fillId="3" borderId="7" xfId="0" applyFont="1" applyFill="1" applyBorder="1" applyAlignment="1">
      <alignment horizontal="center" vertical="center" wrapText="1" readingOrder="1"/>
    </xf>
    <xf numFmtId="0" fontId="9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16" fillId="4" borderId="0" xfId="0" applyFont="1" applyFill="1" applyBorder="1" applyAlignment="1">
      <alignment horizontal="left" vertical="center" wrapText="1" readingOrder="1"/>
    </xf>
    <xf numFmtId="0" fontId="17" fillId="4" borderId="0" xfId="0" applyFont="1" applyFill="1"/>
    <xf numFmtId="0" fontId="16" fillId="4" borderId="0" xfId="0" applyFont="1" applyFill="1" applyBorder="1" applyAlignment="1">
      <alignment horizontal="left" vertical="center" readingOrder="1"/>
    </xf>
    <xf numFmtId="0" fontId="17" fillId="3" borderId="0" xfId="0" applyFont="1" applyFill="1"/>
    <xf numFmtId="0" fontId="22" fillId="4" borderId="0" xfId="0" applyFont="1" applyFill="1"/>
    <xf numFmtId="0" fontId="23" fillId="4" borderId="0" xfId="0" applyFont="1" applyFill="1"/>
    <xf numFmtId="0" fontId="0" fillId="4" borderId="20" xfId="0" applyFill="1" applyBorder="1"/>
    <xf numFmtId="0" fontId="17" fillId="4" borderId="0" xfId="0" quotePrefix="1" applyFont="1" applyFill="1"/>
    <xf numFmtId="0" fontId="24" fillId="4" borderId="0" xfId="40" applyFont="1" applyFill="1"/>
    <xf numFmtId="0" fontId="9" fillId="3" borderId="5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3" borderId="21" xfId="0" applyFill="1" applyBorder="1"/>
    <xf numFmtId="0" fontId="17" fillId="4" borderId="0" xfId="0" applyFont="1" applyFill="1" applyAlignment="1">
      <alignment vertical="center" readingOrder="1"/>
    </xf>
    <xf numFmtId="49" fontId="21" fillId="4" borderId="0" xfId="0" quotePrefix="1" applyNumberFormat="1" applyFont="1" applyFill="1" applyAlignment="1">
      <alignment horizontal="left"/>
    </xf>
    <xf numFmtId="0" fontId="26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9" fillId="3" borderId="15" xfId="0" applyFont="1" applyFill="1" applyBorder="1" applyAlignment="1">
      <alignment horizontal="left" vertical="center" readingOrder="1"/>
    </xf>
    <xf numFmtId="0" fontId="9" fillId="3" borderId="2" xfId="0" applyFont="1" applyFill="1" applyBorder="1" applyAlignment="1">
      <alignment horizontal="left" vertical="center" readingOrder="1"/>
    </xf>
    <xf numFmtId="0" fontId="9" fillId="0" borderId="2" xfId="0" applyFont="1" applyBorder="1" applyAlignment="1">
      <alignment horizontal="left" vertical="center" readingOrder="1"/>
    </xf>
    <xf numFmtId="3" fontId="6" fillId="3" borderId="15" xfId="0" applyNumberFormat="1" applyFont="1" applyFill="1" applyBorder="1" applyAlignment="1">
      <alignment horizontal="center" vertical="center" readingOrder="1"/>
    </xf>
    <xf numFmtId="3" fontId="6" fillId="3" borderId="17" xfId="0" applyNumberFormat="1" applyFont="1" applyFill="1" applyBorder="1" applyAlignment="1">
      <alignment horizontal="center" vertical="center" readingOrder="1"/>
    </xf>
    <xf numFmtId="3" fontId="6" fillId="3" borderId="18" xfId="0" applyNumberFormat="1" applyFont="1" applyFill="1" applyBorder="1" applyAlignment="1">
      <alignment horizontal="center" vertical="center" readingOrder="1"/>
    </xf>
    <xf numFmtId="3" fontId="6" fillId="3" borderId="19" xfId="0" applyNumberFormat="1" applyFont="1" applyFill="1" applyBorder="1" applyAlignment="1">
      <alignment horizontal="center" vertical="center" readingOrder="1"/>
    </xf>
    <xf numFmtId="3" fontId="6" fillId="3" borderId="5" xfId="0" applyNumberFormat="1" applyFont="1" applyFill="1" applyBorder="1" applyAlignment="1">
      <alignment horizontal="center" vertical="center" readingOrder="1"/>
    </xf>
    <xf numFmtId="3" fontId="6" fillId="3" borderId="6" xfId="0" applyNumberFormat="1" applyFont="1" applyFill="1" applyBorder="1" applyAlignment="1">
      <alignment horizontal="center" vertical="center" readingOrder="1"/>
    </xf>
    <xf numFmtId="3" fontId="6" fillId="3" borderId="13" xfId="0" applyNumberFormat="1" applyFont="1" applyFill="1" applyBorder="1" applyAlignment="1">
      <alignment horizontal="center" vertical="center" readingOrder="1"/>
    </xf>
    <xf numFmtId="3" fontId="6" fillId="3" borderId="14" xfId="0" applyNumberFormat="1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3" fontId="6" fillId="3" borderId="2" xfId="0" applyNumberFormat="1" applyFont="1" applyFill="1" applyBorder="1" applyAlignment="1">
      <alignment horizontal="center" vertical="center" readingOrder="1"/>
    </xf>
    <xf numFmtId="3" fontId="6" fillId="3" borderId="3" xfId="0" applyNumberFormat="1" applyFont="1" applyFill="1" applyBorder="1" applyAlignment="1">
      <alignment horizontal="center" vertical="center" readingOrder="1"/>
    </xf>
    <xf numFmtId="3" fontId="6" fillId="3" borderId="11" xfId="0" applyNumberFormat="1" applyFont="1" applyFill="1" applyBorder="1" applyAlignment="1">
      <alignment horizontal="center" vertical="center" readingOrder="1"/>
    </xf>
    <xf numFmtId="3" fontId="6" fillId="3" borderId="12" xfId="0" applyNumberFormat="1" applyFont="1" applyFill="1" applyBorder="1" applyAlignment="1">
      <alignment horizontal="center" vertical="center" readingOrder="1"/>
    </xf>
    <xf numFmtId="0" fontId="6" fillId="3" borderId="5" xfId="0" applyFont="1" applyFill="1" applyBorder="1" applyAlignment="1">
      <alignment horizontal="center" vertical="center" readingOrder="1"/>
    </xf>
    <xf numFmtId="0" fontId="6" fillId="3" borderId="6" xfId="0" applyFont="1" applyFill="1" applyBorder="1" applyAlignment="1">
      <alignment horizontal="center" vertical="center" readingOrder="1"/>
    </xf>
    <xf numFmtId="0" fontId="6" fillId="3" borderId="13" xfId="0" applyFont="1" applyFill="1" applyBorder="1" applyAlignment="1">
      <alignment horizontal="center" vertical="center" readingOrder="1"/>
    </xf>
    <xf numFmtId="0" fontId="6" fillId="3" borderId="14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3" fontId="6" fillId="0" borderId="2" xfId="0" applyNumberFormat="1" applyFont="1" applyBorder="1" applyAlignment="1">
      <alignment horizontal="center" vertical="center" readingOrder="1"/>
    </xf>
    <xf numFmtId="3" fontId="6" fillId="0" borderId="3" xfId="0" applyNumberFormat="1" applyFont="1" applyBorder="1" applyAlignment="1">
      <alignment horizontal="center" vertical="center" readingOrder="1"/>
    </xf>
    <xf numFmtId="3" fontId="6" fillId="0" borderId="11" xfId="0" applyNumberFormat="1" applyFont="1" applyBorder="1" applyAlignment="1">
      <alignment horizontal="center" vertical="center" readingOrder="1"/>
    </xf>
    <xf numFmtId="3" fontId="6" fillId="0" borderId="12" xfId="0" applyNumberFormat="1" applyFont="1" applyBorder="1" applyAlignment="1">
      <alignment horizontal="center" vertical="center" readingOrder="1"/>
    </xf>
    <xf numFmtId="0" fontId="27" fillId="3" borderId="0" xfId="0" applyFont="1" applyFill="1"/>
    <xf numFmtId="0" fontId="16" fillId="4" borderId="0" xfId="0" applyFont="1" applyFill="1" applyAlignment="1">
      <alignment vertical="center" readingOrder="1"/>
    </xf>
    <xf numFmtId="0" fontId="28" fillId="2" borderId="0" xfId="40" applyFont="1" applyFill="1" applyBorder="1" applyAlignment="1">
      <alignment horizontal="left" vertical="center" wrapText="1" readingOrder="1"/>
    </xf>
    <xf numFmtId="0" fontId="29" fillId="2" borderId="0" xfId="40" applyFont="1" applyFill="1" applyBorder="1" applyAlignment="1">
      <alignment horizontal="left" vertical="center" readingOrder="1"/>
    </xf>
    <xf numFmtId="0" fontId="30" fillId="3" borderId="0" xfId="0" applyFont="1" applyFill="1"/>
    <xf numFmtId="3" fontId="10" fillId="2" borderId="6" xfId="0" applyNumberFormat="1" applyFont="1" applyFill="1" applyBorder="1" applyAlignment="1">
      <alignment horizontal="center" vertical="center" wrapText="1" readingOrder="1"/>
    </xf>
    <xf numFmtId="3" fontId="10" fillId="2" borderId="5" xfId="0" applyNumberFormat="1" applyFont="1" applyFill="1" applyBorder="1" applyAlignment="1">
      <alignment horizontal="center" vertical="center" wrapText="1" readingOrder="1"/>
    </xf>
    <xf numFmtId="3" fontId="11" fillId="2" borderId="6" xfId="0" applyNumberFormat="1" applyFont="1" applyFill="1" applyBorder="1" applyAlignment="1">
      <alignment horizontal="center" vertical="center" wrapText="1" readingOrder="1"/>
    </xf>
    <xf numFmtId="3" fontId="11" fillId="2" borderId="7" xfId="0" applyNumberFormat="1" applyFont="1" applyFill="1" applyBorder="1" applyAlignment="1">
      <alignment horizontal="center" vertical="center" wrapText="1" readingOrder="1"/>
    </xf>
    <xf numFmtId="3" fontId="5" fillId="2" borderId="5" xfId="0" applyNumberFormat="1" applyFont="1" applyFill="1" applyBorder="1" applyAlignment="1">
      <alignment horizontal="center" vertical="center" readingOrder="1"/>
    </xf>
    <xf numFmtId="3" fontId="5" fillId="2" borderId="6" xfId="0" applyNumberFormat="1" applyFont="1" applyFill="1" applyBorder="1" applyAlignment="1">
      <alignment horizontal="center" vertical="center" readingOrder="1"/>
    </xf>
    <xf numFmtId="3" fontId="5" fillId="2" borderId="14" xfId="0" applyNumberFormat="1" applyFont="1" applyFill="1" applyBorder="1" applyAlignment="1">
      <alignment horizontal="center" vertical="center" readingOrder="1"/>
    </xf>
    <xf numFmtId="0" fontId="10" fillId="2" borderId="5" xfId="0" applyFont="1" applyFill="1" applyBorder="1" applyAlignment="1">
      <alignment horizontal="left" vertical="center" readingOrder="1"/>
    </xf>
    <xf numFmtId="3" fontId="5" fillId="2" borderId="13" xfId="0" applyNumberFormat="1" applyFont="1" applyFill="1" applyBorder="1" applyAlignment="1">
      <alignment horizontal="center" vertical="center" readingOrder="1"/>
    </xf>
    <xf numFmtId="3" fontId="6" fillId="3" borderId="22" xfId="0" applyNumberFormat="1" applyFont="1" applyFill="1" applyBorder="1" applyAlignment="1">
      <alignment horizontal="center" vertical="center" readingOrder="1"/>
    </xf>
    <xf numFmtId="3" fontId="6" fillId="3" borderId="23" xfId="0" applyNumberFormat="1" applyFont="1" applyFill="1" applyBorder="1" applyAlignment="1">
      <alignment horizontal="center" vertical="center" readingOrder="1"/>
    </xf>
    <xf numFmtId="0" fontId="6" fillId="3" borderId="23" xfId="0" applyFont="1" applyFill="1" applyBorder="1" applyAlignment="1">
      <alignment horizontal="center" vertical="center" readingOrder="1"/>
    </xf>
    <xf numFmtId="3" fontId="5" fillId="2" borderId="23" xfId="0" applyNumberFormat="1" applyFont="1" applyFill="1" applyBorder="1" applyAlignment="1">
      <alignment horizontal="center" vertical="center" readingOrder="1"/>
    </xf>
    <xf numFmtId="3" fontId="6" fillId="0" borderId="22" xfId="0" applyNumberFormat="1" applyFont="1" applyBorder="1" applyAlignment="1">
      <alignment horizontal="center" vertical="center" readingOrder="1"/>
    </xf>
    <xf numFmtId="0" fontId="25" fillId="3" borderId="0" xfId="0" applyFont="1" applyFill="1" applyBorder="1" applyAlignment="1">
      <alignment horizontal="left" vertical="center" readingOrder="1"/>
    </xf>
    <xf numFmtId="0" fontId="31" fillId="3" borderId="21" xfId="0" applyFont="1" applyFill="1" applyBorder="1" applyAlignment="1">
      <alignment horizontal="left" vertical="center" readingOrder="1"/>
    </xf>
    <xf numFmtId="164" fontId="12" fillId="3" borderId="5" xfId="0" applyNumberFormat="1" applyFont="1" applyFill="1" applyBorder="1" applyAlignment="1">
      <alignment horizontal="center" vertical="center" wrapText="1" readingOrder="1"/>
    </xf>
    <xf numFmtId="164" fontId="12" fillId="3" borderId="6" xfId="0" applyNumberFormat="1" applyFont="1" applyFill="1" applyBorder="1" applyAlignment="1">
      <alignment horizontal="center" vertical="center" wrapText="1" readingOrder="1"/>
    </xf>
    <xf numFmtId="9" fontId="12" fillId="3" borderId="7" xfId="0" applyNumberFormat="1" applyFont="1" applyFill="1" applyBorder="1" applyAlignment="1">
      <alignment horizontal="center" vertical="center" wrapText="1" readingOrder="1"/>
    </xf>
    <xf numFmtId="0" fontId="28" fillId="3" borderId="0" xfId="40" applyFont="1" applyFill="1"/>
    <xf numFmtId="0" fontId="28" fillId="3" borderId="0" xfId="40" applyFont="1" applyFill="1" applyBorder="1" applyAlignment="1">
      <alignment horizontal="left" vertical="center" readingOrder="1"/>
    </xf>
    <xf numFmtId="0" fontId="26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13" fillId="3" borderId="21" xfId="0" applyFont="1" applyFill="1" applyBorder="1" applyAlignment="1">
      <alignment horizontal="left" vertical="center" readingOrder="1"/>
    </xf>
    <xf numFmtId="0" fontId="0" fillId="3" borderId="21" xfId="0" applyFont="1" applyFill="1" applyBorder="1"/>
    <xf numFmtId="0" fontId="18" fillId="4" borderId="0" xfId="0" applyFont="1" applyFill="1" applyBorder="1" applyAlignment="1">
      <alignment horizontal="left" vertical="center" wrapText="1" readingOrder="1"/>
    </xf>
    <xf numFmtId="49" fontId="18" fillId="4" borderId="0" xfId="0" applyNumberFormat="1" applyFont="1" applyFill="1" applyBorder="1" applyAlignment="1">
      <alignment horizontal="center" vertical="center" wrapText="1" readingOrder="1"/>
    </xf>
    <xf numFmtId="3" fontId="5" fillId="2" borderId="5" xfId="0" applyNumberFormat="1" applyFont="1" applyFill="1" applyBorder="1" applyAlignment="1">
      <alignment horizontal="center" vertical="center" wrapText="1" readingOrder="1"/>
    </xf>
    <xf numFmtId="3" fontId="6" fillId="3" borderId="24" xfId="0" applyNumberFormat="1" applyFont="1" applyFill="1" applyBorder="1" applyAlignment="1">
      <alignment horizontal="center" vertical="center" readingOrder="1"/>
    </xf>
    <xf numFmtId="0" fontId="18" fillId="4" borderId="0" xfId="0" applyFont="1" applyFill="1" applyBorder="1" applyAlignment="1">
      <alignment horizontal="center" vertical="center" wrapText="1" readingOrder="1"/>
    </xf>
    <xf numFmtId="0" fontId="9" fillId="3" borderId="15" xfId="0" applyFont="1" applyFill="1" applyBorder="1" applyAlignment="1">
      <alignment horizontal="left" vertical="center" wrapText="1" readingOrder="1"/>
    </xf>
    <xf numFmtId="3" fontId="9" fillId="3" borderId="17" xfId="0" applyNumberFormat="1" applyFont="1" applyFill="1" applyBorder="1" applyAlignment="1">
      <alignment horizontal="center" vertical="center" wrapText="1" readingOrder="1"/>
    </xf>
    <xf numFmtId="3" fontId="9" fillId="3" borderId="15" xfId="0" applyNumberFormat="1" applyFont="1" applyFill="1" applyBorder="1" applyAlignment="1">
      <alignment horizontal="center" vertical="center" wrapText="1" readingOrder="1"/>
    </xf>
    <xf numFmtId="3" fontId="12" fillId="3" borderId="17" xfId="0" applyNumberFormat="1" applyFont="1" applyFill="1" applyBorder="1" applyAlignment="1">
      <alignment horizontal="center" vertical="center" wrapText="1" readingOrder="1"/>
    </xf>
    <xf numFmtId="3" fontId="12" fillId="3" borderId="16" xfId="0" applyNumberFormat="1" applyFont="1" applyFill="1" applyBorder="1" applyAlignment="1">
      <alignment horizontal="center" vertical="center" wrapText="1" readingOrder="1"/>
    </xf>
    <xf numFmtId="14" fontId="18" fillId="4" borderId="0" xfId="0" quotePrefix="1" applyNumberFormat="1" applyFont="1" applyFill="1" applyBorder="1" applyAlignment="1">
      <alignment horizontal="center" vertical="center" wrapText="1" readingOrder="1"/>
    </xf>
    <xf numFmtId="14" fontId="18" fillId="4" borderId="0" xfId="0" applyNumberFormat="1" applyFont="1" applyFill="1" applyBorder="1" applyAlignment="1">
      <alignment horizontal="center" vertical="center" wrapText="1" readingOrder="1"/>
    </xf>
    <xf numFmtId="3" fontId="6" fillId="3" borderId="17" xfId="0" applyNumberFormat="1" applyFont="1" applyFill="1" applyBorder="1" applyAlignment="1">
      <alignment horizontal="center" vertical="center" wrapText="1" readingOrder="1"/>
    </xf>
    <xf numFmtId="3" fontId="9" fillId="0" borderId="15" xfId="0" applyNumberFormat="1" applyFont="1" applyBorder="1" applyAlignment="1">
      <alignment horizontal="center" vertical="center" wrapText="1" readingOrder="1"/>
    </xf>
    <xf numFmtId="3" fontId="9" fillId="0" borderId="17" xfId="0" applyNumberFormat="1" applyFont="1" applyBorder="1" applyAlignment="1">
      <alignment horizontal="center" vertical="center" wrapText="1" readingOrder="1"/>
    </xf>
    <xf numFmtId="3" fontId="9" fillId="0" borderId="16" xfId="0" applyNumberFormat="1" applyFont="1" applyBorder="1" applyAlignment="1">
      <alignment horizontal="center" vertical="center" wrapText="1" readingOrder="1"/>
    </xf>
    <xf numFmtId="3" fontId="12" fillId="0" borderId="15" xfId="0" applyNumberFormat="1" applyFont="1" applyBorder="1" applyAlignment="1">
      <alignment horizontal="center" vertical="center" wrapText="1" readingOrder="1"/>
    </xf>
    <xf numFmtId="3" fontId="12" fillId="0" borderId="17" xfId="0" applyNumberFormat="1" applyFont="1" applyBorder="1" applyAlignment="1">
      <alignment horizontal="center" vertical="center" wrapText="1" readingOrder="1"/>
    </xf>
    <xf numFmtId="3" fontId="12" fillId="0" borderId="16" xfId="0" applyNumberFormat="1" applyFont="1" applyBorder="1" applyAlignment="1">
      <alignment horizontal="center" vertical="center" wrapText="1" readingOrder="1"/>
    </xf>
    <xf numFmtId="3" fontId="6" fillId="0" borderId="17" xfId="0" applyNumberFormat="1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20" fillId="4" borderId="0" xfId="0" applyFont="1" applyFill="1" applyBorder="1" applyAlignment="1">
      <alignment horizontal="center" vertical="center" wrapText="1" readingOrder="1"/>
    </xf>
    <xf numFmtId="0" fontId="17" fillId="4" borderId="0" xfId="0" applyFont="1" applyFill="1" applyAlignment="1"/>
    <xf numFmtId="0" fontId="20" fillId="4" borderId="0" xfId="0" applyFont="1" applyFill="1" applyBorder="1" applyAlignment="1">
      <alignment horizontal="center" readingOrder="1"/>
    </xf>
    <xf numFmtId="0" fontId="32" fillId="4" borderId="0" xfId="0" applyFont="1" applyFill="1"/>
    <xf numFmtId="0" fontId="19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15" fillId="3" borderId="0" xfId="0" applyFont="1" applyFill="1" applyAlignment="1">
      <alignment vertical="top"/>
    </xf>
    <xf numFmtId="0" fontId="15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23" fillId="3" borderId="0" xfId="0" applyFont="1" applyFill="1"/>
    <xf numFmtId="0" fontId="17" fillId="3" borderId="0" xfId="0" quotePrefix="1" applyFont="1" applyFill="1"/>
    <xf numFmtId="0" fontId="24" fillId="3" borderId="0" xfId="40" applyFont="1" applyFill="1"/>
    <xf numFmtId="0" fontId="3" fillId="3" borderId="1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vertical="center" readingOrder="1"/>
    </xf>
    <xf numFmtId="0" fontId="1" fillId="0" borderId="0" xfId="41"/>
    <xf numFmtId="0" fontId="33" fillId="0" borderId="0" xfId="41" applyFont="1"/>
    <xf numFmtId="0" fontId="36" fillId="0" borderId="0" xfId="41" applyFont="1" applyFill="1"/>
    <xf numFmtId="0" fontId="36" fillId="0" borderId="0" xfId="41" applyFont="1"/>
    <xf numFmtId="0" fontId="38" fillId="0" borderId="0" xfId="41" applyFont="1" applyFill="1"/>
    <xf numFmtId="3" fontId="39" fillId="0" borderId="0" xfId="41" applyNumberFormat="1" applyFont="1" applyFill="1"/>
    <xf numFmtId="0" fontId="38" fillId="0" borderId="25" xfId="41" applyFont="1" applyFill="1" applyBorder="1"/>
    <xf numFmtId="3" fontId="39" fillId="0" borderId="25" xfId="42" applyNumberFormat="1" applyFont="1" applyFill="1" applyBorder="1"/>
    <xf numFmtId="3" fontId="39" fillId="0" borderId="25" xfId="41" applyNumberFormat="1" applyFont="1" applyFill="1" applyBorder="1"/>
    <xf numFmtId="0" fontId="38" fillId="0" borderId="0" xfId="41" applyFont="1" applyFill="1" applyAlignment="1">
      <alignment vertical="center"/>
    </xf>
    <xf numFmtId="164" fontId="39" fillId="0" borderId="0" xfId="42" applyNumberFormat="1" applyFont="1" applyFill="1" applyAlignment="1">
      <alignment horizontal="right" vertical="center"/>
    </xf>
    <xf numFmtId="164" fontId="39" fillId="0" borderId="0" xfId="42" applyNumberFormat="1" applyFont="1" applyFill="1" applyAlignment="1">
      <alignment vertical="center"/>
    </xf>
    <xf numFmtId="0" fontId="38" fillId="0" borderId="0" xfId="41" applyFont="1" applyFill="1" applyBorder="1"/>
    <xf numFmtId="3" fontId="40" fillId="0" borderId="0" xfId="41" applyNumberFormat="1" applyFont="1" applyFill="1" applyAlignment="1">
      <alignment vertical="center"/>
    </xf>
    <xf numFmtId="0" fontId="33" fillId="0" borderId="0" xfId="41" applyFont="1" applyFill="1"/>
    <xf numFmtId="0" fontId="1" fillId="0" borderId="0" xfId="41" applyFill="1"/>
    <xf numFmtId="164" fontId="39" fillId="0" borderId="0" xfId="42" applyNumberFormat="1" applyFont="1" applyFill="1"/>
    <xf numFmtId="0" fontId="42" fillId="0" borderId="0" xfId="41" applyFont="1" applyFill="1"/>
    <xf numFmtId="164" fontId="39" fillId="0" borderId="0" xfId="41" applyNumberFormat="1" applyFont="1" applyFill="1"/>
    <xf numFmtId="0" fontId="39" fillId="0" borderId="0" xfId="41" applyFont="1" applyFill="1"/>
    <xf numFmtId="0" fontId="43" fillId="0" borderId="0" xfId="41" applyFont="1" applyFill="1" applyAlignment="1">
      <alignment vertical="center"/>
    </xf>
    <xf numFmtId="0" fontId="44" fillId="0" borderId="0" xfId="41" applyFont="1" applyFill="1" applyAlignment="1">
      <alignment vertical="center"/>
    </xf>
    <xf numFmtId="0" fontId="40" fillId="0" borderId="0" xfId="41" applyFont="1" applyFill="1" applyAlignment="1">
      <alignment horizontal="right" vertical="center" wrapText="1"/>
    </xf>
    <xf numFmtId="0" fontId="45" fillId="0" borderId="0" xfId="41" applyFont="1"/>
    <xf numFmtId="0" fontId="33" fillId="5" borderId="0" xfId="41" applyFont="1" applyFill="1"/>
    <xf numFmtId="0" fontId="48" fillId="4" borderId="0" xfId="41" applyFont="1" applyFill="1" applyAlignment="1"/>
    <xf numFmtId="0" fontId="35" fillId="4" borderId="0" xfId="41" applyFont="1" applyFill="1" applyAlignment="1">
      <alignment vertical="center"/>
    </xf>
    <xf numFmtId="0" fontId="47" fillId="4" borderId="0" xfId="41" applyFont="1" applyFill="1" applyAlignment="1">
      <alignment vertical="center"/>
    </xf>
    <xf numFmtId="0" fontId="48" fillId="4" borderId="0" xfId="41" applyFont="1" applyFill="1" applyAlignment="1">
      <alignment vertical="center"/>
    </xf>
    <xf numFmtId="0" fontId="35" fillId="4" borderId="0" xfId="41" applyFont="1" applyFill="1"/>
    <xf numFmtId="0" fontId="36" fillId="4" borderId="0" xfId="41" applyFont="1" applyFill="1"/>
    <xf numFmtId="14" fontId="37" fillId="4" borderId="0" xfId="41" applyNumberFormat="1" applyFont="1" applyFill="1" applyAlignment="1">
      <alignment vertical="center"/>
    </xf>
    <xf numFmtId="0" fontId="34" fillId="4" borderId="0" xfId="41" applyFont="1" applyFill="1" applyAlignment="1">
      <alignment vertical="center"/>
    </xf>
    <xf numFmtId="0" fontId="46" fillId="4" borderId="0" xfId="41" applyFont="1" applyFill="1"/>
    <xf numFmtId="14" fontId="41" fillId="4" borderId="0" xfId="41" applyNumberFormat="1" applyFont="1" applyFill="1" applyAlignment="1">
      <alignment horizontal="right" vertical="center" wrapText="1"/>
    </xf>
    <xf numFmtId="0" fontId="41" fillId="4" borderId="0" xfId="41" applyFont="1" applyFill="1" applyAlignment="1">
      <alignment horizontal="right" vertical="center" wrapText="1"/>
    </xf>
    <xf numFmtId="0" fontId="15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6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37" fillId="4" borderId="0" xfId="41" applyFont="1" applyFill="1" applyAlignment="1">
      <alignment horizontal="center" vertical="center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40" builtinId="8"/>
    <cellStyle name="Normal" xfId="0" builtinId="0"/>
    <cellStyle name="Normal 2" xfId="37"/>
    <cellStyle name="Normal 3" xfId="41"/>
    <cellStyle name="Percent" xfId="39" builtinId="5"/>
    <cellStyle name="Percent 2" xfId="38"/>
    <cellStyle name="Percent 3" xfId="42"/>
  </cellStyles>
  <dxfs count="0"/>
  <tableStyles count="0" defaultTableStyle="TableStyleMedium9" defaultPivotStyle="PivotStyleMedium7"/>
  <colors>
    <mruColors>
      <color rgb="FF00395A"/>
      <color rgb="FFC5CFD8"/>
      <color rgb="FF1E3C5A"/>
      <color rgb="FFFF8319"/>
      <color rgb="FF0C466B"/>
      <color rgb="FF0097AC"/>
      <color rgb="FFFFA25A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6038982959565"/>
          <c:y val="8.4416747718755417E-2"/>
          <c:w val="0.39608621561789492"/>
          <c:h val="0.81611583884741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Lbls>
            <c:dLbl>
              <c:idx val="0"/>
              <c:layout>
                <c:manualLayout>
                  <c:x val="-5.9078962466538563E-2"/>
                  <c:y val="6.0606060606060622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2588795380931156E-4"/>
                  <c:y val="6.057302277774718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4776725216019728E-2"/>
                  <c:y val="-9.7902097902097945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1817186871349747E-2"/>
                  <c:y val="-0.1118881118881118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5377811087919888E-2"/>
                  <c:y val="1.3986013986013986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6.568700715635481E-2"/>
                  <c:y val="5.1281684195070024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rgbClr val="525252"/>
                        </a:solidFill>
                      </a:rPr>
                      <a:t>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5.2161540148646574E-2"/>
                  <c:y val="8.391608391608404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1.1529037196486749E-2"/>
                  <c:y val="4.6620046620046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6.9174223178920524E-3"/>
                  <c:y val="4.6620046620046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4.6116148785947395E-3"/>
                  <c:y val="5.3418186327356924E-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0"/>
              <c:delete val="1"/>
            </c:dLbl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('[1]Töluleg gögn'!$A$20:$A$21,'[1]Töluleg gögn'!$A$23:$A$31)</c:f>
              <c:strCache>
                <c:ptCount val="11"/>
                <c:pt idx="0">
                  <c:v>Einstaklingar</c:v>
                </c:pt>
                <c:pt idx="1">
                  <c:v>Opinberir aðilar</c:v>
                </c:pt>
                <c:pt idx="2">
                  <c:v>Sjávarútvegur</c:v>
                </c:pt>
                <c:pt idx="3">
                  <c:v>Byggingariðnaður og fasteignafélög</c:v>
                </c:pt>
                <c:pt idx="4">
                  <c:v>Eignarhaldsfélög</c:v>
                </c:pt>
                <c:pt idx="5">
                  <c:v>Smásala</c:v>
                </c:pt>
                <c:pt idx="6">
                  <c:v>Þjónusta</c:v>
                </c:pt>
                <c:pt idx="7">
                  <c:v>Upplýsingatækni og samskipti</c:v>
                </c:pt>
                <c:pt idx="8">
                  <c:v>Iðnaður</c:v>
                </c:pt>
                <c:pt idx="9">
                  <c:v>Landbúnaður</c:v>
                </c:pt>
                <c:pt idx="10">
                  <c:v>Annað</c:v>
                </c:pt>
              </c:strCache>
            </c:strRef>
          </c:cat>
          <c:val>
            <c:numRef>
              <c:f>('[1]Töluleg gögn'!$B$20:$B$21,'[1]Töluleg gögn'!$B$23:$B$31)</c:f>
              <c:numCache>
                <c:formatCode>General</c:formatCode>
                <c:ptCount val="11"/>
                <c:pt idx="0">
                  <c:v>310411</c:v>
                </c:pt>
                <c:pt idx="1">
                  <c:v>9932</c:v>
                </c:pt>
                <c:pt idx="2">
                  <c:v>140865</c:v>
                </c:pt>
                <c:pt idx="3">
                  <c:v>174777</c:v>
                </c:pt>
                <c:pt idx="4">
                  <c:v>45512</c:v>
                </c:pt>
                <c:pt idx="5">
                  <c:v>35194</c:v>
                </c:pt>
                <c:pt idx="6">
                  <c:v>70425</c:v>
                </c:pt>
                <c:pt idx="7">
                  <c:v>14608</c:v>
                </c:pt>
                <c:pt idx="8">
                  <c:v>25306</c:v>
                </c:pt>
                <c:pt idx="9">
                  <c:v>10464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33310799119332751"/>
          <c:h val="0.95022858506323049"/>
        </c:manualLayout>
      </c:layout>
      <c:overlay val="0"/>
      <c:txPr>
        <a:bodyPr/>
        <a:lstStyle/>
        <a:p>
          <a:pPr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Lais" pitchFamily="2" charset="0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'[1]Töluleg gögn'!$E$2:$I$2</c:f>
              <c:numCache>
                <c:formatCode>General</c:formatCode>
                <c:ptCount val="5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42643</c:v>
                </c:pt>
              </c:numCache>
            </c:numRef>
          </c:cat>
          <c:val>
            <c:numRef>
              <c:f>'[1]Töluleg gögn'!$E$3:$I$3</c:f>
              <c:numCache>
                <c:formatCode>General</c:formatCode>
                <c:ptCount val="5"/>
                <c:pt idx="0">
                  <c:v>0.251</c:v>
                </c:pt>
                <c:pt idx="1">
                  <c:v>0.26700000000000002</c:v>
                </c:pt>
                <c:pt idx="2">
                  <c:v>0.29499999999999998</c:v>
                </c:pt>
                <c:pt idx="3">
                  <c:v>0.30399999999999999</c:v>
                </c:pt>
                <c:pt idx="4">
                  <c:v>0.29099999999999998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27904"/>
        <c:axId val="106429440"/>
      </c:barChart>
      <c:catAx>
        <c:axId val="106427904"/>
        <c:scaling>
          <c:orientation val="minMax"/>
        </c:scaling>
        <c:delete val="0"/>
        <c:axPos val="b"/>
        <c:numFmt formatCode="d/m/yyyy;@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6429440"/>
        <c:crosses val="autoZero"/>
        <c:auto val="0"/>
        <c:lblAlgn val="ctr"/>
        <c:lblOffset val="100"/>
        <c:noMultiLvlLbl val="0"/>
      </c:catAx>
      <c:valAx>
        <c:axId val="10642944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642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Lais" pitchFamily="2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02987797184363E-2"/>
          <c:y val="7.2135393846003273E-2"/>
          <c:w val="0.46803520726980974"/>
          <c:h val="0.83164007567403109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2651412554227742E-2"/>
                  <c:y val="-0.10646961974269488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'[1]Töluleg gögn'!$A$11:$A$14</c:f>
              <c:strCache>
                <c:ptCount val="4"/>
                <c:pt idx="0">
                  <c:v>Innlán frá viðskiptavinum</c:v>
                </c:pt>
                <c:pt idx="1">
                  <c:v>Skuldir við fjármálafyrirtæki</c:v>
                </c:pt>
                <c:pt idx="2">
                  <c:v>Lántaka</c:v>
                </c:pt>
                <c:pt idx="3">
                  <c:v>Eigið fé</c:v>
                </c:pt>
              </c:strCache>
            </c:strRef>
          </c:cat>
          <c:val>
            <c:numRef>
              <c:f>'[1]Töluleg gögn'!$B$11:$B$14</c:f>
              <c:numCache>
                <c:formatCode>General</c:formatCode>
                <c:ptCount val="4"/>
                <c:pt idx="0">
                  <c:v>583715</c:v>
                </c:pt>
                <c:pt idx="1">
                  <c:v>41307</c:v>
                </c:pt>
                <c:pt idx="2">
                  <c:v>221207</c:v>
                </c:pt>
                <c:pt idx="3">
                  <c:v>251146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576884228783633"/>
          <c:y val="0.13236278770869822"/>
          <c:w val="0.34340890008396463"/>
          <c:h val="0.68704569690251638"/>
        </c:manualLayout>
      </c:layout>
      <c:overlay val="0"/>
      <c:txPr>
        <a:bodyPr/>
        <a:lstStyle/>
        <a:p>
          <a:pPr>
            <a:defRPr sz="10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Lais" pitchFamily="2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21121272884373E-2"/>
          <c:y val="4.1398695628515406E-2"/>
          <c:w val="0.47444352064687567"/>
          <c:h val="0.906651995498958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0550951754646142E-2"/>
                  <c:y val="1.10550832836663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'[1]Töluleg gögn'!$A$37:$A$40</c:f>
              <c:strCache>
                <c:ptCount val="4"/>
                <c:pt idx="0">
                  <c:v>Útlánaáhætta</c:v>
                </c:pt>
                <c:pt idx="1">
                  <c:v>Markaðsáhætta</c:v>
                </c:pt>
                <c:pt idx="2">
                  <c:v>Rekstraráhætta</c:v>
                </c:pt>
                <c:pt idx="3">
                  <c:v>Markaðsáhætta - gjaldeyrisgengisáhætta</c:v>
                </c:pt>
              </c:strCache>
            </c:strRef>
          </c:cat>
          <c:val>
            <c:numRef>
              <c:f>'[1]Töluleg gögn'!$B$37:$B$40</c:f>
              <c:numCache>
                <c:formatCode>General</c:formatCode>
                <c:ptCount val="4"/>
                <c:pt idx="0">
                  <c:v>0.86851396119815527</c:v>
                </c:pt>
                <c:pt idx="1">
                  <c:v>1.539880193833692E-2</c:v>
                </c:pt>
                <c:pt idx="2">
                  <c:v>0.11215649929143745</c:v>
                </c:pt>
                <c:pt idx="3">
                  <c:v>3.9307375720703487E-3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13849507548049944"/>
          <c:w val="0.34028797570913066"/>
          <c:h val="0.72263019311360643"/>
        </c:manualLayout>
      </c:layout>
      <c:overlay val="0"/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145256</xdr:rowOff>
    </xdr:from>
    <xdr:to>
      <xdr:col>6</xdr:col>
      <xdr:colOff>166688</xdr:colOff>
      <xdr:row>17</xdr:row>
      <xdr:rowOff>121444</xdr:rowOff>
    </xdr:to>
    <xdr:sp macro="" textlink="">
      <xdr:nvSpPr>
        <xdr:cNvPr id="2" name="TextBox 1"/>
        <xdr:cNvSpPr txBox="1"/>
      </xdr:nvSpPr>
      <xdr:spPr>
        <a:xfrm>
          <a:off x="0" y="1193006"/>
          <a:ext cx="4857751" cy="2286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Rískissjóður Íslands á 98,2% hlut í bankanum og alls eru hluthafar um 1800.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Steinþór Pálsson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152400</xdr:colOff>
      <xdr:row>28</xdr:row>
      <xdr:rowOff>238125</xdr:rowOff>
    </xdr:from>
    <xdr:to>
      <xdr:col>12</xdr:col>
      <xdr:colOff>11906</xdr:colOff>
      <xdr:row>44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319087</xdr:colOff>
      <xdr:row>47</xdr:row>
      <xdr:rowOff>45244</xdr:rowOff>
    </xdr:from>
    <xdr:to>
      <xdr:col>11</xdr:col>
      <xdr:colOff>757912</xdr:colOff>
      <xdr:row>59</xdr:row>
      <xdr:rowOff>101419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</xdr:colOff>
      <xdr:row>29</xdr:row>
      <xdr:rowOff>47626</xdr:rowOff>
    </xdr:from>
    <xdr:to>
      <xdr:col>6</xdr:col>
      <xdr:colOff>35718</xdr:colOff>
      <xdr:row>44</xdr:row>
      <xdr:rowOff>4763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47</xdr:row>
      <xdr:rowOff>73819</xdr:rowOff>
    </xdr:from>
    <xdr:to>
      <xdr:col>5</xdr:col>
      <xdr:colOff>790575</xdr:colOff>
      <xdr:row>60</xdr:row>
      <xdr:rowOff>111919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fjsts\AppData\Local\Microsoft\Windows\INetCache\Content.Outlook\A9ZOR9GG\Uppl&#253;singabl_09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plysingabls"/>
      <sheetName val="Töluleg gögn"/>
    </sheetNames>
    <sheetDataSet>
      <sheetData sheetId="0" refreshError="1"/>
      <sheetData sheetId="1">
        <row r="2">
          <cell r="E2">
            <v>41274</v>
          </cell>
          <cell r="F2">
            <v>41639</v>
          </cell>
          <cell r="G2">
            <v>42004</v>
          </cell>
          <cell r="H2">
            <v>42369</v>
          </cell>
          <cell r="I2">
            <v>42643</v>
          </cell>
        </row>
        <row r="3">
          <cell r="E3">
            <v>0.251</v>
          </cell>
          <cell r="F3">
            <v>0.26700000000000002</v>
          </cell>
          <cell r="G3">
            <v>0.29499999999999998</v>
          </cell>
          <cell r="H3">
            <v>0.30399999999999999</v>
          </cell>
          <cell r="I3">
            <v>0.29099999999999998</v>
          </cell>
        </row>
        <row r="7">
          <cell r="G7">
            <v>136.80000000000001</v>
          </cell>
          <cell r="I7">
            <v>141.30000000000001</v>
          </cell>
        </row>
        <row r="8">
          <cell r="G8">
            <v>140.07</v>
          </cell>
          <cell r="K8">
            <v>147.83000000000001</v>
          </cell>
        </row>
        <row r="11">
          <cell r="A11" t="str">
            <v>Innlán frá viðskiptavinum</v>
          </cell>
          <cell r="B11">
            <v>583715</v>
          </cell>
        </row>
        <row r="12">
          <cell r="A12" t="str">
            <v>Skuldir við fjármálafyrirtæki</v>
          </cell>
          <cell r="B12">
            <v>41307</v>
          </cell>
        </row>
        <row r="13">
          <cell r="A13" t="str">
            <v>Lántaka</v>
          </cell>
          <cell r="B13">
            <v>221207</v>
          </cell>
        </row>
        <row r="14">
          <cell r="A14" t="str">
            <v>Eigið fé</v>
          </cell>
          <cell r="B14">
            <v>251146</v>
          </cell>
        </row>
        <row r="20">
          <cell r="A20" t="str">
            <v>Einstaklingar</v>
          </cell>
          <cell r="B20">
            <v>310411</v>
          </cell>
        </row>
        <row r="21">
          <cell r="A21" t="str">
            <v>Opinberir aðilar</v>
          </cell>
          <cell r="B21">
            <v>9932</v>
          </cell>
        </row>
        <row r="23">
          <cell r="A23" t="str">
            <v>Sjávarútvegur</v>
          </cell>
          <cell r="B23">
            <v>140865</v>
          </cell>
        </row>
        <row r="24">
          <cell r="A24" t="str">
            <v>Byggingariðnaður og fasteignafélög</v>
          </cell>
          <cell r="B24">
            <v>174777</v>
          </cell>
        </row>
        <row r="25">
          <cell r="A25" t="str">
            <v>Eignarhaldsfélög</v>
          </cell>
          <cell r="B25">
            <v>45512</v>
          </cell>
        </row>
        <row r="26">
          <cell r="A26" t="str">
            <v>Smásala</v>
          </cell>
          <cell r="B26">
            <v>35194</v>
          </cell>
        </row>
        <row r="27">
          <cell r="A27" t="str">
            <v>Þjónusta</v>
          </cell>
          <cell r="B27">
            <v>70425</v>
          </cell>
        </row>
        <row r="28">
          <cell r="A28" t="str">
            <v>Upplýsingatækni og samskipti</v>
          </cell>
          <cell r="B28">
            <v>14608</v>
          </cell>
        </row>
        <row r="29">
          <cell r="A29" t="str">
            <v>Iðnaður</v>
          </cell>
          <cell r="B29">
            <v>25306</v>
          </cell>
        </row>
        <row r="30">
          <cell r="A30" t="str">
            <v>Landbúnaður</v>
          </cell>
          <cell r="B30">
            <v>10464</v>
          </cell>
        </row>
        <row r="31">
          <cell r="A31" t="str">
            <v>Annað</v>
          </cell>
          <cell r="B31">
            <v>0</v>
          </cell>
        </row>
        <row r="37">
          <cell r="A37" t="str">
            <v>Útlánaáhætta</v>
          </cell>
          <cell r="B37">
            <v>0.86851396119815527</v>
          </cell>
        </row>
        <row r="38">
          <cell r="A38" t="str">
            <v>Markaðsáhætta</v>
          </cell>
          <cell r="B38">
            <v>1.539880193833692E-2</v>
          </cell>
        </row>
        <row r="39">
          <cell r="A39" t="str">
            <v>Rekstraráhætta</v>
          </cell>
          <cell r="B39">
            <v>0.11215649929143745</v>
          </cell>
        </row>
        <row r="40">
          <cell r="A40" t="str">
            <v>Markaðsáhætta - gjaldeyrisgengisáhætta</v>
          </cell>
          <cell r="B40">
            <v>3.9307375720703487E-3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53"/>
  <sheetViews>
    <sheetView tabSelected="1" zoomScale="80" zoomScaleNormal="80" workbookViewId="0"/>
  </sheetViews>
  <sheetFormatPr defaultRowHeight="15"/>
  <cols>
    <col min="1" max="3" width="8.6640625" style="64" customWidth="1"/>
    <col min="4" max="4" width="4.33203125" style="64" customWidth="1"/>
    <col min="5" max="5" width="5.77734375" style="64" customWidth="1"/>
    <col min="6" max="6" width="10.33203125" style="64" customWidth="1"/>
    <col min="7" max="7" width="7.44140625" style="64" customWidth="1"/>
    <col min="8" max="8" width="5.44140625" style="64" customWidth="1"/>
    <col min="9" max="10" width="7.77734375" style="64" customWidth="1"/>
    <col min="11" max="11" width="5.109375" style="64" customWidth="1"/>
    <col min="12" max="12" width="11.109375" style="64" customWidth="1"/>
    <col min="13" max="13" width="8.33203125" style="64" customWidth="1"/>
    <col min="14" max="14" width="7" style="64" customWidth="1"/>
    <col min="15" max="15" width="10.88671875" style="64" customWidth="1"/>
    <col min="16" max="16" width="14.44140625" style="64" customWidth="1"/>
    <col min="17" max="16384" width="8.88671875" style="64"/>
  </cols>
  <sheetData>
    <row r="1" spans="1:16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6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6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6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6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6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6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6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</row>
    <row r="9" spans="1:16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6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1:16" ht="15.75" thickBot="1">
      <c r="A11" s="85"/>
      <c r="B11" s="85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85"/>
      <c r="N11" s="85"/>
      <c r="O11" s="85"/>
      <c r="P11" s="96"/>
    </row>
    <row r="12" spans="1:16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1:16" ht="34.5">
      <c r="A13" s="85"/>
      <c r="B13" s="85"/>
      <c r="C13" s="85"/>
      <c r="D13" s="85"/>
      <c r="E13" s="181" t="s">
        <v>89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</row>
    <row r="14" spans="1:16" ht="20.25">
      <c r="A14" s="85"/>
      <c r="B14" s="85"/>
      <c r="C14" s="85"/>
      <c r="D14" s="85"/>
      <c r="E14" s="99" t="s">
        <v>151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1:16" ht="15.75" thickBot="1">
      <c r="A15" s="85"/>
      <c r="B15" s="85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85"/>
      <c r="N15" s="85"/>
      <c r="O15" s="85"/>
      <c r="P15" s="96"/>
    </row>
    <row r="16" spans="1:16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1:16" ht="27">
      <c r="A17" s="85"/>
      <c r="B17" s="85"/>
      <c r="C17" s="85"/>
      <c r="D17" s="85"/>
      <c r="E17" s="85"/>
      <c r="F17" s="85"/>
      <c r="G17" s="85"/>
      <c r="H17" s="90"/>
      <c r="I17" s="85"/>
      <c r="J17" s="85"/>
      <c r="K17" s="85"/>
      <c r="L17" s="85"/>
      <c r="M17" s="85"/>
      <c r="N17" s="85"/>
      <c r="O17" s="85"/>
    </row>
    <row r="18" spans="1:16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</row>
    <row r="19" spans="1:16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</row>
    <row r="20" spans="1:16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</row>
    <row r="21" spans="1:16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spans="1:16" ht="60.75" customHeight="1">
      <c r="A22" s="85"/>
      <c r="B22" s="85"/>
      <c r="C22" s="85"/>
      <c r="D22" s="85"/>
      <c r="E22" s="85"/>
      <c r="F22" s="85"/>
      <c r="G22" s="85"/>
      <c r="H22" s="85"/>
      <c r="I22" s="90"/>
      <c r="J22" s="90"/>
      <c r="K22" s="91"/>
      <c r="L22" s="91"/>
      <c r="M22" s="91"/>
      <c r="N22" s="91"/>
      <c r="O22" s="91"/>
      <c r="P22" s="187"/>
    </row>
    <row r="23" spans="1:16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</row>
    <row r="24" spans="1:16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</row>
    <row r="25" spans="1:16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1:16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</row>
    <row r="27" spans="1:16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1:16" ht="14.2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1:16" ht="12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1:16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</row>
    <row r="31" spans="1:16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</row>
    <row r="32" spans="1:16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1:1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>
      <c r="A35" s="85"/>
      <c r="B35" s="85"/>
      <c r="C35" s="87" t="s">
        <v>5</v>
      </c>
      <c r="D35" s="87"/>
      <c r="E35" s="87"/>
      <c r="F35" s="87" t="s">
        <v>90</v>
      </c>
      <c r="G35" s="87"/>
      <c r="H35" s="87"/>
      <c r="I35" s="93" t="s">
        <v>91</v>
      </c>
      <c r="J35" s="93"/>
      <c r="K35" s="87"/>
      <c r="L35" s="94" t="s">
        <v>92</v>
      </c>
      <c r="M35" s="85"/>
      <c r="N35" s="85"/>
      <c r="O35" s="85"/>
    </row>
    <row r="36" spans="1:1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1:15" ht="17.25" customHeight="1"/>
    <row r="47" spans="1:15">
      <c r="C47" s="89"/>
      <c r="D47" s="89"/>
      <c r="E47" s="89"/>
      <c r="F47" s="89"/>
      <c r="G47" s="89"/>
      <c r="H47" s="89"/>
      <c r="I47" s="188"/>
      <c r="J47" s="188"/>
      <c r="K47" s="89"/>
      <c r="L47" s="189"/>
      <c r="M47" s="189"/>
      <c r="N47" s="189"/>
      <c r="O47" s="189"/>
    </row>
    <row r="49" spans="3:16">
      <c r="C49" s="89"/>
      <c r="D49" s="89"/>
      <c r="E49" s="89"/>
      <c r="F49" s="89"/>
      <c r="G49" s="89"/>
      <c r="H49" s="89"/>
      <c r="I49" s="188"/>
      <c r="J49" s="188"/>
      <c r="K49" s="89"/>
      <c r="L49" s="189"/>
      <c r="M49" s="189"/>
      <c r="N49" s="189"/>
      <c r="O49" s="189"/>
    </row>
    <row r="52" spans="3:16" ht="18.75" customHeight="1"/>
    <row r="53" spans="3:16">
      <c r="P53" s="89"/>
    </row>
  </sheetData>
  <hyperlinks>
    <hyperlink ref="L35" r:id="rId1" display="www.landsbankinn.is"/>
  </hyperlinks>
  <pageMargins left="0" right="0" top="0" bottom="0" header="0" footer="0"/>
  <pageSetup paperSize="32767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25"/>
  <sheetViews>
    <sheetView zoomScale="80" zoomScaleNormal="80" workbookViewId="0">
      <selection activeCell="A9" sqref="A9"/>
    </sheetView>
  </sheetViews>
  <sheetFormatPr defaultRowHeight="15"/>
  <cols>
    <col min="1" max="1" width="8.88671875" style="64"/>
    <col min="2" max="2" width="8.88671875" style="64" customWidth="1"/>
    <col min="3" max="16384" width="8.88671875" style="64"/>
  </cols>
  <sheetData>
    <row r="1" spans="1:12" ht="24.75" customHeight="1">
      <c r="A1" s="88" t="s">
        <v>11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4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.75" thickBo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5.75" thickTop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>
      <c r="A5" s="72" t="s">
        <v>94</v>
      </c>
    </row>
    <row r="6" spans="1:12">
      <c r="A6" s="72"/>
    </row>
    <row r="7" spans="1:12">
      <c r="A7" s="72" t="s">
        <v>93</v>
      </c>
    </row>
    <row r="8" spans="1:12">
      <c r="A8" s="72"/>
    </row>
    <row r="9" spans="1:12">
      <c r="A9" s="72" t="s">
        <v>153</v>
      </c>
    </row>
    <row r="10" spans="1:12">
      <c r="A10" s="72"/>
    </row>
    <row r="11" spans="1:12">
      <c r="A11" s="72" t="s">
        <v>119</v>
      </c>
    </row>
    <row r="12" spans="1:12">
      <c r="A12" s="72"/>
    </row>
    <row r="13" spans="1:12">
      <c r="A13" s="72" t="s">
        <v>120</v>
      </c>
    </row>
    <row r="14" spans="1:12">
      <c r="A14" s="72"/>
    </row>
    <row r="15" spans="1:12">
      <c r="A15" s="72" t="s">
        <v>121</v>
      </c>
    </row>
    <row r="16" spans="1:12">
      <c r="A16" s="72"/>
    </row>
    <row r="17" spans="1:12">
      <c r="A17" s="72" t="s">
        <v>126</v>
      </c>
    </row>
    <row r="18" spans="1:12">
      <c r="A18" s="72"/>
    </row>
    <row r="19" spans="1:12">
      <c r="A19" s="72" t="s">
        <v>122</v>
      </c>
    </row>
    <row r="20" spans="1:12">
      <c r="A20" s="72"/>
    </row>
    <row r="21" spans="1:12">
      <c r="A21" s="72" t="s">
        <v>123</v>
      </c>
    </row>
    <row r="22" spans="1:12">
      <c r="A22" s="72"/>
    </row>
    <row r="23" spans="1:12">
      <c r="A23" s="72" t="s">
        <v>88</v>
      </c>
    </row>
    <row r="24" spans="1:12" ht="15.75" thickBot="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15.75" thickTop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Print_Area" display="Landsbankinn í hnotskurn"/>
  </hyperlinks>
  <pageMargins left="0.70866141732283472" right="0.19685039370078741" top="0.74803149606299213" bottom="0.74803149606299213" header="0.31496062992125984" footer="0.19685039370078741"/>
  <pageSetup paperSize="9" scale="90" orientation="landscape" horizontalDpi="1200" verticalDpi="1200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17"/>
  <sheetViews>
    <sheetView zoomScale="80" zoomScaleNormal="80" workbookViewId="0"/>
  </sheetViews>
  <sheetFormatPr defaultRowHeight="15"/>
  <cols>
    <col min="1" max="1" width="8.88671875" style="64" customWidth="1"/>
    <col min="2" max="5" width="8.88671875" style="64"/>
    <col min="6" max="6" width="8.88671875" style="64" customWidth="1"/>
    <col min="7" max="16384" width="8.88671875" style="64"/>
  </cols>
  <sheetData>
    <row r="1" spans="1:12" ht="24.75" customHeight="1">
      <c r="A1" s="128" t="s">
        <v>94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24.75" customHeigh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35.25" customHeight="1">
      <c r="A4" s="228" t="s">
        <v>113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2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 ht="36" customHeight="1">
      <c r="A6" s="228" t="s">
        <v>114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</row>
    <row r="7" spans="1:12">
      <c r="A7" s="184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</row>
    <row r="8" spans="1:12" ht="54" customHeight="1">
      <c r="A8" s="228" t="s">
        <v>115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</row>
    <row r="9" spans="1:12">
      <c r="A9" s="185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</row>
    <row r="10" spans="1:12" ht="18" customHeight="1">
      <c r="A10" s="228" t="s">
        <v>116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</row>
    <row r="11" spans="1:12">
      <c r="A11" s="184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</row>
    <row r="12" spans="1:12" ht="36" customHeight="1">
      <c r="A12" s="228" t="s">
        <v>117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</row>
    <row r="13" spans="1:12">
      <c r="A13" s="72"/>
    </row>
    <row r="14" spans="1:12" ht="24.75" customHeight="1"/>
    <row r="15" spans="1:12" ht="24.75" customHeight="1"/>
    <row r="16" spans="1:12" ht="24.75" customHeight="1">
      <c r="A16" s="130" t="s">
        <v>10</v>
      </c>
      <c r="B16" s="129"/>
      <c r="C16" s="129"/>
    </row>
    <row r="17" ht="24.7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19"/>
  <sheetViews>
    <sheetView zoomScale="80" zoomScaleNormal="80" workbookViewId="0"/>
  </sheetViews>
  <sheetFormatPr defaultRowHeight="15"/>
  <cols>
    <col min="1" max="7" width="8.88671875" style="64"/>
    <col min="8" max="8" width="8.88671875" style="64" customWidth="1"/>
    <col min="9" max="16384" width="8.88671875" style="64"/>
  </cols>
  <sheetData>
    <row r="1" spans="1:14" ht="24.75" customHeight="1">
      <c r="A1" s="88" t="s">
        <v>93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4" ht="24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4" spans="1:14" ht="36" customHeight="1">
      <c r="A4" s="230" t="s">
        <v>96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4" ht="24.75" customHeight="1"/>
    <row r="6" spans="1:14" ht="24.75" customHeight="1" thickBot="1">
      <c r="A6" s="155" t="s">
        <v>98</v>
      </c>
      <c r="B6" s="156"/>
      <c r="C6" s="97"/>
      <c r="D6" s="97"/>
      <c r="E6" s="97"/>
      <c r="F6" s="147"/>
      <c r="G6" s="147"/>
      <c r="H6" s="147"/>
      <c r="I6" s="155" t="s">
        <v>97</v>
      </c>
      <c r="J6" s="147"/>
      <c r="K6" s="147"/>
      <c r="L6" s="147"/>
    </row>
    <row r="7" spans="1:14" ht="24.75" customHeight="1" thickTop="1">
      <c r="A7" s="146"/>
    </row>
    <row r="8" spans="1:14" ht="24.75" customHeight="1">
      <c r="A8" s="100" t="s">
        <v>7</v>
      </c>
      <c r="C8" s="100"/>
      <c r="D8" s="101"/>
      <c r="E8" s="101"/>
      <c r="F8" s="101"/>
      <c r="G8" s="101"/>
      <c r="H8" s="101"/>
      <c r="I8" s="153" t="s">
        <v>99</v>
      </c>
      <c r="J8" s="154"/>
      <c r="K8" s="154"/>
      <c r="M8" s="101"/>
      <c r="N8" s="101"/>
    </row>
    <row r="9" spans="1:14" ht="24.75" customHeight="1">
      <c r="A9" s="100" t="s">
        <v>106</v>
      </c>
      <c r="C9" s="100"/>
      <c r="I9" s="153" t="s">
        <v>100</v>
      </c>
      <c r="J9" s="154"/>
      <c r="K9" s="154"/>
    </row>
    <row r="10" spans="1:14" ht="24.75" customHeight="1">
      <c r="C10" s="100"/>
      <c r="I10" s="153" t="s">
        <v>101</v>
      </c>
      <c r="J10" s="154"/>
      <c r="K10" s="154"/>
    </row>
    <row r="11" spans="1:14" ht="24.75" customHeight="1">
      <c r="A11" s="100" t="s">
        <v>8</v>
      </c>
      <c r="I11" s="153" t="s">
        <v>102</v>
      </c>
      <c r="J11" s="154"/>
      <c r="K11" s="154"/>
    </row>
    <row r="12" spans="1:14" ht="24.75" customHeight="1">
      <c r="A12" s="100" t="s">
        <v>107</v>
      </c>
      <c r="I12" s="153" t="s">
        <v>103</v>
      </c>
      <c r="J12" s="154"/>
      <c r="K12" s="154"/>
    </row>
    <row r="13" spans="1:14" ht="24.75" customHeight="1">
      <c r="I13" s="153" t="s">
        <v>104</v>
      </c>
      <c r="J13" s="154"/>
      <c r="K13" s="154"/>
    </row>
    <row r="14" spans="1:14" ht="24.75" customHeight="1">
      <c r="A14" s="153" t="s">
        <v>6</v>
      </c>
      <c r="I14" s="152" t="s">
        <v>108</v>
      </c>
    </row>
    <row r="15" spans="1:14" ht="24.75" customHeight="1">
      <c r="I15" s="152"/>
    </row>
    <row r="16" spans="1:14" ht="24.75" customHeight="1">
      <c r="A16" s="151" t="s">
        <v>105</v>
      </c>
      <c r="B16" s="127"/>
      <c r="C16" s="127"/>
      <c r="D16" s="127"/>
      <c r="E16" s="127"/>
    </row>
    <row r="17" spans="1:3" ht="24.75" customHeight="1"/>
    <row r="18" spans="1:3" ht="24.75" customHeight="1"/>
    <row r="19" spans="1:3" ht="24.75" customHeight="1">
      <c r="A19" s="130" t="s">
        <v>10</v>
      </c>
      <c r="B19" s="129"/>
      <c r="C19" s="129"/>
    </row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4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0" orientation="landscape" horizontalDpi="1200" verticalDpi="1200" r:id="rId4"/>
  <headerFooter>
    <oddFooter>&amp;R&amp;G</oddFooter>
  </headerFooter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O74"/>
  <sheetViews>
    <sheetView showGridLines="0" topLeftCell="A4" zoomScale="80" zoomScaleNormal="80" zoomScalePageLayoutView="70" workbookViewId="0">
      <selection activeCell="S29" sqref="S29"/>
    </sheetView>
  </sheetViews>
  <sheetFormatPr defaultRowHeight="14.25"/>
  <cols>
    <col min="1" max="5" width="8.88671875" style="192"/>
    <col min="6" max="6" width="10.33203125" style="192" customWidth="1"/>
    <col min="7" max="7" width="3.88671875" style="192" customWidth="1"/>
    <col min="8" max="8" width="27.88671875" style="192" customWidth="1"/>
    <col min="9" max="10" width="9.21875" style="192" customWidth="1"/>
    <col min="11" max="12" width="8.88671875" style="192" customWidth="1"/>
    <col min="13" max="13" width="4.33203125" style="192" customWidth="1"/>
    <col min="14" max="16384" width="8.88671875" style="192"/>
  </cols>
  <sheetData>
    <row r="1" spans="1:12" ht="24.75" customHeight="1">
      <c r="A1" s="217" t="s">
        <v>153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ht="24.75" customHeight="1">
      <c r="A2" s="219" t="s">
        <v>154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8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2" ht="15.75">
      <c r="A4" s="220" t="s">
        <v>155</v>
      </c>
      <c r="B4" s="221"/>
      <c r="C4" s="221"/>
      <c r="D4" s="222"/>
      <c r="E4" s="222"/>
      <c r="F4" s="222"/>
      <c r="G4" s="194"/>
      <c r="H4" s="220" t="s">
        <v>156</v>
      </c>
      <c r="I4" s="223">
        <v>42643</v>
      </c>
      <c r="J4" s="223">
        <v>42369</v>
      </c>
      <c r="K4" s="223">
        <v>42643</v>
      </c>
      <c r="L4" s="223">
        <v>42369</v>
      </c>
    </row>
    <row r="5" spans="1:12" ht="12.75" customHeight="1">
      <c r="A5" s="222"/>
      <c r="B5" s="222"/>
      <c r="C5" s="222"/>
      <c r="D5" s="222"/>
      <c r="E5" s="222"/>
      <c r="F5" s="222"/>
      <c r="G5" s="194"/>
      <c r="H5" s="224"/>
      <c r="I5" s="232" t="s">
        <v>157</v>
      </c>
      <c r="J5" s="232"/>
      <c r="K5" s="232" t="s">
        <v>158</v>
      </c>
      <c r="L5" s="232"/>
    </row>
    <row r="6" spans="1:12">
      <c r="A6" s="195"/>
      <c r="B6" s="195"/>
      <c r="C6" s="195"/>
      <c r="D6" s="195"/>
      <c r="E6" s="195"/>
      <c r="F6" s="195"/>
      <c r="G6" s="195"/>
      <c r="H6" s="196" t="s">
        <v>159</v>
      </c>
      <c r="I6" s="197">
        <v>1133802</v>
      </c>
      <c r="J6" s="197">
        <v>1118658</v>
      </c>
      <c r="K6" s="197">
        <f>+I6/'[1]Töluleg gögn'!$G$7</f>
        <v>8288.0263157894733</v>
      </c>
      <c r="L6" s="197">
        <f>+J6/'[1]Töluleg gögn'!$I$7</f>
        <v>7916.9002123142245</v>
      </c>
    </row>
    <row r="7" spans="1:12">
      <c r="A7" s="195"/>
      <c r="B7" s="195"/>
      <c r="C7" s="195"/>
      <c r="D7" s="195"/>
      <c r="E7" s="195"/>
      <c r="F7" s="195"/>
      <c r="G7" s="195"/>
      <c r="H7" s="196" t="s">
        <v>55</v>
      </c>
      <c r="I7" s="197">
        <v>837494</v>
      </c>
      <c r="J7" s="197">
        <v>811549</v>
      </c>
      <c r="K7" s="197">
        <f>+I7/'[1]Töluleg gögn'!$G$7</f>
        <v>6122.0321637426896</v>
      </c>
      <c r="L7" s="197">
        <f>+J7/'[1]Töluleg gögn'!$I$7</f>
        <v>5743.4465675866941</v>
      </c>
    </row>
    <row r="8" spans="1:12">
      <c r="A8" s="195"/>
      <c r="B8" s="195"/>
      <c r="C8" s="195"/>
      <c r="D8" s="195"/>
      <c r="E8" s="195"/>
      <c r="F8" s="195"/>
      <c r="G8" s="195"/>
      <c r="H8" s="196" t="s">
        <v>160</v>
      </c>
      <c r="I8" s="197">
        <v>16835</v>
      </c>
      <c r="J8" s="197">
        <v>20791</v>
      </c>
      <c r="K8" s="197">
        <f>+I8/'[1]Töluleg gögn'!$G$7</f>
        <v>123.06286549707602</v>
      </c>
      <c r="L8" s="197">
        <f>+J8/'[1]Töluleg gögn'!$I$7</f>
        <v>147.14083510261852</v>
      </c>
    </row>
    <row r="9" spans="1:12">
      <c r="A9" s="195"/>
      <c r="B9" s="195"/>
      <c r="C9" s="195"/>
      <c r="D9" s="195"/>
      <c r="E9" s="195"/>
      <c r="F9" s="195"/>
      <c r="G9" s="195"/>
      <c r="H9" s="196" t="s">
        <v>161</v>
      </c>
      <c r="I9" s="197">
        <v>168029</v>
      </c>
      <c r="J9" s="197">
        <v>203684</v>
      </c>
      <c r="K9" s="197">
        <f>+I9/'[1]Töluleg gögn'!$G$7</f>
        <v>1228.28216374269</v>
      </c>
      <c r="L9" s="197">
        <f>+J9/'[1]Töluleg gögn'!$I$7</f>
        <v>1441.5003538570415</v>
      </c>
    </row>
    <row r="10" spans="1:12">
      <c r="A10" s="195"/>
      <c r="B10" s="195"/>
      <c r="C10" s="195"/>
      <c r="D10" s="195"/>
      <c r="E10" s="195"/>
      <c r="F10" s="195"/>
      <c r="G10" s="195"/>
      <c r="H10" s="198" t="s">
        <v>53</v>
      </c>
      <c r="I10" s="199">
        <v>30896</v>
      </c>
      <c r="J10" s="199">
        <v>29192</v>
      </c>
      <c r="K10" s="199">
        <f>+I10/'[1]Töluleg gögn'!$G$7</f>
        <v>225.84795321637424</v>
      </c>
      <c r="L10" s="199">
        <f>+J10/'[1]Töluleg gögn'!$I$7</f>
        <v>206.59589525831564</v>
      </c>
    </row>
    <row r="11" spans="1:12">
      <c r="A11" s="195"/>
      <c r="B11" s="195"/>
      <c r="C11" s="195"/>
      <c r="D11" s="195"/>
      <c r="E11" s="195"/>
      <c r="F11" s="195"/>
      <c r="G11" s="195"/>
      <c r="H11" s="196" t="s">
        <v>60</v>
      </c>
      <c r="I11" s="197">
        <v>583715</v>
      </c>
      <c r="J11" s="197">
        <v>559051</v>
      </c>
      <c r="K11" s="197">
        <f>+I11/'[1]Töluleg gögn'!$G$7</f>
        <v>4266.9225146198823</v>
      </c>
      <c r="L11" s="197">
        <f>+J11/'[1]Töluleg gögn'!$I$7</f>
        <v>3956.4826610049536</v>
      </c>
    </row>
    <row r="12" spans="1:12">
      <c r="A12" s="193"/>
      <c r="B12" s="193"/>
      <c r="C12" s="193"/>
      <c r="D12" s="193"/>
      <c r="E12" s="193"/>
      <c r="F12" s="193"/>
      <c r="G12" s="195"/>
      <c r="H12" s="196" t="s">
        <v>59</v>
      </c>
      <c r="I12" s="197">
        <v>41307</v>
      </c>
      <c r="J12" s="197">
        <v>56731</v>
      </c>
      <c r="K12" s="197">
        <f>+I12/'[1]Töluleg gögn'!$G$7</f>
        <v>301.95175438596488</v>
      </c>
      <c r="L12" s="197">
        <f>+J12/'[1]Töluleg gögn'!$I$7</f>
        <v>401.49327671620659</v>
      </c>
    </row>
    <row r="13" spans="1:12">
      <c r="A13" s="193"/>
      <c r="B13" s="193"/>
      <c r="C13" s="193"/>
      <c r="D13" s="193"/>
      <c r="E13" s="193"/>
      <c r="F13" s="193"/>
      <c r="G13" s="195"/>
      <c r="H13" s="196" t="s">
        <v>61</v>
      </c>
      <c r="I13" s="197">
        <f>220800+407</f>
        <v>221207</v>
      </c>
      <c r="J13" s="197">
        <v>209983</v>
      </c>
      <c r="K13" s="197">
        <f>+I13/'[1]Töluleg gögn'!$G$7</f>
        <v>1617.0102339181285</v>
      </c>
      <c r="L13" s="197">
        <f>+J13/'[1]Töluleg gögn'!$I$7</f>
        <v>1486.0792639773531</v>
      </c>
    </row>
    <row r="14" spans="1:12">
      <c r="A14" s="193"/>
      <c r="B14" s="193"/>
      <c r="C14" s="193"/>
      <c r="D14" s="193"/>
      <c r="E14" s="193"/>
      <c r="F14" s="193"/>
      <c r="G14" s="195"/>
      <c r="H14" s="198" t="s">
        <v>65</v>
      </c>
      <c r="I14" s="200">
        <v>251146</v>
      </c>
      <c r="J14" s="200">
        <v>264531</v>
      </c>
      <c r="K14" s="200">
        <f>+I14/'[1]Töluleg gögn'!$G$7</f>
        <v>1835.8625730994152</v>
      </c>
      <c r="L14" s="200">
        <f>+J14/'[1]Töluleg gögn'!$I$7</f>
        <v>1872.1231422505307</v>
      </c>
    </row>
    <row r="15" spans="1:12">
      <c r="A15" s="193"/>
      <c r="B15" s="193"/>
      <c r="C15" s="193"/>
      <c r="D15" s="193"/>
      <c r="E15" s="193"/>
      <c r="F15" s="193"/>
      <c r="G15" s="195"/>
      <c r="H15" s="201" t="s">
        <v>162</v>
      </c>
      <c r="I15" s="202">
        <v>0.29099999999999998</v>
      </c>
      <c r="J15" s="202">
        <v>0.30399999999999999</v>
      </c>
      <c r="K15" s="203"/>
      <c r="L15" s="203"/>
    </row>
    <row r="16" spans="1:12">
      <c r="A16" s="193"/>
      <c r="B16" s="193"/>
      <c r="C16" s="193"/>
      <c r="D16" s="193"/>
      <c r="E16" s="193"/>
      <c r="F16" s="193"/>
      <c r="G16" s="195"/>
      <c r="H16" s="204" t="s">
        <v>163</v>
      </c>
      <c r="I16" s="202">
        <v>1.4350000000000001</v>
      </c>
      <c r="J16" s="202">
        <v>1.4516546790901008</v>
      </c>
      <c r="K16" s="203"/>
      <c r="L16" s="203"/>
    </row>
    <row r="17" spans="1:15">
      <c r="A17" s="193"/>
      <c r="B17" s="193"/>
      <c r="C17" s="193"/>
      <c r="D17" s="193"/>
      <c r="E17" s="193"/>
      <c r="F17" s="193"/>
      <c r="G17" s="195"/>
      <c r="H17" s="193"/>
      <c r="I17" s="193"/>
      <c r="J17" s="202"/>
      <c r="K17" s="205"/>
      <c r="L17" s="206"/>
      <c r="M17" s="207"/>
      <c r="N17" s="207"/>
      <c r="O17" s="207"/>
    </row>
    <row r="18" spans="1:15" ht="7.5" customHeight="1">
      <c r="A18" s="193"/>
      <c r="B18" s="193"/>
      <c r="C18" s="193"/>
      <c r="D18" s="193"/>
      <c r="E18" s="193"/>
      <c r="F18" s="193"/>
      <c r="G18" s="195"/>
      <c r="H18" s="193"/>
      <c r="I18" s="193"/>
      <c r="J18" s="193"/>
      <c r="K18" s="193"/>
      <c r="L18" s="193"/>
    </row>
    <row r="19" spans="1:15" ht="15.75">
      <c r="A19" s="220" t="s">
        <v>164</v>
      </c>
      <c r="B19" s="225"/>
      <c r="C19" s="221"/>
      <c r="D19" s="221"/>
      <c r="E19" s="221"/>
      <c r="F19" s="226">
        <v>42643</v>
      </c>
      <c r="G19" s="195"/>
      <c r="H19" s="220" t="s">
        <v>165</v>
      </c>
      <c r="I19" s="227" t="s">
        <v>154</v>
      </c>
      <c r="J19" s="227" t="s">
        <v>166</v>
      </c>
      <c r="K19" s="227" t="s">
        <v>154</v>
      </c>
      <c r="L19" s="227" t="s">
        <v>166</v>
      </c>
    </row>
    <row r="20" spans="1:15" ht="18">
      <c r="A20" s="224"/>
      <c r="B20" s="224"/>
      <c r="C20" s="224"/>
      <c r="D20" s="224"/>
      <c r="E20" s="224"/>
      <c r="F20" s="224"/>
      <c r="G20" s="195"/>
      <c r="H20" s="224"/>
      <c r="I20" s="232" t="s">
        <v>157</v>
      </c>
      <c r="J20" s="232"/>
      <c r="K20" s="232" t="s">
        <v>158</v>
      </c>
      <c r="L20" s="232"/>
    </row>
    <row r="21" spans="1:15" ht="8.25" customHeight="1">
      <c r="A21" s="193"/>
      <c r="B21" s="193"/>
      <c r="C21" s="193"/>
      <c r="D21" s="193"/>
      <c r="E21" s="193"/>
      <c r="F21" s="193"/>
      <c r="G21" s="195"/>
      <c r="H21" s="193"/>
      <c r="I21" s="193"/>
      <c r="J21" s="193"/>
      <c r="K21" s="193"/>
      <c r="L21" s="193"/>
    </row>
    <row r="22" spans="1:15">
      <c r="A22" s="196" t="s">
        <v>167</v>
      </c>
      <c r="B22" s="197"/>
      <c r="C22" s="197"/>
      <c r="D22" s="197"/>
      <c r="E22" s="197"/>
      <c r="F22" s="197">
        <v>119700</v>
      </c>
      <c r="G22" s="195"/>
      <c r="H22" s="196" t="s">
        <v>168</v>
      </c>
      <c r="I22" s="197">
        <v>41246</v>
      </c>
      <c r="J22" s="197">
        <v>50924</v>
      </c>
      <c r="K22" s="197">
        <f>+I22/'[1]Töluleg gögn'!G8</f>
        <v>294.46705218819164</v>
      </c>
      <c r="L22" s="197">
        <f>+J22/'[1]Töluleg gögn'!K8</f>
        <v>344.47676385036863</v>
      </c>
    </row>
    <row r="23" spans="1:15">
      <c r="A23" s="196" t="s">
        <v>169</v>
      </c>
      <c r="B23" s="197"/>
      <c r="C23" s="197"/>
      <c r="D23" s="197"/>
      <c r="E23" s="197"/>
      <c r="F23" s="197">
        <v>12800</v>
      </c>
      <c r="G23" s="195"/>
      <c r="H23" s="196" t="s">
        <v>67</v>
      </c>
      <c r="I23" s="197">
        <v>16400</v>
      </c>
      <c r="J23" s="197">
        <v>24413</v>
      </c>
      <c r="K23" s="197">
        <f>+I23/'[1]Töluleg gögn'!G8</f>
        <v>117.08431498536447</v>
      </c>
      <c r="L23" s="197">
        <f>+J23/'[1]Töluleg gögn'!K8</f>
        <v>165.14239328958939</v>
      </c>
    </row>
    <row r="24" spans="1:15">
      <c r="A24" s="196" t="s">
        <v>170</v>
      </c>
      <c r="B24" s="197"/>
      <c r="C24" s="197"/>
      <c r="D24" s="197"/>
      <c r="E24" s="197"/>
      <c r="F24" s="197">
        <v>37</v>
      </c>
      <c r="G24" s="195"/>
      <c r="H24" s="196" t="s">
        <v>69</v>
      </c>
      <c r="I24" s="208">
        <v>8.5000000000000006E-2</v>
      </c>
      <c r="J24" s="208">
        <v>0.13500000000000001</v>
      </c>
      <c r="K24" s="208"/>
      <c r="L24" s="208"/>
    </row>
    <row r="25" spans="1:15">
      <c r="A25" s="201" t="s">
        <v>171</v>
      </c>
      <c r="B25" s="209"/>
      <c r="C25" s="209"/>
      <c r="D25" s="209"/>
      <c r="E25" s="209"/>
      <c r="F25" s="197">
        <v>1043</v>
      </c>
      <c r="G25" s="195"/>
      <c r="H25" s="196" t="s">
        <v>172</v>
      </c>
      <c r="I25" s="210">
        <v>2.3E-2</v>
      </c>
      <c r="J25" s="210">
        <v>2.3E-2</v>
      </c>
      <c r="K25" s="211"/>
      <c r="L25" s="211"/>
    </row>
    <row r="26" spans="1:15">
      <c r="A26" s="195"/>
      <c r="B26" s="195"/>
      <c r="C26" s="195"/>
      <c r="D26" s="195"/>
      <c r="E26" s="195"/>
      <c r="F26" s="195"/>
      <c r="G26" s="195"/>
      <c r="H26" s="196" t="s">
        <v>173</v>
      </c>
      <c r="I26" s="208">
        <v>0.47699999999999998</v>
      </c>
      <c r="J26" s="208">
        <v>0.45700000000000002</v>
      </c>
      <c r="K26" s="208"/>
      <c r="L26" s="211"/>
    </row>
    <row r="27" spans="1:15" ht="17.25" customHeight="1">
      <c r="A27" s="195"/>
      <c r="B27" s="195"/>
      <c r="C27" s="195"/>
      <c r="D27" s="195"/>
      <c r="E27" s="195"/>
      <c r="F27" s="195"/>
      <c r="G27" s="195"/>
      <c r="H27" s="193"/>
      <c r="I27" s="193"/>
      <c r="J27" s="193"/>
      <c r="K27" s="193"/>
      <c r="L27" s="193"/>
    </row>
    <row r="28" spans="1:15" ht="18">
      <c r="A28" s="224" t="s">
        <v>174</v>
      </c>
      <c r="B28" s="225"/>
      <c r="C28" s="221"/>
      <c r="D28" s="221"/>
      <c r="E28" s="221"/>
      <c r="F28" s="221"/>
      <c r="G28" s="195"/>
      <c r="H28" s="220" t="s">
        <v>175</v>
      </c>
      <c r="I28" s="227"/>
      <c r="J28" s="227"/>
      <c r="K28" s="227"/>
      <c r="L28" s="227"/>
    </row>
    <row r="29" spans="1:15" ht="19.5">
      <c r="A29" s="224"/>
      <c r="B29" s="224"/>
      <c r="C29" s="224"/>
      <c r="D29" s="224"/>
      <c r="E29" s="224"/>
      <c r="F29" s="224"/>
      <c r="G29" s="195"/>
      <c r="H29" s="224"/>
      <c r="I29" s="224"/>
      <c r="J29" s="224"/>
      <c r="K29" s="224"/>
      <c r="L29" s="224"/>
      <c r="M29" s="212"/>
    </row>
    <row r="30" spans="1:15">
      <c r="A30" s="195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</row>
    <row r="31" spans="1:15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</row>
    <row r="32" spans="1:1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  <row r="33" spans="1:12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</row>
    <row r="34" spans="1:12">
      <c r="A34" s="195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</row>
    <row r="35" spans="1:12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</row>
    <row r="36" spans="1:1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</row>
    <row r="37" spans="1:12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</row>
    <row r="38" spans="1:12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</row>
    <row r="39" spans="1:12">
      <c r="A39" s="193"/>
      <c r="B39" s="193"/>
      <c r="C39" s="193"/>
      <c r="D39" s="193"/>
      <c r="E39" s="193"/>
      <c r="F39" s="193"/>
      <c r="G39" s="195"/>
      <c r="H39" s="195"/>
      <c r="I39" s="195"/>
      <c r="J39" s="195"/>
      <c r="K39" s="195"/>
      <c r="L39" s="195"/>
    </row>
    <row r="40" spans="1:12">
      <c r="A40" s="193"/>
      <c r="B40" s="193"/>
      <c r="C40" s="193"/>
      <c r="D40" s="193"/>
      <c r="E40" s="193"/>
      <c r="F40" s="193"/>
      <c r="G40" s="195"/>
      <c r="H40" s="195"/>
      <c r="I40" s="195"/>
      <c r="J40" s="195"/>
      <c r="K40" s="195"/>
      <c r="L40" s="195"/>
    </row>
    <row r="41" spans="1:12">
      <c r="A41" s="193"/>
      <c r="B41" s="193"/>
      <c r="C41" s="193"/>
      <c r="D41" s="193"/>
      <c r="E41" s="193"/>
      <c r="F41" s="193"/>
      <c r="G41" s="195"/>
      <c r="H41" s="195"/>
      <c r="I41" s="195"/>
      <c r="J41" s="195"/>
      <c r="K41" s="195"/>
      <c r="L41" s="195"/>
    </row>
    <row r="42" spans="1:12">
      <c r="A42" s="193"/>
      <c r="B42" s="193"/>
      <c r="C42" s="193"/>
      <c r="D42" s="193"/>
      <c r="E42" s="193"/>
      <c r="F42" s="193"/>
      <c r="G42" s="195"/>
      <c r="H42" s="193"/>
      <c r="I42" s="193"/>
      <c r="J42" s="193"/>
      <c r="K42" s="193"/>
      <c r="L42" s="193"/>
    </row>
    <row r="43" spans="1:12">
      <c r="A43" s="193"/>
      <c r="B43" s="193"/>
      <c r="C43" s="193"/>
      <c r="D43" s="193"/>
      <c r="E43" s="193"/>
      <c r="F43" s="193"/>
      <c r="G43" s="195"/>
      <c r="H43" s="193"/>
      <c r="I43" s="193"/>
      <c r="J43" s="193"/>
      <c r="K43" s="193"/>
      <c r="L43" s="193"/>
    </row>
    <row r="44" spans="1:12">
      <c r="A44" s="193"/>
      <c r="B44" s="193"/>
      <c r="C44" s="193"/>
      <c r="D44" s="193"/>
      <c r="E44" s="193"/>
      <c r="F44" s="193"/>
      <c r="G44" s="195"/>
      <c r="H44" s="195"/>
      <c r="I44" s="195"/>
      <c r="J44" s="195"/>
      <c r="K44" s="195"/>
      <c r="L44" s="195"/>
    </row>
    <row r="45" spans="1:12" ht="6" customHeight="1">
      <c r="A45" s="193"/>
      <c r="B45" s="193"/>
      <c r="C45" s="193"/>
      <c r="D45" s="193"/>
      <c r="E45" s="193"/>
      <c r="F45" s="193"/>
      <c r="G45" s="195"/>
      <c r="H45" s="195"/>
      <c r="I45" s="195"/>
      <c r="J45" s="195"/>
      <c r="K45" s="195"/>
      <c r="L45" s="195"/>
    </row>
    <row r="46" spans="1:12" ht="15.75">
      <c r="A46" s="220" t="s">
        <v>176</v>
      </c>
      <c r="B46" s="221"/>
      <c r="C46" s="221"/>
      <c r="D46" s="221"/>
      <c r="E46" s="221"/>
      <c r="F46" s="221"/>
      <c r="G46" s="195"/>
      <c r="H46" s="220" t="s">
        <v>162</v>
      </c>
      <c r="I46" s="227"/>
      <c r="J46" s="227"/>
      <c r="K46" s="227"/>
      <c r="L46" s="227"/>
    </row>
    <row r="47" spans="1:12" ht="18">
      <c r="A47" s="224"/>
      <c r="B47" s="224"/>
      <c r="C47" s="224"/>
      <c r="D47" s="224"/>
      <c r="E47" s="224"/>
      <c r="F47" s="224"/>
      <c r="G47" s="195"/>
      <c r="H47" s="224"/>
      <c r="I47" s="232"/>
      <c r="J47" s="232"/>
      <c r="K47" s="232"/>
      <c r="L47" s="232"/>
    </row>
    <row r="48" spans="1:12">
      <c r="A48" s="193"/>
      <c r="B48" s="193"/>
      <c r="C48" s="193"/>
      <c r="D48" s="193"/>
      <c r="E48" s="193"/>
      <c r="F48" s="193"/>
      <c r="G48" s="195"/>
      <c r="H48" s="195"/>
      <c r="I48" s="195"/>
      <c r="J48" s="195"/>
      <c r="K48" s="195"/>
      <c r="L48" s="195"/>
    </row>
    <row r="49" spans="1:12">
      <c r="A49" s="193"/>
      <c r="B49" s="193"/>
      <c r="C49" s="193"/>
      <c r="D49" s="193"/>
      <c r="E49" s="193"/>
      <c r="F49" s="193"/>
      <c r="G49" s="195"/>
      <c r="H49" s="195"/>
      <c r="I49" s="195"/>
      <c r="J49" s="195"/>
      <c r="K49" s="195"/>
      <c r="L49" s="195"/>
    </row>
    <row r="50" spans="1:12">
      <c r="A50" s="193"/>
      <c r="B50" s="193"/>
      <c r="C50" s="193"/>
      <c r="D50" s="193"/>
      <c r="E50" s="193"/>
      <c r="F50" s="193"/>
      <c r="G50" s="195"/>
      <c r="H50" s="195"/>
      <c r="I50" s="195"/>
      <c r="J50" s="195"/>
      <c r="K50" s="195"/>
      <c r="L50" s="195"/>
    </row>
    <row r="51" spans="1:12">
      <c r="A51" s="193"/>
      <c r="B51" s="193"/>
      <c r="C51" s="193"/>
      <c r="D51" s="193"/>
      <c r="E51" s="193"/>
      <c r="F51" s="193"/>
      <c r="G51" s="195"/>
      <c r="H51" s="195"/>
      <c r="I51" s="195"/>
      <c r="J51" s="195"/>
      <c r="K51" s="195"/>
      <c r="L51" s="195"/>
    </row>
    <row r="52" spans="1:12">
      <c r="A52" s="193"/>
      <c r="B52" s="193"/>
      <c r="C52" s="193"/>
      <c r="D52" s="193"/>
      <c r="E52" s="193"/>
      <c r="F52" s="193"/>
      <c r="G52" s="195"/>
      <c r="H52" s="195"/>
      <c r="I52" s="195"/>
      <c r="J52" s="195"/>
      <c r="K52" s="195"/>
      <c r="L52" s="195"/>
    </row>
    <row r="53" spans="1:12">
      <c r="A53" s="193"/>
      <c r="B53" s="193"/>
      <c r="C53" s="193"/>
      <c r="D53" s="193"/>
      <c r="E53" s="193"/>
      <c r="F53" s="193"/>
      <c r="G53" s="195"/>
      <c r="H53" s="195"/>
      <c r="I53" s="195"/>
      <c r="J53" s="195"/>
      <c r="K53" s="195"/>
      <c r="L53" s="195"/>
    </row>
    <row r="54" spans="1:12">
      <c r="A54" s="193"/>
      <c r="B54" s="193"/>
      <c r="C54" s="193"/>
      <c r="D54" s="193"/>
      <c r="E54" s="193"/>
      <c r="F54" s="193"/>
      <c r="G54" s="195"/>
      <c r="H54" s="195"/>
      <c r="I54" s="195"/>
      <c r="J54" s="195"/>
      <c r="K54" s="195"/>
      <c r="L54" s="195"/>
    </row>
    <row r="55" spans="1:12" ht="18">
      <c r="A55" s="193"/>
      <c r="B55" s="193"/>
      <c r="C55" s="193"/>
      <c r="D55" s="193"/>
      <c r="E55" s="193"/>
      <c r="F55" s="193"/>
      <c r="G55" s="195"/>
      <c r="H55" s="213"/>
      <c r="I55" s="214"/>
      <c r="J55" s="214"/>
      <c r="K55" s="214"/>
      <c r="L55" s="214"/>
    </row>
    <row r="56" spans="1:12">
      <c r="A56" s="193"/>
      <c r="B56" s="193"/>
      <c r="C56" s="193"/>
      <c r="D56" s="193"/>
      <c r="E56" s="193"/>
      <c r="F56" s="193"/>
      <c r="G56" s="195"/>
      <c r="H56" s="195"/>
      <c r="I56" s="195"/>
      <c r="J56" s="195"/>
      <c r="K56" s="195"/>
      <c r="L56" s="195"/>
    </row>
    <row r="57" spans="1:12">
      <c r="A57" s="193"/>
      <c r="B57" s="193"/>
      <c r="C57" s="193"/>
      <c r="D57" s="193"/>
      <c r="E57" s="193"/>
      <c r="F57" s="193"/>
      <c r="G57" s="193"/>
      <c r="H57" s="195"/>
      <c r="I57" s="195"/>
      <c r="J57" s="195"/>
      <c r="K57" s="195"/>
      <c r="L57" s="195"/>
    </row>
    <row r="58" spans="1:12">
      <c r="A58" s="193"/>
      <c r="B58" s="193"/>
      <c r="C58" s="193"/>
      <c r="D58" s="193"/>
      <c r="E58" s="193"/>
      <c r="F58" s="193"/>
      <c r="G58" s="193"/>
      <c r="H58" s="195"/>
      <c r="I58" s="195"/>
      <c r="J58" s="195"/>
      <c r="K58" s="195"/>
      <c r="L58" s="195"/>
    </row>
    <row r="59" spans="1:12">
      <c r="A59" s="193"/>
      <c r="B59" s="193"/>
      <c r="C59" s="193"/>
      <c r="D59" s="193"/>
      <c r="E59" s="193"/>
      <c r="F59" s="193"/>
      <c r="G59" s="193"/>
      <c r="H59" s="195"/>
      <c r="I59" s="195"/>
      <c r="J59" s="195"/>
      <c r="K59" s="195"/>
      <c r="L59" s="195"/>
    </row>
    <row r="60" spans="1:12">
      <c r="A60" s="193"/>
      <c r="B60" s="193"/>
      <c r="C60" s="193"/>
      <c r="D60" s="193"/>
      <c r="E60" s="193"/>
      <c r="F60" s="193"/>
      <c r="G60" s="193"/>
      <c r="H60" s="195"/>
      <c r="I60" s="195"/>
      <c r="J60" s="195"/>
      <c r="K60" s="195"/>
      <c r="L60" s="195"/>
    </row>
    <row r="61" spans="1:12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</row>
    <row r="62" spans="1:12" ht="15">
      <c r="A62" s="215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</row>
    <row r="63" spans="1:12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</row>
    <row r="64" spans="1:12" ht="15.75">
      <c r="A64" s="130" t="s">
        <v>10</v>
      </c>
      <c r="B64" s="216"/>
      <c r="C64" s="216"/>
      <c r="D64" s="193"/>
      <c r="E64" s="193"/>
      <c r="F64" s="193"/>
      <c r="G64" s="193"/>
      <c r="H64" s="193"/>
      <c r="I64" s="193"/>
      <c r="J64" s="193"/>
      <c r="K64" s="193"/>
      <c r="L64" s="193"/>
    </row>
    <row r="65" spans="1:12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</row>
    <row r="66" spans="1:12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</row>
    <row r="67" spans="1:12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</row>
    <row r="68" spans="1:12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</row>
    <row r="69" spans="1:12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</row>
    <row r="70" spans="1:12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</row>
    <row r="71" spans="1:12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</row>
    <row r="72" spans="1:12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</row>
    <row r="73" spans="1:12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</row>
    <row r="74" spans="1:12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</row>
  </sheetData>
  <mergeCells count="6">
    <mergeCell ref="I5:J5"/>
    <mergeCell ref="K5:L5"/>
    <mergeCell ref="I20:J20"/>
    <mergeCell ref="K20:L20"/>
    <mergeCell ref="I47:J47"/>
    <mergeCell ref="K47:L47"/>
  </mergeCells>
  <hyperlinks>
    <hyperlink ref="A64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58" orientation="landscape" r:id="rId1"/>
  <headerFooter>
    <oddFooter>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K32"/>
  <sheetViews>
    <sheetView zoomScale="80" zoomScaleNormal="80" zoomScalePageLayoutView="120" workbookViewId="0">
      <selection activeCell="E42" sqref="E42"/>
    </sheetView>
  </sheetViews>
  <sheetFormatPr defaultColWidth="11.5546875" defaultRowHeight="15"/>
  <cols>
    <col min="1" max="1" width="32.109375" style="64" customWidth="1"/>
    <col min="2" max="9" width="8.77734375" style="64" customWidth="1"/>
    <col min="10" max="10" width="11.44140625" style="64" customWidth="1"/>
    <col min="11" max="16384" width="11.5546875" style="64"/>
  </cols>
  <sheetData>
    <row r="1" spans="1:11" ht="24.75" customHeight="1">
      <c r="A1" s="86" t="s">
        <v>95</v>
      </c>
      <c r="B1" s="87"/>
      <c r="C1" s="87"/>
      <c r="D1" s="87"/>
      <c r="E1" s="87"/>
      <c r="F1" s="87"/>
      <c r="G1" s="87"/>
      <c r="H1" s="87"/>
      <c r="I1" s="87"/>
    </row>
    <row r="2" spans="1:11" ht="24.75" customHeight="1">
      <c r="A2" s="157" t="s">
        <v>12</v>
      </c>
      <c r="B2" s="158">
        <v>2015</v>
      </c>
      <c r="C2" s="158">
        <v>2014</v>
      </c>
      <c r="D2" s="158">
        <v>2013</v>
      </c>
      <c r="E2" s="158">
        <v>2012</v>
      </c>
      <c r="F2" s="158">
        <v>2011</v>
      </c>
      <c r="G2" s="158">
        <v>2010</v>
      </c>
      <c r="H2" s="158">
        <v>2009</v>
      </c>
      <c r="I2" s="158" t="s">
        <v>9</v>
      </c>
      <c r="J2" s="67"/>
    </row>
    <row r="3" spans="1:11" ht="24.75" customHeight="1">
      <c r="A3" s="44" t="s">
        <v>13</v>
      </c>
      <c r="B3" s="45">
        <v>32324</v>
      </c>
      <c r="C3" s="46">
        <v>28073</v>
      </c>
      <c r="D3" s="46">
        <v>34314</v>
      </c>
      <c r="E3" s="46">
        <v>35584</v>
      </c>
      <c r="F3" s="46">
        <v>32649</v>
      </c>
      <c r="G3" s="46">
        <v>24685</v>
      </c>
      <c r="H3" s="46">
        <v>28105</v>
      </c>
      <c r="I3" s="46">
        <v>4291</v>
      </c>
      <c r="J3" s="67"/>
    </row>
    <row r="4" spans="1:11" ht="24.75" customHeight="1">
      <c r="A4" s="8" t="s">
        <v>125</v>
      </c>
      <c r="B4" s="10">
        <v>18216</v>
      </c>
      <c r="C4" s="9">
        <v>20128</v>
      </c>
      <c r="D4" s="9">
        <v>13053</v>
      </c>
      <c r="E4" s="9">
        <v>-4391</v>
      </c>
      <c r="F4" s="9">
        <v>-23587</v>
      </c>
      <c r="G4" s="9">
        <v>641</v>
      </c>
      <c r="H4" s="9">
        <v>-6577</v>
      </c>
      <c r="I4" s="9">
        <v>-1256</v>
      </c>
      <c r="J4" s="67"/>
    </row>
    <row r="5" spans="1:11" ht="24.75" customHeight="1">
      <c r="A5" s="31" t="s">
        <v>14</v>
      </c>
      <c r="B5" s="159">
        <v>50540</v>
      </c>
      <c r="C5" s="34">
        <v>48201</v>
      </c>
      <c r="D5" s="34">
        <v>47367</v>
      </c>
      <c r="E5" s="34">
        <v>31193</v>
      </c>
      <c r="F5" s="34">
        <v>9062</v>
      </c>
      <c r="G5" s="34">
        <v>25326</v>
      </c>
      <c r="H5" s="34">
        <v>21528</v>
      </c>
      <c r="I5" s="34">
        <v>3035</v>
      </c>
      <c r="J5" s="67"/>
    </row>
    <row r="6" spans="1:11" ht="15" customHeight="1" thickBot="1">
      <c r="A6" s="68"/>
      <c r="B6" s="38"/>
      <c r="C6" s="38"/>
      <c r="D6" s="38"/>
      <c r="E6" s="38"/>
      <c r="F6" s="38"/>
      <c r="G6" s="38"/>
      <c r="H6" s="38"/>
      <c r="I6" s="38"/>
      <c r="J6" s="67"/>
    </row>
    <row r="7" spans="1:11" ht="24.75" customHeight="1" thickTop="1">
      <c r="A7" s="5" t="s">
        <v>15</v>
      </c>
      <c r="B7" s="7">
        <v>6841</v>
      </c>
      <c r="C7" s="6">
        <v>5836</v>
      </c>
      <c r="D7" s="6">
        <v>5291</v>
      </c>
      <c r="E7" s="6">
        <v>4448</v>
      </c>
      <c r="F7" s="6">
        <v>4423</v>
      </c>
      <c r="G7" s="6">
        <v>3582</v>
      </c>
      <c r="H7" s="6">
        <v>4213</v>
      </c>
      <c r="I7" s="6">
        <v>987</v>
      </c>
      <c r="J7" s="67"/>
    </row>
    <row r="8" spans="1:11" ht="24.75" customHeight="1">
      <c r="A8" s="8" t="s">
        <v>16</v>
      </c>
      <c r="B8" s="47">
        <v>-1277</v>
      </c>
      <c r="C8" s="48">
        <v>67</v>
      </c>
      <c r="D8" s="49">
        <v>1147</v>
      </c>
      <c r="E8" s="49">
        <v>4566</v>
      </c>
      <c r="F8" s="49">
        <v>-759</v>
      </c>
      <c r="G8" s="49">
        <v>14623</v>
      </c>
      <c r="H8" s="49">
        <v>-2814</v>
      </c>
      <c r="I8" s="49">
        <v>32583</v>
      </c>
      <c r="J8" s="67"/>
      <c r="K8" s="64" t="s">
        <v>3</v>
      </c>
    </row>
    <row r="9" spans="1:11" ht="24.75" customHeight="1">
      <c r="A9" s="8" t="s">
        <v>124</v>
      </c>
      <c r="B9" s="47">
        <v>16259</v>
      </c>
      <c r="C9" s="49">
        <v>9045</v>
      </c>
      <c r="D9" s="49">
        <v>11776</v>
      </c>
      <c r="E9" s="49">
        <v>8934</v>
      </c>
      <c r="F9" s="49">
        <v>18018</v>
      </c>
      <c r="G9" s="49">
        <v>7318</v>
      </c>
      <c r="H9" s="49">
        <v>7798</v>
      </c>
      <c r="I9" s="49">
        <v>-39447</v>
      </c>
      <c r="J9" s="67"/>
      <c r="K9" s="64" t="s">
        <v>3</v>
      </c>
    </row>
    <row r="10" spans="1:11" ht="24.75" customHeight="1">
      <c r="A10" s="31" t="s">
        <v>17</v>
      </c>
      <c r="B10" s="159">
        <v>72363</v>
      </c>
      <c r="C10" s="34">
        <v>63149</v>
      </c>
      <c r="D10" s="34">
        <v>65581</v>
      </c>
      <c r="E10" s="34">
        <v>49141</v>
      </c>
      <c r="F10" s="34">
        <v>30744</v>
      </c>
      <c r="G10" s="34">
        <v>50849</v>
      </c>
      <c r="H10" s="34">
        <v>30725</v>
      </c>
      <c r="I10" s="34">
        <v>-2842</v>
      </c>
      <c r="J10" s="67"/>
    </row>
    <row r="11" spans="1:11" ht="14.25" customHeight="1" thickBot="1">
      <c r="A11" s="68"/>
      <c r="B11" s="38"/>
      <c r="C11" s="38"/>
      <c r="D11" s="38"/>
      <c r="E11" s="38"/>
      <c r="F11" s="38"/>
      <c r="G11" s="38"/>
      <c r="H11" s="38"/>
      <c r="I11" s="38"/>
      <c r="J11" s="67"/>
    </row>
    <row r="12" spans="1:11" ht="24.75" customHeight="1" thickTop="1">
      <c r="A12" s="5" t="s">
        <v>18</v>
      </c>
      <c r="B12" s="50">
        <v>13754</v>
      </c>
      <c r="C12" s="51">
        <v>13567</v>
      </c>
      <c r="D12" s="6">
        <v>17304</v>
      </c>
      <c r="E12" s="6">
        <v>13176</v>
      </c>
      <c r="F12" s="6">
        <v>11990</v>
      </c>
      <c r="G12" s="51">
        <v>9331</v>
      </c>
      <c r="H12" s="51">
        <v>8468</v>
      </c>
      <c r="I12" s="6">
        <v>1506</v>
      </c>
      <c r="J12" s="67"/>
    </row>
    <row r="13" spans="1:11" ht="24.75" customHeight="1">
      <c r="A13" s="8" t="s">
        <v>19</v>
      </c>
      <c r="B13" s="47">
        <v>8061</v>
      </c>
      <c r="C13" s="49">
        <v>8545</v>
      </c>
      <c r="D13" s="49">
        <v>8050</v>
      </c>
      <c r="E13" s="49">
        <v>9168</v>
      </c>
      <c r="F13" s="49">
        <v>8712</v>
      </c>
      <c r="G13" s="49">
        <v>7174</v>
      </c>
      <c r="H13" s="49">
        <v>6428</v>
      </c>
      <c r="I13" s="49">
        <v>4806</v>
      </c>
      <c r="J13" s="67"/>
    </row>
    <row r="14" spans="1:11" ht="24.75" customHeight="1">
      <c r="A14" s="8" t="s">
        <v>20</v>
      </c>
      <c r="B14" s="47">
        <v>663</v>
      </c>
      <c r="C14" s="49">
        <v>942</v>
      </c>
      <c r="D14" s="49">
        <v>818</v>
      </c>
      <c r="E14" s="49">
        <v>719</v>
      </c>
      <c r="F14" s="49">
        <v>771</v>
      </c>
      <c r="G14" s="49">
        <v>1311</v>
      </c>
      <c r="H14" s="49">
        <v>1278</v>
      </c>
      <c r="I14" s="49">
        <v>294</v>
      </c>
      <c r="J14" s="67"/>
    </row>
    <row r="15" spans="1:11" ht="24.75" customHeight="1">
      <c r="A15" s="8" t="s">
        <v>21</v>
      </c>
      <c r="B15" s="47">
        <v>1254</v>
      </c>
      <c r="C15" s="49">
        <v>1034</v>
      </c>
      <c r="D15" s="9">
        <v>1079</v>
      </c>
      <c r="E15" s="9">
        <v>1042</v>
      </c>
      <c r="F15" s="9">
        <v>583</v>
      </c>
      <c r="G15" s="49">
        <v>680</v>
      </c>
      <c r="H15" s="49">
        <v>680</v>
      </c>
      <c r="I15" s="49">
        <v>665</v>
      </c>
      <c r="J15" s="67"/>
    </row>
    <row r="16" spans="1:11" ht="24.75" customHeight="1">
      <c r="A16" s="31" t="s">
        <v>22</v>
      </c>
      <c r="B16" s="159">
        <v>23732</v>
      </c>
      <c r="C16" s="34">
        <v>24088</v>
      </c>
      <c r="D16" s="34">
        <v>27251</v>
      </c>
      <c r="E16" s="34">
        <v>24105</v>
      </c>
      <c r="F16" s="34">
        <v>22056</v>
      </c>
      <c r="G16" s="34">
        <v>18496</v>
      </c>
      <c r="H16" s="34">
        <v>16854</v>
      </c>
      <c r="I16" s="34">
        <v>7271</v>
      </c>
      <c r="J16" s="67"/>
      <c r="K16" s="70" t="s">
        <v>3</v>
      </c>
    </row>
    <row r="17" spans="1:11" ht="15" customHeight="1" thickBot="1">
      <c r="A17" s="68"/>
      <c r="B17" s="38"/>
      <c r="C17" s="38"/>
      <c r="D17" s="38"/>
      <c r="E17" s="38"/>
      <c r="F17" s="38"/>
      <c r="G17" s="38"/>
      <c r="H17" s="38"/>
      <c r="I17" s="38"/>
      <c r="J17" s="67"/>
    </row>
    <row r="18" spans="1:11" ht="24.75" customHeight="1" thickTop="1">
      <c r="A18" s="5" t="s">
        <v>23</v>
      </c>
      <c r="B18" s="50">
        <v>248</v>
      </c>
      <c r="C18" s="51">
        <v>465</v>
      </c>
      <c r="D18" s="6">
        <v>2712</v>
      </c>
      <c r="E18" s="6">
        <v>2449</v>
      </c>
      <c r="F18" s="6">
        <v>1417</v>
      </c>
      <c r="G18" s="51">
        <v>291</v>
      </c>
      <c r="H18" s="6">
        <v>383</v>
      </c>
      <c r="I18" s="6">
        <v>193</v>
      </c>
      <c r="J18" s="67"/>
    </row>
    <row r="19" spans="1:11" ht="24.75" customHeight="1">
      <c r="A19" s="31" t="s">
        <v>147</v>
      </c>
      <c r="B19" s="159">
        <v>48879</v>
      </c>
      <c r="C19" s="34">
        <v>39526</v>
      </c>
      <c r="D19" s="34">
        <v>41042</v>
      </c>
      <c r="E19" s="34">
        <v>27485</v>
      </c>
      <c r="F19" s="34">
        <v>10105</v>
      </c>
      <c r="G19" s="34">
        <v>32644</v>
      </c>
      <c r="H19" s="34">
        <v>14254</v>
      </c>
      <c r="I19" s="34">
        <v>-9920</v>
      </c>
      <c r="J19" s="67"/>
    </row>
    <row r="20" spans="1:11" ht="14.25" customHeight="1" thickBot="1">
      <c r="A20" s="68"/>
      <c r="B20" s="38"/>
      <c r="C20" s="38"/>
      <c r="D20" s="38"/>
      <c r="E20" s="38"/>
      <c r="F20" s="38"/>
      <c r="G20" s="38"/>
      <c r="H20" s="38"/>
      <c r="I20" s="38"/>
      <c r="J20" s="67"/>
    </row>
    <row r="21" spans="1:11" ht="24.75" customHeight="1" thickTop="1">
      <c r="A21" s="5" t="s">
        <v>25</v>
      </c>
      <c r="B21" s="7">
        <v>12419</v>
      </c>
      <c r="C21" s="6">
        <v>9789</v>
      </c>
      <c r="D21" s="6">
        <v>12283</v>
      </c>
      <c r="E21" s="6">
        <v>4125</v>
      </c>
      <c r="F21" s="6">
        <v>-597</v>
      </c>
      <c r="G21" s="6">
        <v>8182</v>
      </c>
      <c r="H21" s="6">
        <v>615</v>
      </c>
      <c r="I21" s="6">
        <v>-2941</v>
      </c>
      <c r="J21" s="67"/>
      <c r="K21" s="64" t="s">
        <v>3</v>
      </c>
    </row>
    <row r="22" spans="1:11" ht="24.75" customHeight="1">
      <c r="A22" s="31" t="s">
        <v>149</v>
      </c>
      <c r="B22" s="159">
        <v>36460</v>
      </c>
      <c r="C22" s="34">
        <v>29737</v>
      </c>
      <c r="D22" s="34">
        <v>28759</v>
      </c>
      <c r="E22" s="34">
        <v>23360</v>
      </c>
      <c r="F22" s="34">
        <v>10702</v>
      </c>
      <c r="G22" s="34">
        <v>24462</v>
      </c>
      <c r="H22" s="34">
        <v>13639</v>
      </c>
      <c r="I22" s="34">
        <v>-6979</v>
      </c>
      <c r="J22" s="67"/>
      <c r="K22" s="70" t="s">
        <v>3</v>
      </c>
    </row>
    <row r="23" spans="1:11" ht="15" customHeight="1" thickBot="1"/>
    <row r="24" spans="1:11" ht="24.75" customHeight="1" thickTop="1">
      <c r="A24" s="5" t="s">
        <v>26</v>
      </c>
      <c r="B24" s="50"/>
      <c r="C24" s="51"/>
      <c r="D24" s="6"/>
      <c r="E24" s="6">
        <v>2134</v>
      </c>
      <c r="F24" s="6">
        <v>6255</v>
      </c>
      <c r="G24" s="51">
        <v>2769</v>
      </c>
      <c r="H24" s="6">
        <v>693</v>
      </c>
      <c r="I24" s="6">
        <v>43</v>
      </c>
      <c r="J24" s="67"/>
    </row>
    <row r="25" spans="1:11" ht="24.75" customHeight="1">
      <c r="A25" s="31" t="s">
        <v>146</v>
      </c>
      <c r="B25" s="159">
        <v>36460</v>
      </c>
      <c r="C25" s="34">
        <v>29737</v>
      </c>
      <c r="D25" s="34">
        <v>28759</v>
      </c>
      <c r="E25" s="34">
        <v>25494</v>
      </c>
      <c r="F25" s="34">
        <v>16957</v>
      </c>
      <c r="G25" s="34">
        <v>27231</v>
      </c>
      <c r="H25" s="34">
        <v>14332</v>
      </c>
      <c r="I25" s="34">
        <v>-6936</v>
      </c>
    </row>
    <row r="26" spans="1:11" ht="24.75" customHeight="1">
      <c r="F26" s="70" t="s">
        <v>3</v>
      </c>
      <c r="G26" s="70" t="s">
        <v>3</v>
      </c>
      <c r="H26" s="70" t="s">
        <v>3</v>
      </c>
      <c r="I26" s="70" t="s">
        <v>3</v>
      </c>
    </row>
    <row r="27" spans="1:11" ht="24.75" customHeight="1">
      <c r="A27" s="130" t="s">
        <v>10</v>
      </c>
    </row>
    <row r="30" spans="1:11" ht="15.75">
      <c r="A30" s="65"/>
    </row>
    <row r="31" spans="1:11" ht="15.75">
      <c r="A31" s="66"/>
    </row>
    <row r="32" spans="1:11" ht="15.75">
      <c r="A32" s="65"/>
    </row>
  </sheetData>
  <hyperlinks>
    <hyperlink ref="A27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Z29"/>
  <sheetViews>
    <sheetView zoomScale="80" zoomScaleNormal="80" zoomScalePageLayoutView="120" workbookViewId="0">
      <selection activeCell="K36" sqref="K36"/>
    </sheetView>
  </sheetViews>
  <sheetFormatPr defaultColWidth="11.5546875" defaultRowHeight="15"/>
  <cols>
    <col min="1" max="1" width="32.109375" style="64" customWidth="1"/>
    <col min="2" max="24" width="7.77734375" style="64" customWidth="1"/>
    <col min="25" max="25" width="1.5546875" style="64" bestFit="1" customWidth="1"/>
    <col min="26" max="16384" width="11.5546875" style="64"/>
  </cols>
  <sheetData>
    <row r="1" spans="1:24" ht="24.95" customHeight="1">
      <c r="A1" s="88" t="s">
        <v>118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 ht="24" customHeight="1">
      <c r="A2" s="157" t="s">
        <v>12</v>
      </c>
      <c r="B2" s="161" t="s">
        <v>27</v>
      </c>
      <c r="C2" s="161" t="s">
        <v>28</v>
      </c>
      <c r="D2" s="161" t="s">
        <v>29</v>
      </c>
      <c r="E2" s="161" t="s">
        <v>30</v>
      </c>
      <c r="F2" s="161" t="s">
        <v>31</v>
      </c>
      <c r="G2" s="161" t="s">
        <v>32</v>
      </c>
      <c r="H2" s="161" t="s">
        <v>33</v>
      </c>
      <c r="I2" s="161" t="s">
        <v>34</v>
      </c>
      <c r="J2" s="161" t="s">
        <v>35</v>
      </c>
      <c r="K2" s="161" t="s">
        <v>36</v>
      </c>
      <c r="L2" s="161" t="s">
        <v>37</v>
      </c>
      <c r="M2" s="161" t="s">
        <v>38</v>
      </c>
      <c r="N2" s="161" t="s">
        <v>39</v>
      </c>
      <c r="O2" s="161" t="s">
        <v>40</v>
      </c>
      <c r="P2" s="161" t="s">
        <v>41</v>
      </c>
      <c r="Q2" s="161" t="s">
        <v>42</v>
      </c>
      <c r="R2" s="161" t="s">
        <v>43</v>
      </c>
      <c r="S2" s="161" t="s">
        <v>44</v>
      </c>
      <c r="T2" s="161" t="s">
        <v>45</v>
      </c>
      <c r="U2" s="161" t="s">
        <v>46</v>
      </c>
      <c r="V2" s="161" t="s">
        <v>47</v>
      </c>
      <c r="W2" s="161" t="s">
        <v>48</v>
      </c>
      <c r="X2" s="161" t="s">
        <v>49</v>
      </c>
    </row>
    <row r="3" spans="1:24" ht="24" customHeight="1">
      <c r="A3" s="102" t="s">
        <v>13</v>
      </c>
      <c r="B3" s="105">
        <v>8596</v>
      </c>
      <c r="C3" s="105">
        <v>10145</v>
      </c>
      <c r="D3" s="106">
        <v>7466</v>
      </c>
      <c r="E3" s="106">
        <v>7292</v>
      </c>
      <c r="F3" s="107">
        <v>8834</v>
      </c>
      <c r="G3" s="108">
        <v>8929</v>
      </c>
      <c r="H3" s="108">
        <v>7269</v>
      </c>
      <c r="I3" s="108">
        <v>5776</v>
      </c>
      <c r="J3" s="108">
        <v>7057</v>
      </c>
      <c r="K3" s="108">
        <v>7385</v>
      </c>
      <c r="L3" s="108">
        <v>7855</v>
      </c>
      <c r="M3" s="108">
        <v>9977</v>
      </c>
      <c r="N3" s="108">
        <v>7340</v>
      </c>
      <c r="O3" s="108">
        <v>7118</v>
      </c>
      <c r="P3" s="108">
        <v>9879</v>
      </c>
      <c r="Q3" s="108">
        <v>9229</v>
      </c>
      <c r="R3" s="108">
        <v>7782</v>
      </c>
      <c r="S3" s="108">
        <v>10020</v>
      </c>
      <c r="T3" s="108">
        <v>8553</v>
      </c>
      <c r="U3" s="108">
        <v>8058</v>
      </c>
      <c r="V3" s="108">
        <v>7742</v>
      </c>
      <c r="W3" s="108">
        <v>9704</v>
      </c>
      <c r="X3" s="160">
        <v>7145</v>
      </c>
    </row>
    <row r="4" spans="1:24" ht="24" customHeight="1">
      <c r="A4" s="95" t="s">
        <v>125</v>
      </c>
      <c r="B4" s="109">
        <v>2144</v>
      </c>
      <c r="C4" s="109">
        <v>1964</v>
      </c>
      <c r="D4" s="110">
        <v>311</v>
      </c>
      <c r="E4" s="111">
        <v>5882</v>
      </c>
      <c r="F4" s="111">
        <v>10489</v>
      </c>
      <c r="G4" s="112">
        <v>249</v>
      </c>
      <c r="H4" s="112">
        <v>1596</v>
      </c>
      <c r="I4" s="112">
        <v>6101</v>
      </c>
      <c r="J4" s="112">
        <v>2581</v>
      </c>
      <c r="K4" s="112">
        <v>7276</v>
      </c>
      <c r="L4" s="112">
        <v>4170</v>
      </c>
      <c r="M4" s="112">
        <v>3932</v>
      </c>
      <c r="N4" s="112">
        <v>1551</v>
      </c>
      <c r="O4" s="112">
        <v>3317</v>
      </c>
      <c r="P4" s="112">
        <v>4253</v>
      </c>
      <c r="Q4" s="112">
        <v>2696</v>
      </c>
      <c r="R4" s="112">
        <v>-3622</v>
      </c>
      <c r="S4" s="112">
        <v>-3792</v>
      </c>
      <c r="T4" s="112">
        <v>327</v>
      </c>
      <c r="U4" s="112">
        <v>-24380</v>
      </c>
      <c r="V4" s="112">
        <v>-1881</v>
      </c>
      <c r="W4" s="112">
        <v>4445</v>
      </c>
      <c r="X4" s="142">
        <v>-1771</v>
      </c>
    </row>
    <row r="5" spans="1:24" ht="24" customHeight="1">
      <c r="A5" s="31" t="s">
        <v>14</v>
      </c>
      <c r="B5" s="136">
        <v>10740</v>
      </c>
      <c r="C5" s="136">
        <v>12109</v>
      </c>
      <c r="D5" s="137">
        <v>7777</v>
      </c>
      <c r="E5" s="137">
        <v>13174</v>
      </c>
      <c r="F5" s="138">
        <v>19323</v>
      </c>
      <c r="G5" s="138">
        <v>9178</v>
      </c>
      <c r="H5" s="138">
        <v>8865</v>
      </c>
      <c r="I5" s="138">
        <v>11877</v>
      </c>
      <c r="J5" s="138">
        <v>9638</v>
      </c>
      <c r="K5" s="138">
        <v>14661</v>
      </c>
      <c r="L5" s="138">
        <v>12025</v>
      </c>
      <c r="M5" s="138">
        <v>13909</v>
      </c>
      <c r="N5" s="138">
        <v>8891</v>
      </c>
      <c r="O5" s="138">
        <v>10435</v>
      </c>
      <c r="P5" s="138">
        <v>14132</v>
      </c>
      <c r="Q5" s="138">
        <v>11925</v>
      </c>
      <c r="R5" s="138">
        <v>4160</v>
      </c>
      <c r="S5" s="138">
        <v>6228</v>
      </c>
      <c r="T5" s="138">
        <v>8880</v>
      </c>
      <c r="U5" s="138">
        <v>-16322</v>
      </c>
      <c r="V5" s="138">
        <v>5861</v>
      </c>
      <c r="W5" s="138">
        <v>14149</v>
      </c>
      <c r="X5" s="144">
        <v>5374</v>
      </c>
    </row>
    <row r="6" spans="1:24" ht="14.25" customHeight="1" thickBot="1">
      <c r="A6" s="68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</row>
    <row r="7" spans="1:24" ht="24" customHeight="1" thickTop="1">
      <c r="A7" s="103" t="s">
        <v>15</v>
      </c>
      <c r="B7" s="114">
        <v>2015</v>
      </c>
      <c r="C7" s="114">
        <v>1914</v>
      </c>
      <c r="D7" s="115">
        <v>1980</v>
      </c>
      <c r="E7" s="115">
        <v>1702</v>
      </c>
      <c r="F7" s="116">
        <v>1745</v>
      </c>
      <c r="G7" s="117">
        <v>1753</v>
      </c>
      <c r="H7" s="117">
        <v>1641</v>
      </c>
      <c r="I7" s="117">
        <v>1640</v>
      </c>
      <c r="J7" s="117">
        <v>1275</v>
      </c>
      <c r="K7" s="117">
        <v>1403</v>
      </c>
      <c r="L7" s="117">
        <v>1518</v>
      </c>
      <c r="M7" s="117">
        <v>1180</v>
      </c>
      <c r="N7" s="117">
        <v>1151</v>
      </c>
      <c r="O7" s="117">
        <v>1597</v>
      </c>
      <c r="P7" s="117">
        <v>1363</v>
      </c>
      <c r="Q7" s="117">
        <v>1326</v>
      </c>
      <c r="R7" s="117">
        <v>1030</v>
      </c>
      <c r="S7" s="117">
        <v>1090</v>
      </c>
      <c r="T7" s="117">
        <v>1002</v>
      </c>
      <c r="U7" s="117">
        <v>1079</v>
      </c>
      <c r="V7" s="117">
        <v>1127</v>
      </c>
      <c r="W7" s="117">
        <v>1187</v>
      </c>
      <c r="X7" s="141">
        <v>1030</v>
      </c>
    </row>
    <row r="8" spans="1:24" ht="24" customHeight="1">
      <c r="A8" s="95" t="s">
        <v>16</v>
      </c>
      <c r="B8" s="118">
        <v>25</v>
      </c>
      <c r="C8" s="118">
        <v>-154</v>
      </c>
      <c r="D8" s="119">
        <v>162</v>
      </c>
      <c r="E8" s="111">
        <v>-58</v>
      </c>
      <c r="F8" s="120">
        <v>-748</v>
      </c>
      <c r="G8" s="121">
        <v>-147</v>
      </c>
      <c r="H8" s="121">
        <v>-324</v>
      </c>
      <c r="I8" s="121">
        <v>107</v>
      </c>
      <c r="J8" s="121">
        <v>154</v>
      </c>
      <c r="K8" s="121">
        <v>-171</v>
      </c>
      <c r="L8" s="121">
        <v>-23</v>
      </c>
      <c r="M8" s="112">
        <v>-203</v>
      </c>
      <c r="N8" s="121">
        <v>162</v>
      </c>
      <c r="O8" s="112">
        <v>16</v>
      </c>
      <c r="P8" s="112">
        <v>1172</v>
      </c>
      <c r="Q8" s="112">
        <v>2831</v>
      </c>
      <c r="R8" s="121">
        <v>899</v>
      </c>
      <c r="S8" s="112">
        <v>-1280</v>
      </c>
      <c r="T8" s="112">
        <v>2116</v>
      </c>
      <c r="U8" s="112">
        <v>290</v>
      </c>
      <c r="V8" s="112">
        <v>-910</v>
      </c>
      <c r="W8" s="112">
        <v>2440</v>
      </c>
      <c r="X8" s="142">
        <v>-2579</v>
      </c>
    </row>
    <row r="9" spans="1:24" ht="24" customHeight="1">
      <c r="A9" s="95" t="s">
        <v>124</v>
      </c>
      <c r="B9" s="109">
        <v>259</v>
      </c>
      <c r="C9" s="109">
        <v>2821</v>
      </c>
      <c r="D9" s="110">
        <v>1598</v>
      </c>
      <c r="E9" s="110">
        <v>6621</v>
      </c>
      <c r="F9" s="111">
        <v>1837</v>
      </c>
      <c r="G9" s="112">
        <v>3300</v>
      </c>
      <c r="H9" s="112">
        <v>4501</v>
      </c>
      <c r="I9" s="112">
        <v>4807</v>
      </c>
      <c r="J9" s="112">
        <v>734</v>
      </c>
      <c r="K9" s="112">
        <v>4381</v>
      </c>
      <c r="L9" s="112">
        <v>-877</v>
      </c>
      <c r="M9" s="112">
        <v>2174</v>
      </c>
      <c r="N9" s="112">
        <v>3423</v>
      </c>
      <c r="O9" s="112">
        <v>2794</v>
      </c>
      <c r="P9" s="112">
        <v>3385</v>
      </c>
      <c r="Q9" s="112">
        <v>3118</v>
      </c>
      <c r="R9" s="112">
        <v>292</v>
      </c>
      <c r="S9" s="112">
        <v>1810</v>
      </c>
      <c r="T9" s="112">
        <v>3714</v>
      </c>
      <c r="U9" s="112">
        <v>6167</v>
      </c>
      <c r="V9" s="112">
        <v>1835</v>
      </c>
      <c r="W9" s="112">
        <v>545</v>
      </c>
      <c r="X9" s="142">
        <v>9471</v>
      </c>
    </row>
    <row r="10" spans="1:24" ht="24" customHeight="1">
      <c r="A10" s="139" t="s">
        <v>17</v>
      </c>
      <c r="B10" s="136">
        <v>13039</v>
      </c>
      <c r="C10" s="136">
        <v>16690</v>
      </c>
      <c r="D10" s="137">
        <v>11517</v>
      </c>
      <c r="E10" s="137">
        <v>21439</v>
      </c>
      <c r="F10" s="140">
        <v>22157</v>
      </c>
      <c r="G10" s="138">
        <v>14084</v>
      </c>
      <c r="H10" s="138">
        <v>14683</v>
      </c>
      <c r="I10" s="138">
        <v>18431</v>
      </c>
      <c r="J10" s="138">
        <v>11801</v>
      </c>
      <c r="K10" s="138">
        <v>20274</v>
      </c>
      <c r="L10" s="138">
        <v>12643</v>
      </c>
      <c r="M10" s="138">
        <v>17060</v>
      </c>
      <c r="N10" s="138">
        <v>13627</v>
      </c>
      <c r="O10" s="138">
        <v>14842</v>
      </c>
      <c r="P10" s="138">
        <v>20052</v>
      </c>
      <c r="Q10" s="138">
        <v>19200</v>
      </c>
      <c r="R10" s="138">
        <v>6381</v>
      </c>
      <c r="S10" s="138">
        <v>7848</v>
      </c>
      <c r="T10" s="138">
        <v>15712</v>
      </c>
      <c r="U10" s="138">
        <v>-8786</v>
      </c>
      <c r="V10" s="138">
        <v>7913</v>
      </c>
      <c r="W10" s="138">
        <v>18321</v>
      </c>
      <c r="X10" s="144">
        <v>13296</v>
      </c>
    </row>
    <row r="11" spans="1:24" ht="14.25" customHeight="1" thickBot="1">
      <c r="A11" s="68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  <row r="12" spans="1:24" ht="24" customHeight="1" thickTop="1">
      <c r="A12" s="103" t="s">
        <v>18</v>
      </c>
      <c r="B12" s="114">
        <v>3096</v>
      </c>
      <c r="C12" s="114">
        <v>3559</v>
      </c>
      <c r="D12" s="115">
        <v>3754</v>
      </c>
      <c r="E12" s="115">
        <v>3407</v>
      </c>
      <c r="F12" s="116">
        <v>3466</v>
      </c>
      <c r="G12" s="117">
        <v>3179</v>
      </c>
      <c r="H12" s="117">
        <v>3702</v>
      </c>
      <c r="I12" s="117">
        <v>3805</v>
      </c>
      <c r="J12" s="117">
        <v>3019</v>
      </c>
      <c r="K12" s="117">
        <v>3288</v>
      </c>
      <c r="L12" s="117">
        <v>3455</v>
      </c>
      <c r="M12" s="117">
        <v>3508</v>
      </c>
      <c r="N12" s="117">
        <v>2810</v>
      </c>
      <c r="O12" s="117">
        <v>3122</v>
      </c>
      <c r="P12" s="117">
        <v>7864</v>
      </c>
      <c r="Q12" s="117">
        <v>3477</v>
      </c>
      <c r="R12" s="117">
        <v>3103</v>
      </c>
      <c r="S12" s="117">
        <v>3364</v>
      </c>
      <c r="T12" s="117">
        <v>3232</v>
      </c>
      <c r="U12" s="117">
        <v>4044</v>
      </c>
      <c r="V12" s="117">
        <v>2703</v>
      </c>
      <c r="W12" s="117">
        <v>2933</v>
      </c>
      <c r="X12" s="141">
        <v>2310</v>
      </c>
    </row>
    <row r="13" spans="1:24" ht="24" customHeight="1">
      <c r="A13" s="95" t="s">
        <v>19</v>
      </c>
      <c r="B13" s="109">
        <v>1760</v>
      </c>
      <c r="C13" s="109">
        <v>1940</v>
      </c>
      <c r="D13" s="110">
        <v>2043</v>
      </c>
      <c r="E13" s="110">
        <v>2223</v>
      </c>
      <c r="F13" s="111">
        <v>1757</v>
      </c>
      <c r="G13" s="112">
        <v>2011</v>
      </c>
      <c r="H13" s="112">
        <v>2070</v>
      </c>
      <c r="I13" s="112">
        <v>2635</v>
      </c>
      <c r="J13" s="112">
        <v>1740</v>
      </c>
      <c r="K13" s="112">
        <v>1965</v>
      </c>
      <c r="L13" s="112">
        <v>2205</v>
      </c>
      <c r="M13" s="112">
        <v>1923</v>
      </c>
      <c r="N13" s="112">
        <v>1884</v>
      </c>
      <c r="O13" s="112">
        <v>2109</v>
      </c>
      <c r="P13" s="112">
        <v>2134</v>
      </c>
      <c r="Q13" s="112">
        <v>2402</v>
      </c>
      <c r="R13" s="112">
        <v>2250</v>
      </c>
      <c r="S13" s="112">
        <v>2331</v>
      </c>
      <c r="T13" s="112">
        <v>2185</v>
      </c>
      <c r="U13" s="112">
        <v>2301</v>
      </c>
      <c r="V13" s="112">
        <v>1597</v>
      </c>
      <c r="W13" s="112">
        <v>2863</v>
      </c>
      <c r="X13" s="142">
        <v>1951</v>
      </c>
    </row>
    <row r="14" spans="1:24" ht="24" customHeight="1">
      <c r="A14" s="95" t="s">
        <v>20</v>
      </c>
      <c r="B14" s="118">
        <v>165</v>
      </c>
      <c r="C14" s="118">
        <v>148</v>
      </c>
      <c r="D14" s="119">
        <v>146</v>
      </c>
      <c r="E14" s="119">
        <v>167</v>
      </c>
      <c r="F14" s="120">
        <v>167</v>
      </c>
      <c r="G14" s="121">
        <v>165</v>
      </c>
      <c r="H14" s="121">
        <v>164</v>
      </c>
      <c r="I14" s="121">
        <v>419</v>
      </c>
      <c r="J14" s="121">
        <v>171</v>
      </c>
      <c r="K14" s="121">
        <v>175</v>
      </c>
      <c r="L14" s="121">
        <v>177</v>
      </c>
      <c r="M14" s="121">
        <v>176</v>
      </c>
      <c r="N14" s="121">
        <v>219</v>
      </c>
      <c r="O14" s="121">
        <v>214</v>
      </c>
      <c r="P14" s="121">
        <v>209</v>
      </c>
      <c r="Q14" s="121">
        <v>181</v>
      </c>
      <c r="R14" s="121">
        <v>177</v>
      </c>
      <c r="S14" s="121">
        <v>181</v>
      </c>
      <c r="T14" s="121">
        <v>180</v>
      </c>
      <c r="U14" s="121">
        <v>240</v>
      </c>
      <c r="V14" s="121">
        <v>182</v>
      </c>
      <c r="W14" s="121">
        <v>172</v>
      </c>
      <c r="X14" s="143">
        <v>177</v>
      </c>
    </row>
    <row r="15" spans="1:24" ht="24" customHeight="1">
      <c r="A15" s="53" t="s">
        <v>21</v>
      </c>
      <c r="B15" s="118">
        <v>305</v>
      </c>
      <c r="C15" s="118">
        <v>356</v>
      </c>
      <c r="D15" s="119">
        <v>310</v>
      </c>
      <c r="E15" s="119">
        <v>284</v>
      </c>
      <c r="F15" s="120">
        <v>203</v>
      </c>
      <c r="G15" s="121">
        <v>421</v>
      </c>
      <c r="H15" s="121">
        <v>346</v>
      </c>
      <c r="I15" s="121">
        <v>259</v>
      </c>
      <c r="J15" s="121">
        <v>253</v>
      </c>
      <c r="K15" s="121">
        <v>255</v>
      </c>
      <c r="L15" s="121">
        <v>267</v>
      </c>
      <c r="M15" s="121">
        <v>273</v>
      </c>
      <c r="N15" s="121">
        <v>268</v>
      </c>
      <c r="O15" s="121">
        <v>270</v>
      </c>
      <c r="P15" s="121">
        <v>268</v>
      </c>
      <c r="Q15" s="121">
        <v>275</v>
      </c>
      <c r="R15" s="121">
        <v>213</v>
      </c>
      <c r="S15" s="121">
        <v>204</v>
      </c>
      <c r="T15" s="121">
        <v>350</v>
      </c>
      <c r="U15" s="121">
        <v>77</v>
      </c>
      <c r="V15" s="121">
        <v>106</v>
      </c>
      <c r="W15" s="121">
        <v>150</v>
      </c>
      <c r="X15" s="143">
        <v>250</v>
      </c>
    </row>
    <row r="16" spans="1:24" ht="24" customHeight="1">
      <c r="A16" s="139" t="s">
        <v>22</v>
      </c>
      <c r="B16" s="136">
        <v>5326</v>
      </c>
      <c r="C16" s="136">
        <v>6003</v>
      </c>
      <c r="D16" s="137">
        <v>6253</v>
      </c>
      <c r="E16" s="137">
        <v>6081</v>
      </c>
      <c r="F16" s="140">
        <v>5593</v>
      </c>
      <c r="G16" s="138">
        <v>5776</v>
      </c>
      <c r="H16" s="138">
        <v>6282</v>
      </c>
      <c r="I16" s="138">
        <v>7118</v>
      </c>
      <c r="J16" s="138">
        <v>5183</v>
      </c>
      <c r="K16" s="138">
        <v>5683</v>
      </c>
      <c r="L16" s="138">
        <v>6104</v>
      </c>
      <c r="M16" s="138">
        <v>5880</v>
      </c>
      <c r="N16" s="138">
        <v>5181</v>
      </c>
      <c r="O16" s="138">
        <v>5715</v>
      </c>
      <c r="P16" s="138">
        <v>10475</v>
      </c>
      <c r="Q16" s="138">
        <v>6335</v>
      </c>
      <c r="R16" s="138">
        <v>5743</v>
      </c>
      <c r="S16" s="138">
        <v>6080</v>
      </c>
      <c r="T16" s="138">
        <v>5947</v>
      </c>
      <c r="U16" s="138">
        <v>6663</v>
      </c>
      <c r="V16" s="138">
        <v>4588</v>
      </c>
      <c r="W16" s="138">
        <v>6118</v>
      </c>
      <c r="X16" s="144">
        <v>4687</v>
      </c>
    </row>
    <row r="17" spans="1:26" ht="14.25" customHeight="1" thickBot="1">
      <c r="A17" s="68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</row>
    <row r="18" spans="1:26" ht="24" customHeight="1" thickTop="1">
      <c r="A18" s="103" t="s">
        <v>23</v>
      </c>
      <c r="B18" s="122">
        <v>71</v>
      </c>
      <c r="C18" s="122">
        <v>371</v>
      </c>
      <c r="D18" s="117">
        <v>4</v>
      </c>
      <c r="E18" s="117">
        <v>-9</v>
      </c>
      <c r="F18" s="117">
        <v>145</v>
      </c>
      <c r="G18" s="117">
        <v>103</v>
      </c>
      <c r="H18" s="117">
        <v>9</v>
      </c>
      <c r="I18" s="117">
        <v>125</v>
      </c>
      <c r="J18" s="117">
        <v>0</v>
      </c>
      <c r="K18" s="117">
        <v>329</v>
      </c>
      <c r="L18" s="117">
        <v>11</v>
      </c>
      <c r="M18" s="117">
        <v>1585</v>
      </c>
      <c r="N18" s="117">
        <v>0</v>
      </c>
      <c r="O18" s="117">
        <v>866</v>
      </c>
      <c r="P18" s="117">
        <v>261</v>
      </c>
      <c r="Q18" s="117">
        <v>1762</v>
      </c>
      <c r="R18" s="117">
        <v>14</v>
      </c>
      <c r="S18" s="117">
        <v>673</v>
      </c>
      <c r="T18" s="117">
        <v>0</v>
      </c>
      <c r="U18" s="117">
        <v>256</v>
      </c>
      <c r="V18" s="117">
        <v>-12</v>
      </c>
      <c r="W18" s="117">
        <v>1183</v>
      </c>
      <c r="X18" s="141">
        <v>-10</v>
      </c>
    </row>
    <row r="19" spans="1:26" ht="24" customHeight="1">
      <c r="A19" s="139" t="s">
        <v>147</v>
      </c>
      <c r="B19" s="136">
        <v>7784</v>
      </c>
      <c r="C19" s="136">
        <v>11058</v>
      </c>
      <c r="D19" s="137">
        <v>5268</v>
      </c>
      <c r="E19" s="137">
        <v>15349</v>
      </c>
      <c r="F19" s="140">
        <v>16709</v>
      </c>
      <c r="G19" s="138">
        <v>8411</v>
      </c>
      <c r="H19" s="138">
        <v>8410</v>
      </c>
      <c r="I19" s="138">
        <v>11438</v>
      </c>
      <c r="J19" s="138">
        <v>6618</v>
      </c>
      <c r="K19" s="138">
        <v>14920</v>
      </c>
      <c r="L19" s="138">
        <v>6550</v>
      </c>
      <c r="M19" s="138">
        <v>12765</v>
      </c>
      <c r="N19" s="138">
        <v>8446</v>
      </c>
      <c r="O19" s="138">
        <v>9993</v>
      </c>
      <c r="P19" s="138">
        <v>9838</v>
      </c>
      <c r="Q19" s="138">
        <v>14627</v>
      </c>
      <c r="R19" s="138">
        <v>652</v>
      </c>
      <c r="S19" s="138">
        <v>2441</v>
      </c>
      <c r="T19" s="138">
        <v>9765</v>
      </c>
      <c r="U19" s="138">
        <v>-15192</v>
      </c>
      <c r="V19" s="138">
        <v>3313</v>
      </c>
      <c r="W19" s="138">
        <v>13386</v>
      </c>
      <c r="X19" s="144">
        <v>8598</v>
      </c>
      <c r="Y19" s="64" t="s">
        <v>3</v>
      </c>
      <c r="Z19" s="64" t="s">
        <v>3</v>
      </c>
    </row>
    <row r="20" spans="1:26" ht="14.25" customHeight="1" thickBot="1">
      <c r="A20" s="68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</row>
    <row r="21" spans="1:26" ht="24" customHeight="1" thickTop="1">
      <c r="A21" s="104" t="s">
        <v>25</v>
      </c>
      <c r="B21" s="123">
        <v>2682</v>
      </c>
      <c r="C21" s="123">
        <v>3075</v>
      </c>
      <c r="D21" s="124">
        <v>1953</v>
      </c>
      <c r="E21" s="124">
        <v>3302</v>
      </c>
      <c r="F21" s="125">
        <v>4701</v>
      </c>
      <c r="G21" s="126">
        <v>2418</v>
      </c>
      <c r="H21" s="126">
        <v>1998</v>
      </c>
      <c r="I21" s="126">
        <v>1686</v>
      </c>
      <c r="J21" s="126">
        <v>1511</v>
      </c>
      <c r="K21" s="126">
        <v>4330</v>
      </c>
      <c r="L21" s="126">
        <v>2262</v>
      </c>
      <c r="M21" s="126">
        <v>6282</v>
      </c>
      <c r="N21" s="126">
        <v>1695</v>
      </c>
      <c r="O21" s="126">
        <v>2457</v>
      </c>
      <c r="P21" s="126">
        <v>1849</v>
      </c>
      <c r="Q21" s="126">
        <v>2324</v>
      </c>
      <c r="R21" s="126">
        <v>-1012</v>
      </c>
      <c r="S21" s="126">
        <v>605</v>
      </c>
      <c r="T21" s="126">
        <v>2208</v>
      </c>
      <c r="U21" s="126">
        <v>-2617</v>
      </c>
      <c r="V21" s="126">
        <v>915</v>
      </c>
      <c r="W21" s="126">
        <v>2067</v>
      </c>
      <c r="X21" s="145">
        <v>232</v>
      </c>
      <c r="Y21" s="64" t="s">
        <v>3</v>
      </c>
      <c r="Z21" s="64" t="s">
        <v>3</v>
      </c>
    </row>
    <row r="22" spans="1:26" ht="24" customHeight="1">
      <c r="A22" s="31" t="s">
        <v>150</v>
      </c>
      <c r="B22" s="136">
        <v>5102</v>
      </c>
      <c r="C22" s="136">
        <v>7983</v>
      </c>
      <c r="D22" s="137">
        <v>3315</v>
      </c>
      <c r="E22" s="137">
        <v>12047</v>
      </c>
      <c r="F22" s="140">
        <v>12008</v>
      </c>
      <c r="G22" s="138">
        <v>5993</v>
      </c>
      <c r="H22" s="138">
        <v>6412</v>
      </c>
      <c r="I22" s="138">
        <v>9752</v>
      </c>
      <c r="J22" s="138">
        <v>5107</v>
      </c>
      <c r="K22" s="138">
        <v>10590</v>
      </c>
      <c r="L22" s="138">
        <v>4288</v>
      </c>
      <c r="M22" s="138">
        <v>6483</v>
      </c>
      <c r="N22" s="138">
        <v>6751</v>
      </c>
      <c r="O22" s="138">
        <v>7536</v>
      </c>
      <c r="P22" s="138">
        <v>7989</v>
      </c>
      <c r="Q22" s="138">
        <v>12303</v>
      </c>
      <c r="R22" s="138">
        <v>1664</v>
      </c>
      <c r="S22" s="138">
        <v>1836</v>
      </c>
      <c r="T22" s="138">
        <v>7557</v>
      </c>
      <c r="U22" s="138">
        <v>-11381</v>
      </c>
      <c r="V22" s="138">
        <v>2398</v>
      </c>
      <c r="W22" s="138">
        <v>11319</v>
      </c>
      <c r="X22" s="144">
        <v>8366</v>
      </c>
    </row>
    <row r="23" spans="1:26" ht="14.25" customHeight="1" thickBot="1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6" ht="24" customHeight="1" thickTop="1">
      <c r="A24" s="103" t="s">
        <v>26</v>
      </c>
      <c r="B24" s="114">
        <v>0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-350</v>
      </c>
      <c r="R24" s="114">
        <v>0</v>
      </c>
      <c r="S24" s="114">
        <v>2312</v>
      </c>
      <c r="T24" s="114">
        <v>172</v>
      </c>
      <c r="U24" s="114">
        <v>1384</v>
      </c>
      <c r="V24" s="114">
        <v>121</v>
      </c>
      <c r="W24" s="114">
        <v>424</v>
      </c>
      <c r="X24" s="114">
        <v>4326</v>
      </c>
    </row>
    <row r="25" spans="1:26" ht="24" customHeight="1">
      <c r="A25" s="31" t="s">
        <v>148</v>
      </c>
      <c r="B25" s="136">
        <v>5102</v>
      </c>
      <c r="C25" s="136">
        <v>7983</v>
      </c>
      <c r="D25" s="136">
        <v>3315</v>
      </c>
      <c r="E25" s="136">
        <v>12047</v>
      </c>
      <c r="F25" s="136">
        <v>12008</v>
      </c>
      <c r="G25" s="136">
        <v>5993</v>
      </c>
      <c r="H25" s="136">
        <v>6412</v>
      </c>
      <c r="I25" s="136">
        <v>9752</v>
      </c>
      <c r="J25" s="136">
        <v>5107</v>
      </c>
      <c r="K25" s="136">
        <v>10590</v>
      </c>
      <c r="L25" s="136">
        <v>4288</v>
      </c>
      <c r="M25" s="136">
        <v>6483</v>
      </c>
      <c r="N25" s="136">
        <v>6751</v>
      </c>
      <c r="O25" s="136">
        <v>7536</v>
      </c>
      <c r="P25" s="136">
        <v>7989</v>
      </c>
      <c r="Q25" s="136">
        <v>11953</v>
      </c>
      <c r="R25" s="136">
        <v>1664</v>
      </c>
      <c r="S25" s="136">
        <v>4148</v>
      </c>
      <c r="T25" s="136">
        <v>7729</v>
      </c>
      <c r="U25" s="136">
        <v>-9996</v>
      </c>
      <c r="V25" s="136">
        <v>2519</v>
      </c>
      <c r="W25" s="136">
        <v>11743</v>
      </c>
      <c r="X25" s="137">
        <v>12691</v>
      </c>
    </row>
    <row r="26" spans="1:26" ht="12" customHeight="1"/>
    <row r="27" spans="1:26" ht="21" customHeight="1">
      <c r="A27" s="191" t="s">
        <v>145</v>
      </c>
    </row>
    <row r="28" spans="1:26" ht="24.75" customHeight="1">
      <c r="A28" s="130" t="s">
        <v>10</v>
      </c>
      <c r="C28" s="73" t="s">
        <v>3</v>
      </c>
    </row>
    <row r="29" spans="1:26">
      <c r="S29" s="64" t="s">
        <v>3</v>
      </c>
    </row>
  </sheetData>
  <hyperlinks>
    <hyperlink ref="A28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I22"/>
  <sheetViews>
    <sheetView zoomScale="80" zoomScaleNormal="80" zoomScalePageLayoutView="134" workbookViewId="0"/>
  </sheetViews>
  <sheetFormatPr defaultColWidth="11.5546875" defaultRowHeight="15"/>
  <cols>
    <col min="1" max="1" width="25.6640625" style="64" customWidth="1"/>
    <col min="2" max="16384" width="11.5546875" style="64"/>
  </cols>
  <sheetData>
    <row r="1" spans="1:9" ht="24.75" customHeight="1">
      <c r="A1" s="88" t="s">
        <v>50</v>
      </c>
      <c r="B1" s="87"/>
      <c r="C1" s="87"/>
      <c r="D1" s="87"/>
      <c r="E1" s="87"/>
      <c r="F1" s="87"/>
      <c r="G1" s="87"/>
      <c r="H1" s="87"/>
      <c r="I1" s="87"/>
    </row>
    <row r="2" spans="1:9" ht="24.75" customHeight="1">
      <c r="A2" s="157" t="s">
        <v>12</v>
      </c>
      <c r="B2" s="167">
        <v>42369</v>
      </c>
      <c r="C2" s="168">
        <v>42004</v>
      </c>
      <c r="D2" s="168">
        <v>41639</v>
      </c>
      <c r="E2" s="168">
        <v>41274</v>
      </c>
      <c r="F2" s="168">
        <v>40908</v>
      </c>
      <c r="G2" s="168">
        <v>40543</v>
      </c>
      <c r="H2" s="168">
        <v>40178</v>
      </c>
      <c r="I2" s="168">
        <v>39813</v>
      </c>
    </row>
    <row r="3" spans="1:9" ht="24" customHeight="1">
      <c r="A3" s="162" t="s">
        <v>51</v>
      </c>
      <c r="B3" s="163">
        <v>25164</v>
      </c>
      <c r="C3" s="164">
        <v>10160</v>
      </c>
      <c r="D3" s="165">
        <v>21520</v>
      </c>
      <c r="E3" s="166">
        <v>25898</v>
      </c>
      <c r="F3" s="166">
        <v>8823</v>
      </c>
      <c r="G3" s="166">
        <v>47777</v>
      </c>
      <c r="H3" s="166">
        <v>26174</v>
      </c>
      <c r="I3" s="166">
        <v>30071</v>
      </c>
    </row>
    <row r="4" spans="1:9" ht="24" customHeight="1">
      <c r="A4" s="53" t="s">
        <v>52</v>
      </c>
      <c r="B4" s="54">
        <v>203684</v>
      </c>
      <c r="C4" s="55">
        <v>243589</v>
      </c>
      <c r="D4" s="56">
        <v>290595</v>
      </c>
      <c r="E4" s="57">
        <v>228208</v>
      </c>
      <c r="F4" s="57">
        <v>221848</v>
      </c>
      <c r="G4" s="57">
        <v>161559</v>
      </c>
      <c r="H4" s="57">
        <v>165721</v>
      </c>
      <c r="I4" s="57">
        <v>189121</v>
      </c>
    </row>
    <row r="5" spans="1:9" ht="24" customHeight="1">
      <c r="A5" s="53" t="s">
        <v>53</v>
      </c>
      <c r="B5" s="54">
        <v>29192</v>
      </c>
      <c r="C5" s="55">
        <v>29433</v>
      </c>
      <c r="D5" s="56">
        <v>36275</v>
      </c>
      <c r="E5" s="57">
        <v>36881</v>
      </c>
      <c r="F5" s="57">
        <v>46037</v>
      </c>
      <c r="G5" s="57">
        <v>29429</v>
      </c>
      <c r="H5" s="57">
        <v>23411</v>
      </c>
      <c r="I5" s="57">
        <v>39681</v>
      </c>
    </row>
    <row r="6" spans="1:9" ht="24" customHeight="1">
      <c r="A6" s="53" t="s">
        <v>54</v>
      </c>
      <c r="B6" s="54">
        <v>20791</v>
      </c>
      <c r="C6" s="55">
        <v>49789</v>
      </c>
      <c r="D6" s="56">
        <v>67916</v>
      </c>
      <c r="E6" s="57">
        <v>64349</v>
      </c>
      <c r="F6" s="57">
        <v>100133</v>
      </c>
      <c r="G6" s="57">
        <v>91882</v>
      </c>
      <c r="H6" s="57">
        <v>83129</v>
      </c>
      <c r="I6" s="57">
        <v>8845</v>
      </c>
    </row>
    <row r="7" spans="1:9" ht="24" customHeight="1">
      <c r="A7" s="53" t="s">
        <v>55</v>
      </c>
      <c r="B7" s="54">
        <v>811549</v>
      </c>
      <c r="C7" s="55">
        <v>718355</v>
      </c>
      <c r="D7" s="56">
        <v>680468</v>
      </c>
      <c r="E7" s="57">
        <v>666087</v>
      </c>
      <c r="F7" s="57">
        <v>639130</v>
      </c>
      <c r="G7" s="57">
        <v>592954</v>
      </c>
      <c r="H7" s="57">
        <v>667122</v>
      </c>
      <c r="I7" s="57">
        <v>705182</v>
      </c>
    </row>
    <row r="8" spans="1:9" ht="24" customHeight="1">
      <c r="A8" s="53" t="s">
        <v>56</v>
      </c>
      <c r="B8" s="54">
        <v>16323</v>
      </c>
      <c r="C8" s="55">
        <v>28832</v>
      </c>
      <c r="D8" s="56">
        <v>29719</v>
      </c>
      <c r="E8" s="57">
        <v>38044</v>
      </c>
      <c r="F8" s="57">
        <v>65959</v>
      </c>
      <c r="G8" s="57">
        <v>28743</v>
      </c>
      <c r="H8" s="57">
        <v>31666</v>
      </c>
      <c r="I8" s="57">
        <v>56907</v>
      </c>
    </row>
    <row r="9" spans="1:9" ht="24" customHeight="1">
      <c r="A9" s="53" t="s">
        <v>57</v>
      </c>
      <c r="B9" s="54">
        <v>11955</v>
      </c>
      <c r="C9" s="55">
        <v>18212</v>
      </c>
      <c r="D9" s="56">
        <v>25023</v>
      </c>
      <c r="E9" s="57">
        <v>25320</v>
      </c>
      <c r="F9" s="57">
        <v>53552</v>
      </c>
      <c r="G9" s="57">
        <v>128789</v>
      </c>
      <c r="H9" s="57">
        <v>63878</v>
      </c>
      <c r="I9" s="57">
        <v>7584</v>
      </c>
    </row>
    <row r="10" spans="1:9" ht="24" customHeight="1">
      <c r="A10" s="31" t="s">
        <v>58</v>
      </c>
      <c r="B10" s="132">
        <v>1118658</v>
      </c>
      <c r="C10" s="133">
        <v>1098370</v>
      </c>
      <c r="D10" s="134">
        <v>1151516</v>
      </c>
      <c r="E10" s="135">
        <v>1084787</v>
      </c>
      <c r="F10" s="135">
        <v>1135482</v>
      </c>
      <c r="G10" s="135">
        <v>1081133</v>
      </c>
      <c r="H10" s="135">
        <v>1061101</v>
      </c>
      <c r="I10" s="135">
        <v>1037391</v>
      </c>
    </row>
    <row r="11" spans="1:9" ht="24" customHeight="1" thickBot="1">
      <c r="A11" s="71"/>
      <c r="B11" s="77"/>
      <c r="C11" s="77"/>
      <c r="D11" s="78"/>
      <c r="E11" s="78"/>
      <c r="F11" s="78"/>
      <c r="G11" s="78"/>
      <c r="H11" s="78"/>
      <c r="I11" s="78"/>
    </row>
    <row r="12" spans="1:9" ht="24" customHeight="1" thickTop="1">
      <c r="A12" s="69" t="s">
        <v>59</v>
      </c>
      <c r="B12" s="74">
        <v>56731</v>
      </c>
      <c r="C12" s="75">
        <v>53827</v>
      </c>
      <c r="D12" s="76">
        <v>167218</v>
      </c>
      <c r="E12" s="63">
        <v>98718</v>
      </c>
      <c r="F12" s="63">
        <v>112876</v>
      </c>
      <c r="G12" s="63">
        <v>147478</v>
      </c>
      <c r="H12" s="63">
        <v>98228</v>
      </c>
      <c r="I12" s="63">
        <v>132219</v>
      </c>
    </row>
    <row r="13" spans="1:9" ht="24" customHeight="1">
      <c r="A13" s="53" t="s">
        <v>60</v>
      </c>
      <c r="B13" s="54">
        <v>559051</v>
      </c>
      <c r="C13" s="55">
        <v>551435</v>
      </c>
      <c r="D13" s="56">
        <v>456662</v>
      </c>
      <c r="E13" s="57">
        <v>421058</v>
      </c>
      <c r="F13" s="57">
        <v>443590</v>
      </c>
      <c r="G13" s="57">
        <v>371558</v>
      </c>
      <c r="H13" s="57">
        <v>452655</v>
      </c>
      <c r="I13" s="57">
        <v>431006</v>
      </c>
    </row>
    <row r="14" spans="1:9" ht="24" customHeight="1">
      <c r="A14" s="53" t="s">
        <v>61</v>
      </c>
      <c r="B14" s="54">
        <v>209344</v>
      </c>
      <c r="C14" s="55">
        <v>207028</v>
      </c>
      <c r="D14" s="56">
        <v>239642</v>
      </c>
      <c r="E14" s="57">
        <v>309265</v>
      </c>
      <c r="F14" s="57">
        <v>337902</v>
      </c>
      <c r="G14" s="57">
        <v>287823</v>
      </c>
      <c r="H14" s="57">
        <v>316734</v>
      </c>
      <c r="I14" s="57">
        <v>305056</v>
      </c>
    </row>
    <row r="15" spans="1:9" ht="24" customHeight="1">
      <c r="A15" s="53" t="s">
        <v>62</v>
      </c>
      <c r="B15" s="79">
        <v>639</v>
      </c>
      <c r="C15" s="80">
        <v>0</v>
      </c>
      <c r="D15" s="81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</row>
    <row r="16" spans="1:9" ht="24" customHeight="1">
      <c r="A16" s="53" t="s">
        <v>63</v>
      </c>
      <c r="B16" s="54">
        <v>26844</v>
      </c>
      <c r="C16" s="55">
        <v>32443</v>
      </c>
      <c r="D16" s="56">
        <v>42750</v>
      </c>
      <c r="E16" s="57">
        <v>29687</v>
      </c>
      <c r="F16" s="57">
        <v>31485</v>
      </c>
      <c r="G16" s="57">
        <v>27800</v>
      </c>
      <c r="H16" s="57">
        <v>14203</v>
      </c>
      <c r="I16" s="57">
        <v>21385</v>
      </c>
    </row>
    <row r="17" spans="1:9" ht="24" customHeight="1">
      <c r="A17" s="53" t="s">
        <v>64</v>
      </c>
      <c r="B17" s="54">
        <v>1518</v>
      </c>
      <c r="C17" s="55">
        <v>2834</v>
      </c>
      <c r="D17" s="56">
        <v>3885</v>
      </c>
      <c r="E17" s="82">
        <v>893</v>
      </c>
      <c r="F17" s="56">
        <v>9385</v>
      </c>
      <c r="G17" s="56">
        <v>61609</v>
      </c>
      <c r="H17" s="56">
        <v>21689</v>
      </c>
      <c r="I17" s="57">
        <v>4440</v>
      </c>
    </row>
    <row r="18" spans="1:9" ht="24" customHeight="1">
      <c r="A18" s="53" t="s">
        <v>65</v>
      </c>
      <c r="B18" s="54">
        <v>264531</v>
      </c>
      <c r="C18" s="55">
        <v>250803</v>
      </c>
      <c r="D18" s="56">
        <v>241359</v>
      </c>
      <c r="E18" s="57">
        <v>225166</v>
      </c>
      <c r="F18" s="57">
        <v>200244</v>
      </c>
      <c r="G18" s="57">
        <v>184866</v>
      </c>
      <c r="H18" s="57">
        <v>157592</v>
      </c>
      <c r="I18" s="57">
        <v>143285</v>
      </c>
    </row>
    <row r="19" spans="1:9" ht="24" customHeight="1">
      <c r="A19" s="31" t="s">
        <v>58</v>
      </c>
      <c r="B19" s="132">
        <v>1118658</v>
      </c>
      <c r="C19" s="133">
        <v>1098370</v>
      </c>
      <c r="D19" s="134">
        <v>1151516</v>
      </c>
      <c r="E19" s="135">
        <v>1084787</v>
      </c>
      <c r="F19" s="135">
        <v>1135482</v>
      </c>
      <c r="G19" s="135">
        <v>1081133</v>
      </c>
      <c r="H19" s="135">
        <v>1061101</v>
      </c>
      <c r="I19" s="135">
        <v>1037391</v>
      </c>
    </row>
    <row r="20" spans="1:9" ht="24" customHeight="1"/>
    <row r="21" spans="1:9" ht="24" customHeight="1">
      <c r="A21" s="130" t="s">
        <v>10</v>
      </c>
    </row>
    <row r="22" spans="1:9" ht="24" customHeight="1"/>
  </sheetData>
  <hyperlinks>
    <hyperlink ref="A21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X23"/>
  <sheetViews>
    <sheetView zoomScale="80" zoomScaleNormal="80" zoomScalePageLayoutView="134" workbookViewId="0"/>
  </sheetViews>
  <sheetFormatPr defaultColWidth="11.5546875" defaultRowHeight="15"/>
  <cols>
    <col min="1" max="1" width="25.6640625" style="64" customWidth="1"/>
    <col min="2" max="24" width="7.77734375" style="64" customWidth="1"/>
    <col min="25" max="16384" width="11.5546875" style="64"/>
  </cols>
  <sheetData>
    <row r="1" spans="1:24" ht="24.75" customHeight="1">
      <c r="A1" s="88" t="s">
        <v>50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 ht="24.75" customHeight="1">
      <c r="A2" s="157" t="s">
        <v>12</v>
      </c>
      <c r="B2" s="168">
        <v>42643</v>
      </c>
      <c r="C2" s="168">
        <v>42551</v>
      </c>
      <c r="D2" s="168">
        <v>42460</v>
      </c>
      <c r="E2" s="168">
        <v>42369</v>
      </c>
      <c r="F2" s="168">
        <v>42277</v>
      </c>
      <c r="G2" s="168">
        <v>42185</v>
      </c>
      <c r="H2" s="168">
        <v>42094</v>
      </c>
      <c r="I2" s="168">
        <v>42004</v>
      </c>
      <c r="J2" s="168">
        <v>41912</v>
      </c>
      <c r="K2" s="168">
        <v>41820</v>
      </c>
      <c r="L2" s="168">
        <v>41729</v>
      </c>
      <c r="M2" s="168">
        <v>41639</v>
      </c>
      <c r="N2" s="168">
        <v>41547</v>
      </c>
      <c r="O2" s="168">
        <v>41455</v>
      </c>
      <c r="P2" s="168">
        <v>41364</v>
      </c>
      <c r="Q2" s="168">
        <v>41274</v>
      </c>
      <c r="R2" s="168">
        <v>41182</v>
      </c>
      <c r="S2" s="168">
        <v>41090</v>
      </c>
      <c r="T2" s="168">
        <v>40999</v>
      </c>
      <c r="U2" s="168">
        <v>40908</v>
      </c>
      <c r="V2" s="168">
        <v>40816</v>
      </c>
      <c r="W2" s="168">
        <v>40724</v>
      </c>
      <c r="X2" s="168">
        <v>40633</v>
      </c>
    </row>
    <row r="3" spans="1:24" ht="24" customHeight="1">
      <c r="A3" s="162" t="s">
        <v>51</v>
      </c>
      <c r="B3" s="169">
        <v>52822</v>
      </c>
      <c r="C3" s="169">
        <v>43997</v>
      </c>
      <c r="D3" s="169">
        <v>23228</v>
      </c>
      <c r="E3" s="163">
        <v>25164</v>
      </c>
      <c r="F3" s="164">
        <v>27120</v>
      </c>
      <c r="G3" s="164">
        <v>38719</v>
      </c>
      <c r="H3" s="164">
        <v>14347</v>
      </c>
      <c r="I3" s="164">
        <v>10160</v>
      </c>
      <c r="J3" s="164">
        <v>38820</v>
      </c>
      <c r="K3" s="164">
        <v>7964</v>
      </c>
      <c r="L3" s="164">
        <v>34024</v>
      </c>
      <c r="M3" s="165">
        <v>21520</v>
      </c>
      <c r="N3" s="164">
        <v>36024</v>
      </c>
      <c r="O3" s="164">
        <v>23643</v>
      </c>
      <c r="P3" s="164">
        <v>21966</v>
      </c>
      <c r="Q3" s="166">
        <v>25898</v>
      </c>
      <c r="R3" s="166">
        <v>25235</v>
      </c>
      <c r="S3" s="166">
        <v>16364</v>
      </c>
      <c r="T3" s="166">
        <v>25494</v>
      </c>
      <c r="U3" s="166">
        <v>8823</v>
      </c>
      <c r="V3" s="166">
        <v>22229</v>
      </c>
      <c r="W3" s="166">
        <v>30374</v>
      </c>
      <c r="X3" s="166">
        <v>34256</v>
      </c>
    </row>
    <row r="4" spans="1:24" ht="24" customHeight="1">
      <c r="A4" s="53" t="s">
        <v>52</v>
      </c>
      <c r="B4" s="37">
        <v>168029</v>
      </c>
      <c r="C4" s="37">
        <v>157898</v>
      </c>
      <c r="D4" s="37">
        <v>195175</v>
      </c>
      <c r="E4" s="54">
        <v>203684</v>
      </c>
      <c r="F4" s="55">
        <v>235788</v>
      </c>
      <c r="G4" s="55">
        <v>248604</v>
      </c>
      <c r="H4" s="55">
        <v>250005</v>
      </c>
      <c r="I4" s="55">
        <v>243589</v>
      </c>
      <c r="J4" s="55">
        <v>293796</v>
      </c>
      <c r="K4" s="55">
        <v>297141</v>
      </c>
      <c r="L4" s="55">
        <v>284418</v>
      </c>
      <c r="M4" s="56">
        <v>290595</v>
      </c>
      <c r="N4" s="55">
        <v>288994</v>
      </c>
      <c r="O4" s="55">
        <v>278386</v>
      </c>
      <c r="P4" s="55">
        <v>248571</v>
      </c>
      <c r="Q4" s="57">
        <v>228208</v>
      </c>
      <c r="R4" s="57">
        <v>217485</v>
      </c>
      <c r="S4" s="57">
        <v>203863</v>
      </c>
      <c r="T4" s="57">
        <v>202195</v>
      </c>
      <c r="U4" s="57">
        <v>221848</v>
      </c>
      <c r="V4" s="57">
        <v>215008</v>
      </c>
      <c r="W4" s="57">
        <v>185417</v>
      </c>
      <c r="X4" s="57">
        <v>166008</v>
      </c>
    </row>
    <row r="5" spans="1:24" ht="24" customHeight="1">
      <c r="A5" s="53" t="s">
        <v>53</v>
      </c>
      <c r="B5" s="37">
        <v>30896</v>
      </c>
      <c r="C5" s="37">
        <v>29042</v>
      </c>
      <c r="D5" s="37">
        <v>29381</v>
      </c>
      <c r="E5" s="54">
        <v>29192</v>
      </c>
      <c r="F5" s="55">
        <v>26467</v>
      </c>
      <c r="G5" s="55">
        <v>25498</v>
      </c>
      <c r="H5" s="55">
        <v>33354</v>
      </c>
      <c r="I5" s="55">
        <v>29433</v>
      </c>
      <c r="J5" s="55">
        <v>40991</v>
      </c>
      <c r="K5" s="55">
        <v>42221</v>
      </c>
      <c r="L5" s="55">
        <v>36414</v>
      </c>
      <c r="M5" s="56">
        <v>36275</v>
      </c>
      <c r="N5" s="55">
        <v>33954</v>
      </c>
      <c r="O5" s="55">
        <v>34029</v>
      </c>
      <c r="P5" s="55">
        <v>32549</v>
      </c>
      <c r="Q5" s="57">
        <v>36881</v>
      </c>
      <c r="R5" s="57">
        <v>33198</v>
      </c>
      <c r="S5" s="57">
        <v>38161</v>
      </c>
      <c r="T5" s="57">
        <v>42803</v>
      </c>
      <c r="U5" s="57">
        <v>46037</v>
      </c>
      <c r="V5" s="57">
        <v>28801</v>
      </c>
      <c r="W5" s="57">
        <v>38461</v>
      </c>
      <c r="X5" s="57">
        <v>38043</v>
      </c>
    </row>
    <row r="6" spans="1:24" ht="24" customHeight="1">
      <c r="A6" s="53" t="s">
        <v>54</v>
      </c>
      <c r="B6" s="37">
        <v>16835</v>
      </c>
      <c r="C6" s="37">
        <v>21885</v>
      </c>
      <c r="D6" s="37">
        <v>15221</v>
      </c>
      <c r="E6" s="54">
        <v>20791</v>
      </c>
      <c r="F6" s="55">
        <v>46511</v>
      </c>
      <c r="G6" s="55">
        <v>68707</v>
      </c>
      <c r="H6" s="55">
        <v>86951</v>
      </c>
      <c r="I6" s="55">
        <v>49789</v>
      </c>
      <c r="J6" s="55">
        <v>68192</v>
      </c>
      <c r="K6" s="55">
        <v>67163</v>
      </c>
      <c r="L6" s="55">
        <v>63896</v>
      </c>
      <c r="M6" s="56">
        <v>67916</v>
      </c>
      <c r="N6" s="55">
        <v>70545</v>
      </c>
      <c r="O6" s="55">
        <v>70671</v>
      </c>
      <c r="P6" s="55">
        <v>56551</v>
      </c>
      <c r="Q6" s="57">
        <v>64349</v>
      </c>
      <c r="R6" s="57">
        <v>60787</v>
      </c>
      <c r="S6" s="57">
        <v>59529</v>
      </c>
      <c r="T6" s="57">
        <v>130946</v>
      </c>
      <c r="U6" s="57">
        <v>100133</v>
      </c>
      <c r="V6" s="57">
        <v>81616</v>
      </c>
      <c r="W6" s="57">
        <v>97597</v>
      </c>
      <c r="X6" s="57">
        <v>104422</v>
      </c>
    </row>
    <row r="7" spans="1:24" ht="24" customHeight="1">
      <c r="A7" s="53" t="s">
        <v>55</v>
      </c>
      <c r="B7" s="37">
        <v>837494</v>
      </c>
      <c r="C7" s="37">
        <v>827241</v>
      </c>
      <c r="D7" s="37">
        <v>814669</v>
      </c>
      <c r="E7" s="54">
        <v>811549</v>
      </c>
      <c r="F7" s="55">
        <v>807033</v>
      </c>
      <c r="G7" s="55">
        <v>761290</v>
      </c>
      <c r="H7" s="55">
        <v>735479</v>
      </c>
      <c r="I7" s="55">
        <v>718355</v>
      </c>
      <c r="J7" s="55">
        <v>719627</v>
      </c>
      <c r="K7" s="55">
        <v>699648</v>
      </c>
      <c r="L7" s="55">
        <v>681883</v>
      </c>
      <c r="M7" s="56">
        <v>680468</v>
      </c>
      <c r="N7" s="55">
        <v>671378</v>
      </c>
      <c r="O7" s="55">
        <v>665411</v>
      </c>
      <c r="P7" s="55">
        <v>663719</v>
      </c>
      <c r="Q7" s="57">
        <v>666087</v>
      </c>
      <c r="R7" s="57">
        <v>657050</v>
      </c>
      <c r="S7" s="57">
        <v>666890</v>
      </c>
      <c r="T7" s="57">
        <v>653949</v>
      </c>
      <c r="U7" s="57">
        <v>639130</v>
      </c>
      <c r="V7" s="57">
        <v>643880</v>
      </c>
      <c r="W7" s="57">
        <v>653189</v>
      </c>
      <c r="X7" s="57">
        <v>621896</v>
      </c>
    </row>
    <row r="8" spans="1:24" ht="24" customHeight="1">
      <c r="A8" s="53" t="s">
        <v>56</v>
      </c>
      <c r="B8" s="37">
        <v>19653</v>
      </c>
      <c r="C8" s="37">
        <v>21523</v>
      </c>
      <c r="D8" s="37">
        <v>21255</v>
      </c>
      <c r="E8" s="54">
        <v>16323</v>
      </c>
      <c r="F8" s="55">
        <v>20070</v>
      </c>
      <c r="G8" s="55">
        <v>17104</v>
      </c>
      <c r="H8" s="55">
        <v>34638</v>
      </c>
      <c r="I8" s="55">
        <v>28832</v>
      </c>
      <c r="J8" s="55">
        <v>20222</v>
      </c>
      <c r="K8" s="55">
        <v>18342</v>
      </c>
      <c r="L8" s="55">
        <v>28615</v>
      </c>
      <c r="M8" s="56">
        <v>29719</v>
      </c>
      <c r="N8" s="55">
        <v>31325</v>
      </c>
      <c r="O8" s="55">
        <v>34219</v>
      </c>
      <c r="P8" s="55">
        <v>36396</v>
      </c>
      <c r="Q8" s="57">
        <v>38044</v>
      </c>
      <c r="R8" s="57">
        <v>37688</v>
      </c>
      <c r="S8" s="57">
        <v>37082</v>
      </c>
      <c r="T8" s="57">
        <v>66771</v>
      </c>
      <c r="U8" s="57">
        <v>65959</v>
      </c>
      <c r="V8" s="57">
        <v>78735</v>
      </c>
      <c r="W8" s="57">
        <v>66582</v>
      </c>
      <c r="X8" s="57">
        <v>93543</v>
      </c>
    </row>
    <row r="9" spans="1:24" ht="24" customHeight="1">
      <c r="A9" s="53" t="s">
        <v>57</v>
      </c>
      <c r="B9" s="37">
        <v>8073</v>
      </c>
      <c r="C9" s="37">
        <v>8258</v>
      </c>
      <c r="D9" s="37">
        <v>7771</v>
      </c>
      <c r="E9" s="54">
        <v>11955</v>
      </c>
      <c r="F9" s="55">
        <v>12815</v>
      </c>
      <c r="G9" s="55">
        <v>12747</v>
      </c>
      <c r="H9" s="55">
        <v>17606</v>
      </c>
      <c r="I9" s="55">
        <v>18212</v>
      </c>
      <c r="J9" s="55">
        <v>19599</v>
      </c>
      <c r="K9" s="55">
        <v>22119</v>
      </c>
      <c r="L9" s="55">
        <v>24554</v>
      </c>
      <c r="M9" s="56">
        <v>25023</v>
      </c>
      <c r="N9" s="55">
        <v>25934</v>
      </c>
      <c r="O9" s="55">
        <v>19735</v>
      </c>
      <c r="P9" s="55">
        <v>25653</v>
      </c>
      <c r="Q9" s="57">
        <v>25320</v>
      </c>
      <c r="R9" s="57">
        <v>25382</v>
      </c>
      <c r="S9" s="57">
        <v>26684</v>
      </c>
      <c r="T9" s="57">
        <v>52104</v>
      </c>
      <c r="U9" s="57">
        <v>53552</v>
      </c>
      <c r="V9" s="57">
        <v>53981</v>
      </c>
      <c r="W9" s="57">
        <v>54661</v>
      </c>
      <c r="X9" s="57">
        <v>47422</v>
      </c>
    </row>
    <row r="10" spans="1:24" ht="24" customHeight="1">
      <c r="A10" s="31" t="s">
        <v>58</v>
      </c>
      <c r="B10" s="32">
        <v>1133802</v>
      </c>
      <c r="C10" s="32">
        <v>1109844</v>
      </c>
      <c r="D10" s="32">
        <v>1106700</v>
      </c>
      <c r="E10" s="132">
        <v>1118658</v>
      </c>
      <c r="F10" s="133">
        <v>1175804</v>
      </c>
      <c r="G10" s="133">
        <v>1172669</v>
      </c>
      <c r="H10" s="133">
        <v>1172380</v>
      </c>
      <c r="I10" s="133">
        <v>1098370</v>
      </c>
      <c r="J10" s="133">
        <v>1201247</v>
      </c>
      <c r="K10" s="133">
        <v>1154598</v>
      </c>
      <c r="L10" s="133">
        <v>1153804</v>
      </c>
      <c r="M10" s="134">
        <v>1151516</v>
      </c>
      <c r="N10" s="133">
        <v>1158154</v>
      </c>
      <c r="O10" s="133">
        <v>1126094</v>
      </c>
      <c r="P10" s="133">
        <v>1085405</v>
      </c>
      <c r="Q10" s="135">
        <v>1084787</v>
      </c>
      <c r="R10" s="135">
        <v>1056825</v>
      </c>
      <c r="S10" s="135">
        <v>1048573</v>
      </c>
      <c r="T10" s="135">
        <v>1174262</v>
      </c>
      <c r="U10" s="135">
        <v>1135482</v>
      </c>
      <c r="V10" s="135">
        <v>1124250</v>
      </c>
      <c r="W10" s="135">
        <v>1126281</v>
      </c>
      <c r="X10" s="135">
        <v>1105590</v>
      </c>
    </row>
    <row r="11" spans="1:24" ht="24" customHeight="1" thickBot="1">
      <c r="A11" s="71"/>
      <c r="B11" s="38"/>
      <c r="C11" s="38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77"/>
      <c r="O11" s="77"/>
      <c r="P11" s="77"/>
      <c r="Q11" s="78"/>
      <c r="R11" s="78"/>
      <c r="S11" s="78"/>
      <c r="T11" s="78"/>
      <c r="U11" s="78" t="s">
        <v>3</v>
      </c>
      <c r="V11" s="78" t="s">
        <v>3</v>
      </c>
      <c r="W11" s="78" t="s">
        <v>3</v>
      </c>
      <c r="X11" s="78" t="s">
        <v>3</v>
      </c>
    </row>
    <row r="12" spans="1:24" ht="24" customHeight="1" thickTop="1">
      <c r="A12" s="69" t="s">
        <v>59</v>
      </c>
      <c r="B12" s="36">
        <v>41307</v>
      </c>
      <c r="C12" s="36">
        <v>34643</v>
      </c>
      <c r="D12" s="74">
        <v>42606</v>
      </c>
      <c r="E12" s="74">
        <v>56731</v>
      </c>
      <c r="F12" s="75">
        <v>49550</v>
      </c>
      <c r="G12" s="75">
        <v>62428</v>
      </c>
      <c r="H12" s="75">
        <v>57019</v>
      </c>
      <c r="I12" s="75">
        <v>53827</v>
      </c>
      <c r="J12" s="75">
        <v>179085</v>
      </c>
      <c r="K12" s="75">
        <v>166172</v>
      </c>
      <c r="L12" s="75">
        <v>174031</v>
      </c>
      <c r="M12" s="76">
        <v>167218</v>
      </c>
      <c r="N12" s="75">
        <v>110460</v>
      </c>
      <c r="O12" s="75">
        <v>110025</v>
      </c>
      <c r="P12" s="75">
        <v>97352</v>
      </c>
      <c r="Q12" s="63">
        <v>98718</v>
      </c>
      <c r="R12" s="63">
        <v>90206</v>
      </c>
      <c r="S12" s="63">
        <v>91018</v>
      </c>
      <c r="T12" s="63">
        <v>115300</v>
      </c>
      <c r="U12" s="63">
        <v>112876</v>
      </c>
      <c r="V12" s="63">
        <v>112642</v>
      </c>
      <c r="W12" s="63">
        <v>134542</v>
      </c>
      <c r="X12" s="63">
        <v>131648</v>
      </c>
    </row>
    <row r="13" spans="1:24" ht="24" customHeight="1">
      <c r="A13" s="53" t="s">
        <v>60</v>
      </c>
      <c r="B13" s="37">
        <v>583715</v>
      </c>
      <c r="C13" s="37">
        <v>556841</v>
      </c>
      <c r="D13" s="54">
        <v>545208</v>
      </c>
      <c r="E13" s="54">
        <v>559051</v>
      </c>
      <c r="F13" s="55">
        <v>624924</v>
      </c>
      <c r="G13" s="55">
        <v>621023</v>
      </c>
      <c r="H13" s="55">
        <v>624063</v>
      </c>
      <c r="I13" s="55">
        <v>551435</v>
      </c>
      <c r="J13" s="55">
        <v>497583</v>
      </c>
      <c r="K13" s="55">
        <v>473356</v>
      </c>
      <c r="L13" s="55">
        <v>468661</v>
      </c>
      <c r="M13" s="56">
        <v>456662</v>
      </c>
      <c r="N13" s="55">
        <v>465742</v>
      </c>
      <c r="O13" s="55">
        <v>448931</v>
      </c>
      <c r="P13" s="55">
        <v>433647</v>
      </c>
      <c r="Q13" s="57">
        <v>421058</v>
      </c>
      <c r="R13" s="57">
        <v>439853</v>
      </c>
      <c r="S13" s="57">
        <v>440392</v>
      </c>
      <c r="T13" s="57">
        <v>455402</v>
      </c>
      <c r="U13" s="57">
        <v>443590</v>
      </c>
      <c r="V13" s="57">
        <v>450163</v>
      </c>
      <c r="W13" s="57">
        <v>425158</v>
      </c>
      <c r="X13" s="57">
        <v>436688</v>
      </c>
    </row>
    <row r="14" spans="1:24" ht="24" customHeight="1">
      <c r="A14" s="53" t="s">
        <v>61</v>
      </c>
      <c r="B14" s="37">
        <v>220800</v>
      </c>
      <c r="C14" s="37">
        <v>220837</v>
      </c>
      <c r="D14" s="54">
        <v>217658</v>
      </c>
      <c r="E14" s="54">
        <v>209344</v>
      </c>
      <c r="F14" s="55">
        <v>207699</v>
      </c>
      <c r="G14" s="55">
        <v>212792</v>
      </c>
      <c r="H14" s="55">
        <v>210902</v>
      </c>
      <c r="I14" s="55">
        <v>207028</v>
      </c>
      <c r="J14" s="55">
        <v>233785</v>
      </c>
      <c r="K14" s="55">
        <v>231378</v>
      </c>
      <c r="L14" s="55">
        <v>234844</v>
      </c>
      <c r="M14" s="56">
        <v>239642</v>
      </c>
      <c r="N14" s="55">
        <v>298938</v>
      </c>
      <c r="O14" s="55">
        <v>297459</v>
      </c>
      <c r="P14" s="55">
        <v>292444</v>
      </c>
      <c r="Q14" s="57">
        <v>309265</v>
      </c>
      <c r="R14" s="57">
        <v>285924</v>
      </c>
      <c r="S14" s="57">
        <v>278052</v>
      </c>
      <c r="T14" s="57">
        <v>356681</v>
      </c>
      <c r="U14" s="57">
        <v>337902</v>
      </c>
      <c r="V14" s="57">
        <v>314769</v>
      </c>
      <c r="W14" s="57">
        <v>308350</v>
      </c>
      <c r="X14" s="57">
        <v>299645</v>
      </c>
    </row>
    <row r="15" spans="1:24" ht="24" customHeight="1">
      <c r="A15" s="53" t="s">
        <v>62</v>
      </c>
      <c r="B15" s="52">
        <v>407</v>
      </c>
      <c r="C15" s="52">
        <v>412</v>
      </c>
      <c r="D15" s="79">
        <v>632</v>
      </c>
      <c r="E15" s="79">
        <v>639</v>
      </c>
      <c r="F15" s="80">
        <v>775</v>
      </c>
      <c r="G15" s="80">
        <v>414</v>
      </c>
      <c r="H15" s="80">
        <v>427</v>
      </c>
      <c r="I15" s="80">
        <v>0</v>
      </c>
      <c r="J15" s="80">
        <v>0</v>
      </c>
      <c r="K15" s="80">
        <v>0</v>
      </c>
      <c r="L15" s="80">
        <v>0</v>
      </c>
      <c r="M15" s="81">
        <v>0</v>
      </c>
      <c r="N15" s="80">
        <v>0</v>
      </c>
      <c r="O15" s="80">
        <v>0</v>
      </c>
      <c r="P15" s="80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</row>
    <row r="16" spans="1:24" ht="24" customHeight="1">
      <c r="A16" s="53" t="s">
        <v>63</v>
      </c>
      <c r="B16" s="37">
        <v>34913</v>
      </c>
      <c r="C16" s="37">
        <v>48310</v>
      </c>
      <c r="D16" s="54">
        <v>31445</v>
      </c>
      <c r="E16" s="54">
        <v>26844</v>
      </c>
      <c r="F16" s="55">
        <v>38854</v>
      </c>
      <c r="G16" s="55">
        <v>34710</v>
      </c>
      <c r="H16" s="55">
        <v>43140</v>
      </c>
      <c r="I16" s="55">
        <v>32443</v>
      </c>
      <c r="J16" s="55">
        <v>46593</v>
      </c>
      <c r="K16" s="55">
        <v>43972</v>
      </c>
      <c r="L16" s="55">
        <v>46681</v>
      </c>
      <c r="M16" s="56">
        <v>42750</v>
      </c>
      <c r="N16" s="55">
        <v>43541</v>
      </c>
      <c r="O16" s="55">
        <v>38827</v>
      </c>
      <c r="P16" s="55">
        <v>28569</v>
      </c>
      <c r="Q16" s="57">
        <v>29687</v>
      </c>
      <c r="R16" s="57">
        <v>26561</v>
      </c>
      <c r="S16" s="57">
        <v>26130</v>
      </c>
      <c r="T16" s="57">
        <v>29166</v>
      </c>
      <c r="U16" s="57">
        <v>31485</v>
      </c>
      <c r="V16" s="57">
        <v>28465</v>
      </c>
      <c r="W16" s="57">
        <v>35618</v>
      </c>
      <c r="X16" s="57">
        <v>28142</v>
      </c>
    </row>
    <row r="17" spans="1:24" ht="24" customHeight="1">
      <c r="A17" s="53" t="s">
        <v>64</v>
      </c>
      <c r="B17" s="37">
        <v>1514</v>
      </c>
      <c r="C17" s="37">
        <v>1510</v>
      </c>
      <c r="D17" s="54">
        <v>1305</v>
      </c>
      <c r="E17" s="54">
        <v>1518</v>
      </c>
      <c r="F17" s="55">
        <v>1518</v>
      </c>
      <c r="G17" s="55">
        <v>1450</v>
      </c>
      <c r="H17" s="55">
        <v>2969</v>
      </c>
      <c r="I17" s="55">
        <v>2834</v>
      </c>
      <c r="J17" s="55">
        <v>3214</v>
      </c>
      <c r="K17" s="55">
        <v>3826</v>
      </c>
      <c r="L17" s="55">
        <v>4195</v>
      </c>
      <c r="M17" s="56">
        <v>3885</v>
      </c>
      <c r="N17" s="55">
        <v>4761</v>
      </c>
      <c r="O17" s="55">
        <v>1022</v>
      </c>
      <c r="P17" s="55">
        <v>963</v>
      </c>
      <c r="Q17" s="57">
        <v>893</v>
      </c>
      <c r="R17" s="57">
        <v>603</v>
      </c>
      <c r="S17" s="57">
        <v>959</v>
      </c>
      <c r="T17" s="57">
        <v>9839</v>
      </c>
      <c r="U17" s="57">
        <v>9385</v>
      </c>
      <c r="V17" s="57">
        <v>7985</v>
      </c>
      <c r="W17" s="57">
        <v>14906</v>
      </c>
      <c r="X17" s="57">
        <v>13617</v>
      </c>
    </row>
    <row r="18" spans="1:24" ht="24" customHeight="1">
      <c r="A18" s="53" t="s">
        <v>65</v>
      </c>
      <c r="B18" s="37">
        <v>251146</v>
      </c>
      <c r="C18" s="37">
        <v>247291</v>
      </c>
      <c r="D18" s="54">
        <v>267846</v>
      </c>
      <c r="E18" s="54">
        <v>264531</v>
      </c>
      <c r="F18" s="55">
        <v>252484</v>
      </c>
      <c r="G18" s="55">
        <v>239852</v>
      </c>
      <c r="H18" s="55">
        <v>233860</v>
      </c>
      <c r="I18" s="55">
        <v>250803</v>
      </c>
      <c r="J18" s="55">
        <v>240987</v>
      </c>
      <c r="K18" s="55">
        <v>235894</v>
      </c>
      <c r="L18" s="55">
        <v>225392</v>
      </c>
      <c r="M18" s="56">
        <v>241359</v>
      </c>
      <c r="N18" s="55">
        <v>234712</v>
      </c>
      <c r="O18" s="55">
        <v>229830</v>
      </c>
      <c r="P18" s="55">
        <v>232430</v>
      </c>
      <c r="Q18" s="57">
        <v>225166</v>
      </c>
      <c r="R18" s="57">
        <v>213678</v>
      </c>
      <c r="S18" s="57">
        <v>212022</v>
      </c>
      <c r="T18" s="57">
        <v>207874</v>
      </c>
      <c r="U18" s="57">
        <v>200244</v>
      </c>
      <c r="V18" s="57">
        <v>210226</v>
      </c>
      <c r="W18" s="57">
        <v>207707</v>
      </c>
      <c r="X18" s="57">
        <v>195849</v>
      </c>
    </row>
    <row r="19" spans="1:24" ht="24" customHeight="1">
      <c r="A19" s="31" t="s">
        <v>58</v>
      </c>
      <c r="B19" s="32">
        <v>1133802</v>
      </c>
      <c r="C19" s="32">
        <v>1109844</v>
      </c>
      <c r="D19" s="132">
        <v>1106700</v>
      </c>
      <c r="E19" s="132">
        <v>1118658</v>
      </c>
      <c r="F19" s="133">
        <v>1175804</v>
      </c>
      <c r="G19" s="133">
        <v>1172669</v>
      </c>
      <c r="H19" s="133">
        <v>1172380</v>
      </c>
      <c r="I19" s="133">
        <v>1098370</v>
      </c>
      <c r="J19" s="133">
        <v>1201247</v>
      </c>
      <c r="K19" s="133">
        <v>1154598</v>
      </c>
      <c r="L19" s="133">
        <v>1153804</v>
      </c>
      <c r="M19" s="134">
        <v>1151516</v>
      </c>
      <c r="N19" s="133">
        <v>1158154</v>
      </c>
      <c r="O19" s="133">
        <v>1126094</v>
      </c>
      <c r="P19" s="133">
        <v>1085405</v>
      </c>
      <c r="Q19" s="135">
        <v>1084787</v>
      </c>
      <c r="R19" s="135">
        <v>1056825</v>
      </c>
      <c r="S19" s="135">
        <v>1048573</v>
      </c>
      <c r="T19" s="135">
        <v>1174262</v>
      </c>
      <c r="U19" s="135">
        <v>1135482</v>
      </c>
      <c r="V19" s="135">
        <v>1124250</v>
      </c>
      <c r="W19" s="135">
        <v>1126281</v>
      </c>
      <c r="X19" s="135">
        <v>1105590</v>
      </c>
    </row>
    <row r="20" spans="1:24" ht="15" customHeight="1"/>
    <row r="21" spans="1:24" ht="24" customHeight="1">
      <c r="A21" s="191" t="s">
        <v>145</v>
      </c>
    </row>
    <row r="22" spans="1:24" ht="24" customHeight="1">
      <c r="A22" s="130" t="s">
        <v>10</v>
      </c>
    </row>
    <row r="23" spans="1:24" ht="24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26"/>
  <sheetViews>
    <sheetView zoomScale="80" zoomScaleNormal="80" zoomScalePageLayoutView="165" workbookViewId="0"/>
  </sheetViews>
  <sheetFormatPr defaultColWidth="11.5546875" defaultRowHeight="15"/>
  <cols>
    <col min="1" max="1" width="31.44140625" style="64" customWidth="1"/>
    <col min="2" max="8" width="8.109375" style="64" customWidth="1"/>
    <col min="9" max="9" width="4.33203125" style="64" customWidth="1"/>
    <col min="10" max="16384" width="11.5546875" style="64"/>
  </cols>
  <sheetData>
    <row r="1" spans="1:8" ht="24.75" customHeight="1">
      <c r="A1" s="88" t="s">
        <v>66</v>
      </c>
      <c r="B1" s="87"/>
      <c r="C1" s="87"/>
      <c r="D1" s="87"/>
      <c r="E1" s="87"/>
      <c r="F1" s="87"/>
      <c r="G1" s="87"/>
      <c r="H1" s="87"/>
    </row>
    <row r="2" spans="1:8" ht="24.75" customHeight="1">
      <c r="A2" s="157" t="s">
        <v>12</v>
      </c>
      <c r="B2" s="161">
        <v>2015</v>
      </c>
      <c r="C2" s="161">
        <v>2014</v>
      </c>
      <c r="D2" s="161">
        <v>2013</v>
      </c>
      <c r="E2" s="161">
        <v>2012</v>
      </c>
      <c r="F2" s="161">
        <v>2011</v>
      </c>
      <c r="G2" s="161">
        <v>2010</v>
      </c>
      <c r="H2" s="161">
        <v>2009</v>
      </c>
    </row>
    <row r="3" spans="1:8" ht="24" customHeight="1">
      <c r="A3" s="44" t="s">
        <v>67</v>
      </c>
      <c r="B3" s="170">
        <v>36460</v>
      </c>
      <c r="C3" s="171">
        <v>29737</v>
      </c>
      <c r="D3" s="172">
        <v>28759</v>
      </c>
      <c r="E3" s="172">
        <v>25494</v>
      </c>
      <c r="F3" s="172">
        <v>16957</v>
      </c>
      <c r="G3" s="172">
        <v>27213</v>
      </c>
      <c r="H3" s="172">
        <v>14332</v>
      </c>
    </row>
    <row r="4" spans="1:8" ht="24" customHeight="1">
      <c r="A4" s="8" t="s">
        <v>68</v>
      </c>
      <c r="B4" s="39">
        <v>0.19900000000000001</v>
      </c>
      <c r="C4" s="40">
        <v>0.16700000000000001</v>
      </c>
      <c r="D4" s="41">
        <v>0.17599999999999999</v>
      </c>
      <c r="E4" s="41">
        <v>0.14000000000000001</v>
      </c>
      <c r="F4" s="41">
        <v>8.1000000000000003E-2</v>
      </c>
      <c r="G4" s="41">
        <v>0.20799999999999999</v>
      </c>
      <c r="H4" s="41">
        <v>9.9000000000000005E-2</v>
      </c>
    </row>
    <row r="5" spans="1:8" ht="24" customHeight="1">
      <c r="A5" s="8" t="s">
        <v>69</v>
      </c>
      <c r="B5" s="39">
        <v>0.14799999999999999</v>
      </c>
      <c r="C5" s="40">
        <v>0.125</v>
      </c>
      <c r="D5" s="41">
        <v>0.124</v>
      </c>
      <c r="E5" s="41">
        <v>0.12</v>
      </c>
      <c r="F5" s="41">
        <v>8.4000000000000005E-2</v>
      </c>
      <c r="G5" s="41">
        <v>0.16</v>
      </c>
      <c r="H5" s="41">
        <v>9.5000000000000001E-2</v>
      </c>
    </row>
    <row r="6" spans="1:8" ht="24" customHeight="1">
      <c r="A6" s="53" t="s">
        <v>127</v>
      </c>
      <c r="B6" s="39">
        <v>3.2000000000000001E-2</v>
      </c>
      <c r="C6" s="40">
        <v>2.5999999999999999E-2</v>
      </c>
      <c r="D6" s="41">
        <v>2.5999999999999999E-2</v>
      </c>
      <c r="E6" s="41">
        <v>2.3E-2</v>
      </c>
      <c r="F6" s="61">
        <v>1.4999999999999999E-2</v>
      </c>
      <c r="G6" s="61">
        <v>2.5000000000000001E-2</v>
      </c>
      <c r="H6" s="61"/>
    </row>
    <row r="7" spans="1:8" ht="24" customHeight="1">
      <c r="A7" s="8" t="s">
        <v>70</v>
      </c>
      <c r="B7" s="39">
        <v>0.30399999999999999</v>
      </c>
      <c r="C7" s="40">
        <v>0.29499999999999998</v>
      </c>
      <c r="D7" s="41">
        <v>0.26700000000000002</v>
      </c>
      <c r="E7" s="41">
        <v>0.251</v>
      </c>
      <c r="F7" s="41">
        <v>0.214</v>
      </c>
      <c r="G7" s="41">
        <v>0.19500000000000001</v>
      </c>
      <c r="H7" s="41">
        <v>0.15</v>
      </c>
    </row>
    <row r="8" spans="1:8" ht="24" customHeight="1">
      <c r="A8" s="8" t="s">
        <v>13</v>
      </c>
      <c r="B8" s="12">
        <v>32324</v>
      </c>
      <c r="C8" s="13">
        <v>28073</v>
      </c>
      <c r="D8" s="14">
        <v>34314</v>
      </c>
      <c r="E8" s="14">
        <v>35584</v>
      </c>
      <c r="F8" s="14">
        <v>32649</v>
      </c>
      <c r="G8" s="14">
        <v>24685</v>
      </c>
      <c r="H8" s="14">
        <v>14574</v>
      </c>
    </row>
    <row r="9" spans="1:8" ht="24" customHeight="1">
      <c r="A9" s="53" t="s">
        <v>128</v>
      </c>
      <c r="B9" s="39">
        <v>2.1999999999999999E-2</v>
      </c>
      <c r="C9" s="40">
        <v>1.9E-2</v>
      </c>
      <c r="D9" s="41">
        <v>2.4E-2</v>
      </c>
      <c r="E9" s="41">
        <v>2.5999999999999999E-2</v>
      </c>
      <c r="F9" s="61">
        <v>2.4E-2</v>
      </c>
      <c r="G9" s="61">
        <v>1.6E-2</v>
      </c>
      <c r="H9" s="61"/>
    </row>
    <row r="10" spans="1:8" ht="24" customHeight="1">
      <c r="A10" s="53" t="s">
        <v>129</v>
      </c>
      <c r="B10" s="39">
        <v>0.438</v>
      </c>
      <c r="C10" s="40">
        <v>0.56000000000000005</v>
      </c>
      <c r="D10" s="41">
        <v>0.42899999999999999</v>
      </c>
      <c r="E10" s="41">
        <v>0.45</v>
      </c>
      <c r="F10" s="41">
        <v>0.40600000000000003</v>
      </c>
      <c r="G10" s="41">
        <v>0.36799999999999999</v>
      </c>
      <c r="H10" s="61">
        <v>0.70899999999999996</v>
      </c>
    </row>
    <row r="11" spans="1:8" ht="24" customHeight="1">
      <c r="A11" s="8" t="s">
        <v>71</v>
      </c>
      <c r="B11" s="18">
        <v>1.36</v>
      </c>
      <c r="C11" s="19" t="s">
        <v>0</v>
      </c>
      <c r="D11" s="20"/>
      <c r="E11" s="20"/>
      <c r="F11" s="20"/>
      <c r="G11" s="20"/>
      <c r="H11" s="20"/>
    </row>
    <row r="12" spans="1:8" ht="24" customHeight="1">
      <c r="A12" s="8" t="s">
        <v>72</v>
      </c>
      <c r="B12" s="18">
        <v>1.1299999999999999</v>
      </c>
      <c r="C12" s="24">
        <v>1.31</v>
      </c>
      <c r="D12" s="20" t="s">
        <v>1</v>
      </c>
      <c r="E12" s="20" t="s">
        <v>3</v>
      </c>
      <c r="F12" s="20" t="s">
        <v>3</v>
      </c>
      <c r="G12" s="20" t="s">
        <v>3</v>
      </c>
      <c r="H12" s="20" t="s">
        <v>3</v>
      </c>
    </row>
    <row r="13" spans="1:8" ht="24" customHeight="1">
      <c r="A13" s="8" t="s">
        <v>73</v>
      </c>
      <c r="B13" s="18">
        <v>3.6</v>
      </c>
      <c r="C13" s="24">
        <v>6.14</v>
      </c>
      <c r="D13" s="20" t="s">
        <v>2</v>
      </c>
      <c r="E13" s="20" t="s">
        <v>3</v>
      </c>
      <c r="F13" s="20" t="s">
        <v>3</v>
      </c>
      <c r="G13" s="20" t="s">
        <v>3</v>
      </c>
      <c r="H13" s="20" t="s">
        <v>3</v>
      </c>
    </row>
    <row r="14" spans="1:8" ht="24" customHeight="1">
      <c r="A14" s="53" t="s">
        <v>130</v>
      </c>
      <c r="B14" s="39">
        <v>2.1000000000000001E-2</v>
      </c>
      <c r="C14" s="40">
        <v>2.1000000000000001E-2</v>
      </c>
      <c r="D14" s="41">
        <v>0.02</v>
      </c>
      <c r="E14" s="41">
        <v>2.1999999999999999E-2</v>
      </c>
      <c r="F14" s="41">
        <v>0.02</v>
      </c>
      <c r="G14" s="41">
        <v>1.7000000000000001E-2</v>
      </c>
      <c r="H14" s="41">
        <v>1.6E-2</v>
      </c>
    </row>
    <row r="15" spans="1:8" ht="24" customHeight="1">
      <c r="A15" s="8" t="s">
        <v>74</v>
      </c>
      <c r="B15" s="12">
        <v>1118658</v>
      </c>
      <c r="C15" s="13">
        <v>1098370</v>
      </c>
      <c r="D15" s="14">
        <v>1151516</v>
      </c>
      <c r="E15" s="14">
        <v>1084787</v>
      </c>
      <c r="F15" s="14">
        <v>1135482</v>
      </c>
      <c r="G15" s="14">
        <v>1081133</v>
      </c>
      <c r="H15" s="14">
        <v>1061101</v>
      </c>
    </row>
    <row r="16" spans="1:8" ht="24" customHeight="1">
      <c r="A16" s="8" t="s">
        <v>75</v>
      </c>
      <c r="B16" s="39">
        <v>1.452</v>
      </c>
      <c r="C16" s="40">
        <v>1.3029999999999999</v>
      </c>
      <c r="D16" s="41">
        <v>1.49</v>
      </c>
      <c r="E16" s="41">
        <v>1.5820000000000001</v>
      </c>
      <c r="F16" s="41">
        <v>1.4410000000000001</v>
      </c>
      <c r="G16" s="41">
        <v>1.5960000000000001</v>
      </c>
      <c r="H16" s="41">
        <v>1.474</v>
      </c>
    </row>
    <row r="17" spans="1:8" ht="24" customHeight="1">
      <c r="A17" s="25" t="s">
        <v>76</v>
      </c>
      <c r="B17" s="26">
        <v>1063</v>
      </c>
      <c r="C17" s="27">
        <v>1126</v>
      </c>
      <c r="D17" s="28">
        <v>1183</v>
      </c>
      <c r="E17" s="28">
        <v>1233</v>
      </c>
      <c r="F17" s="28">
        <v>1311</v>
      </c>
      <c r="G17" s="28">
        <v>1146</v>
      </c>
      <c r="H17" s="28">
        <v>1161</v>
      </c>
    </row>
    <row r="18" spans="1:8" ht="24" customHeight="1">
      <c r="A18" s="25" t="s">
        <v>77</v>
      </c>
      <c r="B18" s="58">
        <v>1.54</v>
      </c>
      <c r="C18" s="59">
        <v>1.26</v>
      </c>
      <c r="D18" s="60">
        <v>1.22</v>
      </c>
      <c r="E18" s="60">
        <v>1.06</v>
      </c>
      <c r="F18" s="60">
        <v>0.71</v>
      </c>
      <c r="G18" s="60">
        <v>1.1299999999999999</v>
      </c>
      <c r="H18" s="60">
        <v>0.6</v>
      </c>
    </row>
    <row r="19" spans="1:8" ht="24" customHeight="1">
      <c r="A19" s="8" t="s">
        <v>78</v>
      </c>
      <c r="B19" s="58">
        <v>1</v>
      </c>
      <c r="C19" s="59">
        <v>0.84</v>
      </c>
      <c r="D19" s="60">
        <v>0.42</v>
      </c>
      <c r="E19" s="60">
        <v>0</v>
      </c>
      <c r="F19" s="60">
        <v>0</v>
      </c>
      <c r="G19" s="60">
        <v>0</v>
      </c>
      <c r="H19" s="60">
        <v>0</v>
      </c>
    </row>
    <row r="20" spans="1:8" ht="17.25" customHeight="1"/>
    <row r="21" spans="1:8" ht="24" customHeight="1">
      <c r="A21" s="83" t="s">
        <v>131</v>
      </c>
    </row>
    <row r="22" spans="1:8" ht="24" customHeight="1">
      <c r="A22" s="83" t="s">
        <v>132</v>
      </c>
    </row>
    <row r="23" spans="1:8" ht="24" customHeight="1">
      <c r="A23" s="83" t="s">
        <v>133</v>
      </c>
      <c r="B23" s="84"/>
      <c r="C23" s="84"/>
      <c r="D23" s="84"/>
      <c r="E23" s="84"/>
      <c r="F23" s="84"/>
      <c r="G23" s="84"/>
      <c r="H23" s="84"/>
    </row>
    <row r="24" spans="1:8" ht="24" customHeight="1">
      <c r="A24" s="83" t="s">
        <v>134</v>
      </c>
      <c r="B24" s="84"/>
      <c r="C24" s="84"/>
      <c r="D24" s="84"/>
      <c r="E24" s="84"/>
      <c r="F24" s="84"/>
      <c r="G24" s="84"/>
      <c r="H24" s="84"/>
    </row>
    <row r="25" spans="1:8" ht="24" customHeight="1"/>
    <row r="26" spans="1:8" ht="24" customHeight="1">
      <c r="A26" s="130" t="s">
        <v>10</v>
      </c>
    </row>
  </sheetData>
  <hyperlinks>
    <hyperlink ref="A26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90" orientation="landscape" horizontalDpi="1200" verticalDpi="1200" r:id="rId1"/>
  <headerFooter>
    <oddFooter>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X29"/>
  <sheetViews>
    <sheetView zoomScale="80" zoomScaleNormal="80" zoomScalePageLayoutView="165" workbookViewId="0"/>
  </sheetViews>
  <sheetFormatPr defaultColWidth="11.5546875" defaultRowHeight="15"/>
  <cols>
    <col min="1" max="1" width="31.21875" style="64" customWidth="1"/>
    <col min="2" max="24" width="8.109375" style="64" customWidth="1"/>
    <col min="25" max="25" width="8.44140625" style="64" customWidth="1"/>
    <col min="26" max="16384" width="11.5546875" style="64"/>
  </cols>
  <sheetData>
    <row r="1" spans="1:24" s="89" customFormat="1" ht="24.75" customHeight="1">
      <c r="A1" s="88" t="s">
        <v>66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 s="89" customFormat="1" ht="24.75" customHeight="1">
      <c r="A2" s="157" t="s">
        <v>12</v>
      </c>
      <c r="B2" s="161" t="s">
        <v>27</v>
      </c>
      <c r="C2" s="161" t="s">
        <v>28</v>
      </c>
      <c r="D2" s="161" t="s">
        <v>29</v>
      </c>
      <c r="E2" s="161" t="s">
        <v>30</v>
      </c>
      <c r="F2" s="161" t="s">
        <v>31</v>
      </c>
      <c r="G2" s="161" t="s">
        <v>32</v>
      </c>
      <c r="H2" s="161" t="s">
        <v>33</v>
      </c>
      <c r="I2" s="161" t="s">
        <v>34</v>
      </c>
      <c r="J2" s="161" t="s">
        <v>35</v>
      </c>
      <c r="K2" s="161" t="s">
        <v>36</v>
      </c>
      <c r="L2" s="161" t="s">
        <v>37</v>
      </c>
      <c r="M2" s="161" t="s">
        <v>38</v>
      </c>
      <c r="N2" s="161" t="s">
        <v>39</v>
      </c>
      <c r="O2" s="161" t="s">
        <v>40</v>
      </c>
      <c r="P2" s="161" t="s">
        <v>41</v>
      </c>
      <c r="Q2" s="161" t="s">
        <v>42</v>
      </c>
      <c r="R2" s="161" t="s">
        <v>43</v>
      </c>
      <c r="S2" s="161" t="s">
        <v>44</v>
      </c>
      <c r="T2" s="161" t="s">
        <v>45</v>
      </c>
      <c r="U2" s="161" t="s">
        <v>46</v>
      </c>
      <c r="V2" s="161" t="s">
        <v>47</v>
      </c>
      <c r="W2" s="161" t="s">
        <v>48</v>
      </c>
      <c r="X2" s="161" t="s">
        <v>49</v>
      </c>
    </row>
    <row r="3" spans="1:24" ht="24" customHeight="1">
      <c r="A3" s="44" t="s">
        <v>67</v>
      </c>
      <c r="B3" s="173">
        <v>5102</v>
      </c>
      <c r="C3" s="173">
        <v>7983</v>
      </c>
      <c r="D3" s="174">
        <v>3315</v>
      </c>
      <c r="E3" s="175">
        <v>12047</v>
      </c>
      <c r="F3" s="174">
        <v>12008</v>
      </c>
      <c r="G3" s="175">
        <v>5993</v>
      </c>
      <c r="H3" s="175">
        <v>6412</v>
      </c>
      <c r="I3" s="175">
        <v>9752</v>
      </c>
      <c r="J3" s="175">
        <v>5107</v>
      </c>
      <c r="K3" s="175">
        <v>10590</v>
      </c>
      <c r="L3" s="175">
        <v>4288</v>
      </c>
      <c r="M3" s="175">
        <v>6483</v>
      </c>
      <c r="N3" s="175">
        <v>6751</v>
      </c>
      <c r="O3" s="175">
        <v>7536</v>
      </c>
      <c r="P3" s="175">
        <v>7989</v>
      </c>
      <c r="Q3" s="175">
        <v>11953</v>
      </c>
      <c r="R3" s="175">
        <v>1664</v>
      </c>
      <c r="S3" s="175">
        <v>4148</v>
      </c>
      <c r="T3" s="175">
        <v>7729</v>
      </c>
      <c r="U3" s="166">
        <v>-9996</v>
      </c>
      <c r="V3" s="166">
        <v>2519</v>
      </c>
      <c r="W3" s="166">
        <v>11743</v>
      </c>
      <c r="X3" s="166">
        <v>12691</v>
      </c>
    </row>
    <row r="4" spans="1:24" ht="24" customHeight="1">
      <c r="A4" s="8" t="s">
        <v>135</v>
      </c>
      <c r="B4" s="42">
        <v>0.125</v>
      </c>
      <c r="C4" s="42">
        <v>0.17172907401332071</v>
      </c>
      <c r="D4" s="35">
        <v>7.9161947266692595E-2</v>
      </c>
      <c r="E4" s="43">
        <v>0.23750181329361816</v>
      </c>
      <c r="F4" s="35">
        <v>0.27150563842579051</v>
      </c>
      <c r="G4" s="43">
        <v>0.1420441111899213</v>
      </c>
      <c r="H4" s="43">
        <v>0.13900000000000001</v>
      </c>
      <c r="I4" s="43">
        <v>0.186</v>
      </c>
      <c r="J4" s="43">
        <v>0.111</v>
      </c>
      <c r="K4" s="43">
        <v>0.25900000000000001</v>
      </c>
      <c r="L4" s="43">
        <v>0.112</v>
      </c>
      <c r="M4" s="43">
        <v>0.214</v>
      </c>
      <c r="N4" s="43">
        <v>0.14499999999999999</v>
      </c>
      <c r="O4" s="43">
        <v>0.17299999999999999</v>
      </c>
      <c r="P4" s="43">
        <v>0.17199999999999999</v>
      </c>
      <c r="Q4" s="43">
        <v>0.26</v>
      </c>
      <c r="R4" s="43">
        <v>1.2E-2</v>
      </c>
      <c r="S4" s="43">
        <v>9.0999999999999998E-2</v>
      </c>
      <c r="T4" s="43">
        <v>0.19500000000000001</v>
      </c>
      <c r="U4" s="62">
        <v>-0.26900000000000002</v>
      </c>
      <c r="V4" s="62">
        <v>6.6000000000000003E-2</v>
      </c>
      <c r="W4" s="62">
        <v>0.27400000000000002</v>
      </c>
      <c r="X4" s="62">
        <v>0.27200000000000002</v>
      </c>
    </row>
    <row r="5" spans="1:24" ht="24" customHeight="1">
      <c r="A5" s="8" t="s">
        <v>69</v>
      </c>
      <c r="B5" s="42">
        <v>8.2000000000000003E-2</v>
      </c>
      <c r="C5" s="42">
        <v>0.12397478728959481</v>
      </c>
      <c r="D5" s="35">
        <v>4.9814323308482525E-2</v>
      </c>
      <c r="E5" s="43">
        <v>0.18640851812810072</v>
      </c>
      <c r="F5" s="35">
        <v>0.19511878067011146</v>
      </c>
      <c r="G5" s="43">
        <v>0.1012091735062654</v>
      </c>
      <c r="H5" s="43">
        <v>0.106</v>
      </c>
      <c r="I5" s="43">
        <v>0.159</v>
      </c>
      <c r="J5" s="43">
        <v>8.5999999999999993E-2</v>
      </c>
      <c r="K5" s="43">
        <v>0.184</v>
      </c>
      <c r="L5" s="43">
        <v>7.2999999999999995E-2</v>
      </c>
      <c r="M5" s="43">
        <v>0.109</v>
      </c>
      <c r="N5" s="43">
        <v>0.11600000000000001</v>
      </c>
      <c r="O5" s="43">
        <v>0.13</v>
      </c>
      <c r="P5" s="43">
        <v>0.14000000000000001</v>
      </c>
      <c r="Q5" s="43">
        <v>0.218</v>
      </c>
      <c r="R5" s="43">
        <v>3.1E-2</v>
      </c>
      <c r="S5" s="43">
        <v>7.9000000000000001E-2</v>
      </c>
      <c r="T5" s="43">
        <v>0.152</v>
      </c>
      <c r="U5" s="62">
        <v>-0.19500000000000001</v>
      </c>
      <c r="V5" s="62">
        <v>4.8000000000000001E-2</v>
      </c>
      <c r="W5" s="62">
        <v>0.23300000000000001</v>
      </c>
      <c r="X5" s="62">
        <v>0.26700000000000002</v>
      </c>
    </row>
    <row r="6" spans="1:24" ht="24" customHeight="1">
      <c r="A6" s="53" t="s">
        <v>136</v>
      </c>
      <c r="B6" s="42">
        <v>1.7999999999999999E-2</v>
      </c>
      <c r="C6" s="42">
        <v>2.8812421499415306E-2</v>
      </c>
      <c r="D6" s="35">
        <v>1.1917183662134363E-2</v>
      </c>
      <c r="E6" s="43">
        <v>4.2003746412012925E-2</v>
      </c>
      <c r="F6" s="35">
        <v>4.0904877339445672E-2</v>
      </c>
      <c r="G6" s="43">
        <v>2.0444775354374257E-2</v>
      </c>
      <c r="H6" s="43">
        <v>2.3E-2</v>
      </c>
      <c r="I6" s="43">
        <v>3.4000000000000002E-2</v>
      </c>
      <c r="J6" s="43">
        <v>1.7000000000000001E-2</v>
      </c>
      <c r="K6" s="43">
        <v>3.6999999999999998E-2</v>
      </c>
      <c r="L6" s="62">
        <v>1.4999999999999999E-2</v>
      </c>
      <c r="M6" s="62">
        <v>2.1999999999999999E-2</v>
      </c>
      <c r="N6" s="62">
        <v>2.4E-2</v>
      </c>
      <c r="O6" s="62">
        <v>2.7E-2</v>
      </c>
      <c r="P6" s="62">
        <v>2.9000000000000001E-2</v>
      </c>
      <c r="Q6" s="62">
        <v>4.4999999999999998E-2</v>
      </c>
      <c r="R6" s="62">
        <v>6.0000000000000001E-3</v>
      </c>
      <c r="S6" s="62">
        <v>1.4999999999999999E-2</v>
      </c>
      <c r="T6" s="62">
        <v>2.7E-2</v>
      </c>
      <c r="U6" s="62">
        <v>-3.5000000000000003E-2</v>
      </c>
      <c r="V6" s="62">
        <v>8.9999999999999993E-3</v>
      </c>
      <c r="W6" s="62">
        <v>4.2000000000000003E-2</v>
      </c>
      <c r="X6" s="62">
        <v>4.5999999999999999E-2</v>
      </c>
    </row>
    <row r="7" spans="1:24" ht="24" customHeight="1">
      <c r="A7" s="8" t="s">
        <v>70</v>
      </c>
      <c r="B7" s="42">
        <v>0.29099999999999998</v>
      </c>
      <c r="C7" s="42">
        <v>0.28899999999999998</v>
      </c>
      <c r="D7" s="35">
        <v>0.312</v>
      </c>
      <c r="E7" s="43">
        <v>0.30399999999999999</v>
      </c>
      <c r="F7" s="35">
        <v>0.29199999999999998</v>
      </c>
      <c r="G7" s="43">
        <v>0.28000000000000003</v>
      </c>
      <c r="H7" s="43">
        <v>0.26700000000000002</v>
      </c>
      <c r="I7" s="43">
        <v>0.29499999999999998</v>
      </c>
      <c r="J7" s="43">
        <v>0.27100000000000002</v>
      </c>
      <c r="K7" s="43">
        <v>0.26800000000000002</v>
      </c>
      <c r="L7" s="43">
        <v>0.248</v>
      </c>
      <c r="M7" s="43">
        <v>0.26700000000000002</v>
      </c>
      <c r="N7" s="43">
        <v>0.26200000000000001</v>
      </c>
      <c r="O7" s="43">
        <v>0.25900000000000001</v>
      </c>
      <c r="P7" s="43">
        <v>0.26600000000000001</v>
      </c>
      <c r="Q7" s="43">
        <v>0.251</v>
      </c>
      <c r="R7" s="43">
        <v>0.24099999999999999</v>
      </c>
      <c r="S7" s="62">
        <v>0.23300000000000001</v>
      </c>
      <c r="T7" s="43">
        <v>0.221</v>
      </c>
      <c r="U7" s="62">
        <v>0.214</v>
      </c>
      <c r="V7" s="62">
        <v>0.23599999999999999</v>
      </c>
      <c r="W7" s="62">
        <v>0.224</v>
      </c>
      <c r="X7" s="62">
        <v>0.20399999999999999</v>
      </c>
    </row>
    <row r="8" spans="1:24" ht="24" customHeight="1">
      <c r="A8" s="8" t="s">
        <v>13</v>
      </c>
      <c r="B8" s="15">
        <v>8596</v>
      </c>
      <c r="C8" s="15">
        <v>10145</v>
      </c>
      <c r="D8" s="16">
        <v>7466</v>
      </c>
      <c r="E8" s="17">
        <v>7292</v>
      </c>
      <c r="F8" s="16">
        <v>8834</v>
      </c>
      <c r="G8" s="17">
        <v>8929</v>
      </c>
      <c r="H8" s="17">
        <v>7269</v>
      </c>
      <c r="I8" s="17">
        <v>5776</v>
      </c>
      <c r="J8" s="17">
        <v>7057</v>
      </c>
      <c r="K8" s="17">
        <v>7385</v>
      </c>
      <c r="L8" s="17">
        <v>7855</v>
      </c>
      <c r="M8" s="17">
        <v>9977</v>
      </c>
      <c r="N8" s="17">
        <v>7340</v>
      </c>
      <c r="O8" s="17">
        <v>7118</v>
      </c>
      <c r="P8" s="17">
        <v>9879</v>
      </c>
      <c r="Q8" s="17">
        <v>9229</v>
      </c>
      <c r="R8" s="17">
        <v>7782</v>
      </c>
      <c r="S8" s="17">
        <v>10020</v>
      </c>
      <c r="T8" s="17">
        <v>8553</v>
      </c>
      <c r="U8" s="57">
        <v>8058</v>
      </c>
      <c r="V8" s="57">
        <v>7742</v>
      </c>
      <c r="W8" s="57">
        <v>9704</v>
      </c>
      <c r="X8" s="57">
        <v>7145</v>
      </c>
    </row>
    <row r="9" spans="1:24" ht="24" customHeight="1">
      <c r="A9" s="53" t="s">
        <v>137</v>
      </c>
      <c r="B9" s="42">
        <v>2.4E-2</v>
      </c>
      <c r="C9" s="148">
        <v>2.8000000000000001E-2</v>
      </c>
      <c r="D9" s="149">
        <v>1.9E-2</v>
      </c>
      <c r="E9" s="62">
        <v>1.9E-2</v>
      </c>
      <c r="F9" s="149">
        <v>2.361784956461584E-2</v>
      </c>
      <c r="G9" s="62">
        <v>2.4407968204144138E-2</v>
      </c>
      <c r="H9" s="62">
        <v>0.02</v>
      </c>
      <c r="I9" s="62">
        <v>1.4999999999999999E-2</v>
      </c>
      <c r="J9" s="62">
        <v>1.7999999999999999E-2</v>
      </c>
      <c r="K9" s="62">
        <v>0.02</v>
      </c>
      <c r="L9" s="62">
        <v>2.1000000000000001E-2</v>
      </c>
      <c r="M9" s="62">
        <v>2.8000000000000001E-2</v>
      </c>
      <c r="N9" s="62">
        <v>1.9E-2</v>
      </c>
      <c r="O9" s="62">
        <v>1.9E-2</v>
      </c>
      <c r="P9" s="62">
        <v>2.9000000000000001E-2</v>
      </c>
      <c r="Q9" s="62">
        <v>2.7E-2</v>
      </c>
      <c r="R9" s="62">
        <v>2.5000000000000001E-2</v>
      </c>
      <c r="S9" s="62">
        <v>2.9000000000000001E-2</v>
      </c>
      <c r="T9" s="62">
        <v>2.4E-2</v>
      </c>
      <c r="U9" s="62">
        <v>2.3E-2</v>
      </c>
      <c r="V9" s="62">
        <v>2.1999999999999999E-2</v>
      </c>
      <c r="W9" s="62">
        <v>2.8000000000000001E-2</v>
      </c>
      <c r="X9" s="62">
        <v>2.1000000000000001E-2</v>
      </c>
    </row>
    <row r="10" spans="1:24" ht="24" customHeight="1">
      <c r="A10" s="8" t="s">
        <v>138</v>
      </c>
      <c r="B10" s="42">
        <v>0.48899999999999999</v>
      </c>
      <c r="C10" s="42">
        <v>0.40764633980714382</v>
      </c>
      <c r="D10" s="35">
        <v>0.55800464037122965</v>
      </c>
      <c r="E10" s="43">
        <v>0.39088513209487691</v>
      </c>
      <c r="F10" s="35">
        <v>0.47934521768940691</v>
      </c>
      <c r="G10" s="43">
        <v>0.41749186844958441</v>
      </c>
      <c r="H10" s="43">
        <v>0.48</v>
      </c>
      <c r="I10" s="43">
        <v>0.57699999999999996</v>
      </c>
      <c r="J10" s="43">
        <v>0.56200000000000006</v>
      </c>
      <c r="K10" s="43">
        <v>0.437</v>
      </c>
      <c r="L10" s="43">
        <v>0.72</v>
      </c>
      <c r="M10" s="43">
        <v>0.44800000000000001</v>
      </c>
      <c r="N10" s="43">
        <v>0.42899999999999999</v>
      </c>
      <c r="O10" s="43">
        <v>0.496</v>
      </c>
      <c r="P10" s="62">
        <v>0.36599999999999999</v>
      </c>
      <c r="Q10" s="62">
        <v>0.38400000000000001</v>
      </c>
      <c r="R10" s="62">
        <v>0.57399999999999995</v>
      </c>
      <c r="S10" s="62">
        <v>0.52200000000000002</v>
      </c>
      <c r="T10" s="62">
        <v>0.38700000000000001</v>
      </c>
      <c r="U10" s="62">
        <v>0.42699999999999999</v>
      </c>
      <c r="V10" s="62">
        <v>0.46800000000000003</v>
      </c>
      <c r="W10" s="62">
        <v>0.441</v>
      </c>
      <c r="X10" s="62">
        <v>0.311</v>
      </c>
    </row>
    <row r="11" spans="1:24" ht="24" customHeight="1">
      <c r="A11" s="8" t="s">
        <v>71</v>
      </c>
      <c r="B11" s="21">
        <v>1.49</v>
      </c>
      <c r="C11" s="21">
        <v>1.45</v>
      </c>
      <c r="D11" s="22">
        <v>1.33</v>
      </c>
      <c r="E11" s="23">
        <v>1.36</v>
      </c>
      <c r="F11" s="22">
        <v>1.2</v>
      </c>
      <c r="G11" s="23">
        <v>1.39</v>
      </c>
      <c r="H11" s="23">
        <v>1.42</v>
      </c>
      <c r="I11" s="23">
        <v>1.34</v>
      </c>
      <c r="J11" s="23" t="s">
        <v>3</v>
      </c>
      <c r="K11" s="23" t="s">
        <v>3</v>
      </c>
      <c r="L11" s="23" t="s">
        <v>3</v>
      </c>
      <c r="M11" s="23" t="s">
        <v>3</v>
      </c>
      <c r="N11" s="23" t="s">
        <v>3</v>
      </c>
      <c r="O11" s="23" t="s">
        <v>3</v>
      </c>
      <c r="P11" s="23" t="s">
        <v>3</v>
      </c>
      <c r="Q11" s="23" t="s">
        <v>3</v>
      </c>
      <c r="R11" s="23" t="s">
        <v>3</v>
      </c>
      <c r="S11" s="23" t="s">
        <v>3</v>
      </c>
      <c r="T11" s="23" t="s">
        <v>3</v>
      </c>
      <c r="U11" s="150" t="s">
        <v>3</v>
      </c>
      <c r="V11" s="150" t="s">
        <v>3</v>
      </c>
      <c r="W11" s="150" t="s">
        <v>3</v>
      </c>
      <c r="X11" s="150" t="s">
        <v>3</v>
      </c>
    </row>
    <row r="12" spans="1:24" ht="24" customHeight="1">
      <c r="A12" s="8" t="s">
        <v>72</v>
      </c>
      <c r="B12" s="21">
        <v>1.4</v>
      </c>
      <c r="C12" s="21">
        <v>1.23</v>
      </c>
      <c r="D12" s="22">
        <v>1.34</v>
      </c>
      <c r="E12" s="23">
        <v>1.1299999999999999</v>
      </c>
      <c r="F12" s="22">
        <v>1.0900000000000001</v>
      </c>
      <c r="G12" s="23">
        <v>1.19</v>
      </c>
      <c r="H12" s="23">
        <v>1.18</v>
      </c>
      <c r="I12" s="23">
        <v>1.31</v>
      </c>
      <c r="J12" s="23">
        <v>1.08</v>
      </c>
      <c r="K12" s="23">
        <v>1.1000000000000001</v>
      </c>
      <c r="L12" s="23">
        <v>1.04</v>
      </c>
      <c r="M12" s="23">
        <v>1.02</v>
      </c>
      <c r="N12" s="23" t="s">
        <v>3</v>
      </c>
      <c r="O12" s="23" t="s">
        <v>3</v>
      </c>
      <c r="P12" s="23" t="s">
        <v>3</v>
      </c>
      <c r="Q12" s="23" t="s">
        <v>3</v>
      </c>
      <c r="R12" s="23" t="s">
        <v>3</v>
      </c>
      <c r="S12" s="23" t="s">
        <v>3</v>
      </c>
      <c r="T12" s="23" t="s">
        <v>3</v>
      </c>
      <c r="U12" s="150" t="s">
        <v>3</v>
      </c>
      <c r="V12" s="150" t="s">
        <v>3</v>
      </c>
      <c r="W12" s="150" t="s">
        <v>3</v>
      </c>
      <c r="X12" s="150" t="s">
        <v>3</v>
      </c>
    </row>
    <row r="13" spans="1:24" ht="24" customHeight="1">
      <c r="A13" s="8" t="s">
        <v>73</v>
      </c>
      <c r="B13" s="21">
        <v>5.94</v>
      </c>
      <c r="C13" s="21">
        <v>6.84</v>
      </c>
      <c r="D13" s="22">
        <v>4.96</v>
      </c>
      <c r="E13" s="23">
        <v>3.6</v>
      </c>
      <c r="F13" s="22">
        <v>1.9</v>
      </c>
      <c r="G13" s="23">
        <v>3.77</v>
      </c>
      <c r="H13" s="23">
        <v>3.79</v>
      </c>
      <c r="I13" s="23">
        <v>6.14</v>
      </c>
      <c r="J13" s="23">
        <v>2.2200000000000002</v>
      </c>
      <c r="K13" s="23">
        <v>2.08</v>
      </c>
      <c r="L13" s="23">
        <v>2.2400000000000002</v>
      </c>
      <c r="M13" s="23">
        <v>2.08</v>
      </c>
      <c r="N13" s="23" t="s">
        <v>3</v>
      </c>
      <c r="O13" s="23" t="s">
        <v>3</v>
      </c>
      <c r="P13" s="23" t="s">
        <v>3</v>
      </c>
      <c r="Q13" s="23" t="s">
        <v>3</v>
      </c>
      <c r="R13" s="23" t="s">
        <v>3</v>
      </c>
      <c r="S13" s="23" t="s">
        <v>3</v>
      </c>
      <c r="T13" s="23" t="s">
        <v>3</v>
      </c>
      <c r="U13" s="150" t="s">
        <v>3</v>
      </c>
      <c r="V13" s="150" t="s">
        <v>3</v>
      </c>
      <c r="W13" s="150" t="s">
        <v>3</v>
      </c>
      <c r="X13" s="150" t="s">
        <v>4</v>
      </c>
    </row>
    <row r="14" spans="1:24" ht="24" customHeight="1">
      <c r="A14" s="53" t="s">
        <v>139</v>
      </c>
      <c r="B14" s="42">
        <v>1.9E-2</v>
      </c>
      <c r="C14" s="42">
        <v>2.1666161375546798E-2</v>
      </c>
      <c r="D14" s="35">
        <v>2.2479079770535797E-2</v>
      </c>
      <c r="E14" s="43">
        <v>2.1202355933547821E-2</v>
      </c>
      <c r="F14" s="35">
        <v>1.9052379993297772E-2</v>
      </c>
      <c r="G14" s="43">
        <v>1.9704492315512384E-2</v>
      </c>
      <c r="H14" s="43">
        <v>2.1999999999999999E-2</v>
      </c>
      <c r="I14" s="43">
        <v>2.5000000000000001E-2</v>
      </c>
      <c r="J14" s="43">
        <v>1.7999999999999999E-2</v>
      </c>
      <c r="K14" s="43">
        <v>0.02</v>
      </c>
      <c r="L14" s="43">
        <v>2.1000000000000001E-2</v>
      </c>
      <c r="M14" s="43">
        <v>0.02</v>
      </c>
      <c r="N14" s="43">
        <v>1.7999999999999999E-2</v>
      </c>
      <c r="O14" s="43">
        <v>2.1000000000000001E-2</v>
      </c>
      <c r="P14" s="43">
        <v>2.1000000000000001E-2</v>
      </c>
      <c r="Q14" s="43">
        <v>2.4E-2</v>
      </c>
      <c r="R14" s="43">
        <v>2.1999999999999999E-2</v>
      </c>
      <c r="S14" s="43">
        <v>2.1999999999999999E-2</v>
      </c>
      <c r="T14" s="43">
        <v>2.1000000000000001E-2</v>
      </c>
      <c r="U14" s="62">
        <v>2.4E-2</v>
      </c>
      <c r="V14" s="62">
        <v>1.6E-2</v>
      </c>
      <c r="W14" s="62">
        <v>2.1999999999999999E-2</v>
      </c>
      <c r="X14" s="62">
        <v>1.7000000000000001E-2</v>
      </c>
    </row>
    <row r="15" spans="1:24" ht="24" customHeight="1">
      <c r="A15" s="8" t="s">
        <v>74</v>
      </c>
      <c r="B15" s="15">
        <v>1133802</v>
      </c>
      <c r="C15" s="15">
        <v>1109844</v>
      </c>
      <c r="D15" s="16">
        <v>1106700</v>
      </c>
      <c r="E15" s="17">
        <v>1118658</v>
      </c>
      <c r="F15" s="16">
        <v>1175804</v>
      </c>
      <c r="G15" s="17">
        <v>1172669</v>
      </c>
      <c r="H15" s="17">
        <v>1172380</v>
      </c>
      <c r="I15" s="17">
        <v>1098370</v>
      </c>
      <c r="J15" s="17">
        <v>1201247</v>
      </c>
      <c r="K15" s="17">
        <v>1154598</v>
      </c>
      <c r="L15" s="17">
        <v>1153804</v>
      </c>
      <c r="M15" s="17">
        <v>1151516</v>
      </c>
      <c r="N15" s="17">
        <v>1158154</v>
      </c>
      <c r="O15" s="17">
        <v>1126094</v>
      </c>
      <c r="P15" s="17">
        <v>1085405</v>
      </c>
      <c r="Q15" s="17">
        <v>1084787</v>
      </c>
      <c r="R15" s="17">
        <v>1056825</v>
      </c>
      <c r="S15" s="17">
        <v>1048573</v>
      </c>
      <c r="T15" s="17">
        <v>1174262</v>
      </c>
      <c r="U15" s="57">
        <v>1135482</v>
      </c>
      <c r="V15" s="57">
        <v>1124250</v>
      </c>
      <c r="W15" s="57">
        <v>1126281</v>
      </c>
      <c r="X15" s="57">
        <v>1105590</v>
      </c>
    </row>
    <row r="16" spans="1:24" ht="24" customHeight="1">
      <c r="A16" s="8" t="s">
        <v>75</v>
      </c>
      <c r="B16" s="42">
        <v>1.4350000000000001</v>
      </c>
      <c r="C16" s="42">
        <v>1.485596426987237</v>
      </c>
      <c r="D16" s="35">
        <v>1.4942352276562338</v>
      </c>
      <c r="E16" s="43">
        <v>1.4516546790901008</v>
      </c>
      <c r="F16" s="35">
        <v>1.2914098354359891</v>
      </c>
      <c r="G16" s="43">
        <v>1.2258644204804008</v>
      </c>
      <c r="H16" s="43">
        <v>1.179</v>
      </c>
      <c r="I16" s="43">
        <v>1.3029999999999999</v>
      </c>
      <c r="J16" s="43">
        <v>1.446</v>
      </c>
      <c r="K16" s="43">
        <v>1.478</v>
      </c>
      <c r="L16" s="43">
        <v>1.4550000000000001</v>
      </c>
      <c r="M16" s="43">
        <v>1.49</v>
      </c>
      <c r="N16" s="43">
        <v>1.44</v>
      </c>
      <c r="O16" s="43">
        <v>1.482</v>
      </c>
      <c r="P16" s="43">
        <v>1.5309999999999999</v>
      </c>
      <c r="Q16" s="43">
        <v>1.5820000000000001</v>
      </c>
      <c r="R16" s="43">
        <v>1.494</v>
      </c>
      <c r="S16" s="43">
        <v>1.514</v>
      </c>
      <c r="T16" s="62">
        <v>1.4359999999999999</v>
      </c>
      <c r="U16" s="62">
        <v>1.4410000000000001</v>
      </c>
      <c r="V16" s="62">
        <v>1.43</v>
      </c>
      <c r="W16" s="62">
        <v>1.536</v>
      </c>
      <c r="X16" s="62">
        <v>1.5209999999999999</v>
      </c>
    </row>
    <row r="17" spans="1:24" ht="24" customHeight="1">
      <c r="A17" s="8" t="s">
        <v>76</v>
      </c>
      <c r="B17" s="15">
        <v>1043</v>
      </c>
      <c r="C17" s="15">
        <v>1040</v>
      </c>
      <c r="D17" s="16">
        <v>1063</v>
      </c>
      <c r="E17" s="17">
        <v>1063</v>
      </c>
      <c r="F17" s="16">
        <v>1092</v>
      </c>
      <c r="G17" s="17">
        <v>1088</v>
      </c>
      <c r="H17" s="17">
        <v>1102</v>
      </c>
      <c r="I17" s="17">
        <v>1126</v>
      </c>
      <c r="J17" s="17">
        <v>1166</v>
      </c>
      <c r="K17" s="17">
        <v>1162</v>
      </c>
      <c r="L17" s="17">
        <v>1178</v>
      </c>
      <c r="M17" s="17">
        <v>1183</v>
      </c>
      <c r="N17" s="17">
        <v>1179</v>
      </c>
      <c r="O17" s="17">
        <v>1165</v>
      </c>
      <c r="P17" s="17">
        <v>1209</v>
      </c>
      <c r="Q17" s="17">
        <v>1233</v>
      </c>
      <c r="R17" s="17">
        <v>1252</v>
      </c>
      <c r="S17" s="17">
        <v>1269</v>
      </c>
      <c r="T17" s="57">
        <v>1308</v>
      </c>
      <c r="U17" s="57">
        <v>1311</v>
      </c>
      <c r="V17" s="57">
        <v>1297</v>
      </c>
      <c r="W17" s="57">
        <v>1240</v>
      </c>
      <c r="X17" s="57">
        <v>1261</v>
      </c>
    </row>
    <row r="18" spans="1:24" ht="12" customHeight="1"/>
    <row r="19" spans="1:24" ht="24" customHeight="1">
      <c r="A19" s="191" t="s">
        <v>145</v>
      </c>
    </row>
    <row r="20" spans="1:24" ht="12" customHeight="1"/>
    <row r="21" spans="1:24" ht="18" customHeight="1">
      <c r="A21" s="83" t="s">
        <v>140</v>
      </c>
    </row>
    <row r="22" spans="1:24" ht="18" customHeight="1">
      <c r="A22" s="83" t="s">
        <v>141</v>
      </c>
    </row>
    <row r="23" spans="1:24" ht="18" customHeight="1">
      <c r="A23" s="83" t="s">
        <v>142</v>
      </c>
    </row>
    <row r="24" spans="1:24" ht="18" customHeight="1">
      <c r="A24" s="83" t="s">
        <v>143</v>
      </c>
      <c r="G24" s="131"/>
    </row>
    <row r="25" spans="1:24" ht="18" customHeight="1">
      <c r="A25" s="83" t="s">
        <v>144</v>
      </c>
    </row>
    <row r="26" spans="1:24" ht="24" customHeight="1"/>
    <row r="27" spans="1:24" ht="24" customHeight="1">
      <c r="A27" s="130" t="s">
        <v>10</v>
      </c>
    </row>
    <row r="28" spans="1:24" ht="24" customHeight="1"/>
    <row r="29" spans="1:24" ht="24" customHeight="1"/>
  </sheetData>
  <hyperlinks>
    <hyperlink ref="A27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20"/>
  <sheetViews>
    <sheetView zoomScale="80" zoomScaleNormal="80" zoomScalePageLayoutView="128" workbookViewId="0"/>
  </sheetViews>
  <sheetFormatPr defaultColWidth="11.5546875" defaultRowHeight="15"/>
  <cols>
    <col min="1" max="1" width="28.6640625" style="64" customWidth="1"/>
    <col min="2" max="16384" width="11.5546875" style="64"/>
  </cols>
  <sheetData>
    <row r="1" spans="1:8" ht="24.75" customHeight="1">
      <c r="A1" s="86" t="s">
        <v>152</v>
      </c>
      <c r="B1" s="180" t="s">
        <v>112</v>
      </c>
      <c r="C1" s="179"/>
      <c r="D1" s="179"/>
      <c r="E1" s="179"/>
      <c r="F1" s="179"/>
      <c r="G1" s="180" t="s">
        <v>110</v>
      </c>
      <c r="H1" s="179"/>
    </row>
    <row r="2" spans="1:8" ht="24" customHeight="1">
      <c r="A2" s="157" t="s">
        <v>12</v>
      </c>
      <c r="B2" s="178" t="s">
        <v>109</v>
      </c>
      <c r="C2" s="178" t="s">
        <v>84</v>
      </c>
      <c r="D2" s="178" t="s">
        <v>85</v>
      </c>
      <c r="E2" s="178" t="s">
        <v>86</v>
      </c>
      <c r="F2" s="178" t="s">
        <v>87</v>
      </c>
      <c r="G2" s="178" t="s">
        <v>111</v>
      </c>
      <c r="H2" s="178" t="s">
        <v>58</v>
      </c>
    </row>
    <row r="3" spans="1:8" ht="24" customHeight="1">
      <c r="A3" s="44" t="s">
        <v>13</v>
      </c>
      <c r="B3" s="176">
        <v>10257</v>
      </c>
      <c r="C3" s="176">
        <v>11189</v>
      </c>
      <c r="D3" s="177">
        <v>267</v>
      </c>
      <c r="E3" s="176">
        <v>4831</v>
      </c>
      <c r="F3" s="177">
        <v>7</v>
      </c>
      <c r="G3" s="177">
        <v>-344</v>
      </c>
      <c r="H3" s="46">
        <v>26207</v>
      </c>
    </row>
    <row r="4" spans="1:8" ht="24" customHeight="1">
      <c r="A4" s="8" t="s">
        <v>125</v>
      </c>
      <c r="B4" s="3">
        <v>2855</v>
      </c>
      <c r="C4" s="3">
        <v>1582</v>
      </c>
      <c r="D4" s="3">
        <v>0</v>
      </c>
      <c r="E4" s="3">
        <v>-18</v>
      </c>
      <c r="F4" s="3">
        <v>0</v>
      </c>
      <c r="G4" s="3">
        <v>0</v>
      </c>
      <c r="H4" s="9">
        <v>4419</v>
      </c>
    </row>
    <row r="5" spans="1:8" ht="24" customHeight="1">
      <c r="A5" s="8" t="s">
        <v>15</v>
      </c>
      <c r="B5" s="3">
        <v>2629</v>
      </c>
      <c r="C5" s="3">
        <v>633</v>
      </c>
      <c r="D5" s="3">
        <v>3100</v>
      </c>
      <c r="E5" s="3">
        <v>-242</v>
      </c>
      <c r="F5" s="3">
        <v>74</v>
      </c>
      <c r="G5" s="3">
        <v>-285</v>
      </c>
      <c r="H5" s="9">
        <v>5909</v>
      </c>
    </row>
    <row r="6" spans="1:8" ht="24" customHeight="1">
      <c r="A6" s="8" t="s">
        <v>124</v>
      </c>
      <c r="B6" s="3">
        <v>908</v>
      </c>
      <c r="C6" s="3">
        <v>83</v>
      </c>
      <c r="D6" s="3">
        <v>-243</v>
      </c>
      <c r="E6" s="3">
        <v>2130</v>
      </c>
      <c r="F6" s="3">
        <v>1494</v>
      </c>
      <c r="G6" s="3">
        <v>339</v>
      </c>
      <c r="H6" s="9">
        <v>4711</v>
      </c>
    </row>
    <row r="7" spans="1:8" ht="24" customHeight="1">
      <c r="A7" s="31" t="s">
        <v>79</v>
      </c>
      <c r="B7" s="32">
        <v>16649</v>
      </c>
      <c r="C7" s="32">
        <v>13487</v>
      </c>
      <c r="D7" s="32">
        <v>3124</v>
      </c>
      <c r="E7" s="32">
        <v>6701</v>
      </c>
      <c r="F7" s="32">
        <v>1575</v>
      </c>
      <c r="G7" s="33">
        <v>-290</v>
      </c>
      <c r="H7" s="34">
        <v>41246</v>
      </c>
    </row>
    <row r="8" spans="1:8" ht="24" customHeight="1">
      <c r="A8" s="8" t="s">
        <v>22</v>
      </c>
      <c r="B8" s="3">
        <v>-4780</v>
      </c>
      <c r="C8" s="3">
        <v>-1143</v>
      </c>
      <c r="D8" s="3">
        <v>-1613</v>
      </c>
      <c r="E8" s="3">
        <v>-1198</v>
      </c>
      <c r="F8" s="3">
        <v>-9151</v>
      </c>
      <c r="G8" s="3">
        <v>303</v>
      </c>
      <c r="H8" s="9">
        <v>-17582</v>
      </c>
    </row>
    <row r="9" spans="1:8" ht="24" customHeight="1">
      <c r="A9" s="8" t="s">
        <v>23</v>
      </c>
      <c r="B9" s="2">
        <v>498</v>
      </c>
      <c r="C9" s="2">
        <v>0</v>
      </c>
      <c r="D9" s="2">
        <v>0</v>
      </c>
      <c r="E9" s="2">
        <v>-52</v>
      </c>
      <c r="F9" s="2">
        <v>0</v>
      </c>
      <c r="G9" s="2">
        <v>0</v>
      </c>
      <c r="H9" s="30">
        <v>446</v>
      </c>
    </row>
    <row r="10" spans="1:8" ht="24" customHeight="1">
      <c r="A10" s="31" t="s">
        <v>80</v>
      </c>
      <c r="B10" s="32">
        <v>12367</v>
      </c>
      <c r="C10" s="32">
        <v>12344</v>
      </c>
      <c r="D10" s="32">
        <v>1511</v>
      </c>
      <c r="E10" s="32">
        <v>5451</v>
      </c>
      <c r="F10" s="32">
        <v>-7576</v>
      </c>
      <c r="G10" s="33">
        <v>13</v>
      </c>
      <c r="H10" s="34">
        <v>24110</v>
      </c>
    </row>
    <row r="11" spans="1:8" ht="24" customHeight="1">
      <c r="A11" s="8" t="s">
        <v>81</v>
      </c>
      <c r="B11" s="3">
        <v>-3732</v>
      </c>
      <c r="C11" s="3">
        <v>-2722</v>
      </c>
      <c r="D11" s="3">
        <v>-1000</v>
      </c>
      <c r="E11" s="3">
        <v>-933</v>
      </c>
      <c r="F11" s="3">
        <v>8387</v>
      </c>
      <c r="G11" s="3">
        <v>0</v>
      </c>
      <c r="H11" s="9">
        <v>0</v>
      </c>
    </row>
    <row r="12" spans="1:8" ht="24" customHeight="1">
      <c r="A12" s="29" t="s">
        <v>24</v>
      </c>
      <c r="B12" s="4">
        <v>8635</v>
      </c>
      <c r="C12" s="4">
        <v>9622</v>
      </c>
      <c r="D12" s="4">
        <v>511</v>
      </c>
      <c r="E12" s="4">
        <v>4518</v>
      </c>
      <c r="F12" s="4">
        <v>811</v>
      </c>
      <c r="G12" s="4">
        <v>13</v>
      </c>
      <c r="H12" s="11">
        <v>24110</v>
      </c>
    </row>
    <row r="13" spans="1:8" ht="24" customHeight="1" thickBot="1">
      <c r="A13" s="71"/>
      <c r="B13" s="190"/>
      <c r="C13" s="190"/>
      <c r="D13" s="190"/>
      <c r="E13" s="190"/>
      <c r="F13" s="190"/>
      <c r="G13" s="190"/>
      <c r="H13" s="190"/>
    </row>
    <row r="14" spans="1:8" ht="24" customHeight="1" thickTop="1">
      <c r="A14" s="5" t="s">
        <v>74</v>
      </c>
      <c r="B14" s="1">
        <v>384278</v>
      </c>
      <c r="C14" s="1">
        <v>475088</v>
      </c>
      <c r="D14" s="1">
        <v>38469</v>
      </c>
      <c r="E14" s="1">
        <v>458931</v>
      </c>
      <c r="F14" s="1">
        <v>16088</v>
      </c>
      <c r="G14" s="1">
        <v>-239052</v>
      </c>
      <c r="H14" s="6">
        <v>1133802</v>
      </c>
    </row>
    <row r="15" spans="1:8" ht="24" customHeight="1">
      <c r="A15" s="8" t="s">
        <v>82</v>
      </c>
      <c r="B15" s="3">
        <v>339191</v>
      </c>
      <c r="C15" s="3">
        <v>375152</v>
      </c>
      <c r="D15" s="3">
        <v>33032</v>
      </c>
      <c r="E15" s="3">
        <v>358245</v>
      </c>
      <c r="F15" s="3">
        <v>16088</v>
      </c>
      <c r="G15" s="3">
        <v>-239052</v>
      </c>
      <c r="H15" s="9">
        <v>882656</v>
      </c>
    </row>
    <row r="16" spans="1:8" ht="24" customHeight="1">
      <c r="A16" s="8" t="s">
        <v>83</v>
      </c>
      <c r="B16" s="3">
        <v>45087</v>
      </c>
      <c r="C16" s="3">
        <v>99936</v>
      </c>
      <c r="D16" s="3">
        <v>5437</v>
      </c>
      <c r="E16" s="3">
        <v>100686</v>
      </c>
      <c r="F16" s="2">
        <v>0</v>
      </c>
      <c r="G16" s="2">
        <v>0</v>
      </c>
      <c r="H16" s="9">
        <v>251146</v>
      </c>
    </row>
    <row r="17" spans="1:1" ht="24" customHeight="1"/>
    <row r="18" spans="1:1" ht="24" customHeight="1">
      <c r="A18" s="130" t="s">
        <v>10</v>
      </c>
    </row>
    <row r="19" spans="1:1" ht="24" customHeight="1"/>
    <row r="20" spans="1:1" ht="24" customHeight="1"/>
  </sheetData>
  <hyperlinks>
    <hyperlink ref="A1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'Landsbankinn í hnotskurn'!Print_Area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Sigurjón Þ. Sigurjónsson</cp:lastModifiedBy>
  <cp:lastPrinted>2016-11-23T10:18:06Z</cp:lastPrinted>
  <dcterms:created xsi:type="dcterms:W3CDTF">2016-05-06T09:03:52Z</dcterms:created>
  <dcterms:modified xsi:type="dcterms:W3CDTF">2016-11-23T10:22:04Z</dcterms:modified>
</cp:coreProperties>
</file>